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870" windowWidth="21600" windowHeight="11400" activeTab="6"/>
  </bookViews>
  <sheets>
    <sheet name="data" sheetId="1" r:id="rId1"/>
    <sheet name="data_566" sheetId="2" r:id="rId2"/>
    <sheet name="R-NR" sheetId="3" r:id="rId3"/>
    <sheet name="top_20_old" sheetId="4" r:id="rId4"/>
    <sheet name="top_20" sheetId="5" r:id="rId5"/>
    <sheet name="work_old" sheetId="6" r:id="rId6"/>
    <sheet name="work" sheetId="7" r:id="rId7"/>
  </sheets>
  <definedNames>
    <definedName name="_xlnm.Print_Area" localSheetId="6">'work'!$A$1:$L$599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<sst xmlns="http://schemas.openxmlformats.org/spreadsheetml/2006/main" count="10966" uniqueCount="2334">
  <si>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</si>
  <si>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</si>
  <si>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</si>
  <si>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</si>
  <si>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</si>
  <si>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</si>
  <si>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</si>
  <si>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</si>
  <si>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</si>
  <si>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</si>
  <si>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</si>
  <si>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</si>
  <si>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</si>
  <si>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</si>
  <si>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</si>
  <si>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</si>
  <si>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</si>
  <si>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</si>
  <si>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</si>
  <si>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</si>
  <si>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</si>
  <si>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</si>
  <si>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</si>
  <si>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</si>
  <si>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</si>
  <si>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</si>
  <si>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</si>
  <si>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</si>
  <si>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</si>
  <si>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</si>
  <si>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</si>
  <si>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</si>
  <si>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</si>
  <si>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</si>
  <si>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</si>
  <si>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</si>
  <si>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</si>
  <si>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</si>
  <si>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</si>
  <si>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</si>
  <si>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</si>
  <si>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</si>
  <si>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</si>
  <si>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</si>
  <si>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</si>
  <si>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</si>
  <si>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</si>
  <si>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</si>
  <si>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</si>
  <si>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</si>
  <si>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</si>
  <si>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</si>
  <si>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</si>
  <si>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</si>
  <si>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</si>
  <si>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</si>
  <si>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</si>
  <si>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</si>
  <si>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</si>
  <si>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</si>
  <si>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</si>
  <si>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</si>
  <si>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</si>
  <si>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</si>
  <si>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</si>
  <si>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</si>
  <si>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</si>
  <si>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</si>
  <si>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</si>
  <si>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</si>
  <si>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</si>
  <si>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</si>
  <si>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</si>
  <si>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</si>
  <si>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</si>
  <si>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</si>
  <si>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</si>
  <si>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</si>
  <si>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</si>
  <si>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</si>
  <si>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</si>
  <si>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</si>
  <si>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</si>
  <si>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</si>
  <si>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</si>
  <si>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</si>
  <si>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</si>
  <si>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</si>
  <si>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</si>
  <si>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</si>
  <si>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</si>
  <si>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</si>
  <si>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</si>
  <si>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</si>
  <si>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</si>
  <si>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</si>
  <si>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</si>
  <si>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</si>
  <si>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</si>
  <si>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</si>
  <si>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</si>
  <si>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</si>
  <si>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</si>
  <si>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</si>
  <si>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</si>
  <si>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</si>
  <si>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</si>
  <si>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</si>
  <si>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</si>
  <si>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</si>
  <si>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</si>
  <si>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</si>
  <si>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</si>
  <si>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</si>
  <si>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</si>
  <si>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</si>
  <si>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</si>
  <si>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</si>
  <si>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</si>
  <si>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</si>
  <si>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</si>
  <si>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</si>
  <si>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</si>
  <si>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</si>
  <si>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</si>
  <si>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</si>
  <si>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</si>
  <si>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</si>
  <si>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</si>
  <si>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</si>
  <si>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</si>
  <si>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</si>
  <si>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</si>
  <si>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</si>
  <si>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</si>
  <si>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</si>
  <si>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</si>
  <si>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</si>
  <si>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</si>
  <si>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</si>
  <si>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</si>
  <si>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</si>
  <si>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</si>
  <si>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</si>
  <si>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</si>
  <si>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</si>
  <si>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</si>
  <si>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</si>
  <si>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</si>
  <si>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</si>
  <si>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</si>
  <si>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</si>
  <si>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</si>
  <si>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</si>
  <si>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</si>
  <si>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</si>
  <si>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</si>
  <si>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</si>
  <si>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</si>
  <si>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</si>
  <si>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</si>
  <si>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</si>
  <si>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</si>
  <si>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</si>
  <si>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</si>
  <si>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</si>
  <si>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</si>
  <si>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</si>
  <si>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</si>
  <si>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</si>
  <si>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</si>
  <si>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</si>
  <si>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</si>
  <si>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</si>
  <si>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</si>
  <si>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</si>
  <si>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</si>
  <si>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</si>
  <si>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</si>
  <si>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</si>
  <si>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</si>
  <si>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</si>
  <si>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</si>
  <si>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</si>
  <si>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</si>
  <si>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</si>
  <si>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</si>
  <si>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</si>
  <si>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</si>
  <si>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</si>
  <si>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</si>
  <si>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</si>
  <si>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</si>
  <si>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</si>
  <si>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</si>
  <si>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</si>
  <si>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</si>
  <si>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</si>
  <si>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</si>
  <si>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</si>
  <si>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</si>
  <si>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</si>
  <si>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</si>
  <si>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</si>
  <si>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</si>
  <si>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</si>
  <si>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</si>
  <si>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</si>
  <si>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</si>
  <si>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</si>
  <si>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</si>
  <si>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</si>
  <si>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</si>
  <si>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</si>
  <si>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</si>
  <si>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</si>
  <si>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</si>
  <si>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</si>
  <si>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</si>
  <si>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</si>
  <si>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</si>
  <si>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</si>
  <si>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</si>
  <si>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</si>
  <si>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</si>
  <si>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</si>
  <si>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</si>
  <si>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</si>
  <si>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</si>
  <si>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</si>
  <si>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</si>
  <si>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</si>
  <si>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</si>
  <si>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</si>
  <si>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</si>
  <si>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</si>
  <si>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</si>
  <si>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</si>
  <si>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</si>
  <si>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</si>
  <si>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</si>
  <si>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</si>
  <si>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</si>
  <si>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</si>
  <si>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</si>
  <si>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</si>
  <si>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</si>
  <si>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</si>
  <si>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</si>
  <si>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</si>
  <si>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</si>
  <si>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</si>
  <si>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</si>
  <si>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</si>
  <si>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</si>
  <si>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</si>
  <si>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</si>
  <si>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</si>
  <si>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</si>
  <si>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</si>
  <si>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</si>
  <si>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</si>
  <si>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</si>
  <si>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</si>
  <si>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</si>
  <si>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</si>
  <si>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</si>
  <si>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</si>
  <si>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</si>
  <si>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</si>
  <si>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</si>
  <si>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</si>
  <si>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</si>
  <si>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</si>
  <si>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</si>
  <si>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</si>
  <si>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</si>
  <si>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</si>
  <si>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</si>
  <si>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</si>
  <si>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</si>
  <si>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</si>
  <si>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</si>
  <si>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</si>
  <si>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</si>
  <si>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</si>
  <si>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</si>
  <si>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</si>
  <si>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</si>
  <si>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</si>
  <si>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</si>
  <si>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</si>
  <si>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</si>
  <si>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</si>
  <si>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</si>
  <si>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</si>
  <si>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</si>
  <si>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</si>
  <si>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</si>
  <si>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</si>
  <si>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</si>
  <si>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</si>
  <si>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</si>
  <si>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</si>
  <si>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</si>
  <si>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</si>
  <si>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</si>
  <si>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</si>
  <si>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</si>
  <si>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</si>
  <si>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</si>
  <si>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</si>
  <si>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</si>
  <si>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</si>
  <si>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</si>
  <si>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</si>
  <si>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</si>
  <si>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</si>
  <si>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</si>
  <si>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</si>
  <si>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</si>
  <si>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</si>
  <si>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</si>
  <si>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</si>
  <si>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</si>
  <si>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</si>
  <si>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</si>
  <si>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</si>
  <si>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</si>
  <si>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</si>
  <si>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</si>
  <si>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</si>
  <si>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</si>
  <si>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</si>
  <si>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</si>
  <si>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</si>
  <si>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</si>
  <si>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</si>
  <si>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</si>
  <si>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</si>
  <si>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</si>
  <si>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</si>
  <si>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</si>
  <si>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</si>
  <si>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</si>
  <si>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</si>
  <si>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</si>
  <si>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</si>
  <si>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</si>
  <si>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</si>
  <si>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</si>
  <si>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</si>
  <si>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</si>
  <si>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</si>
  <si>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</si>
  <si>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</si>
  <si>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</si>
  <si>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</si>
  <si>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</si>
  <si>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</si>
  <si>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</si>
  <si>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</si>
  <si>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</si>
  <si>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</si>
  <si>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</si>
  <si>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</si>
  <si>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</si>
  <si>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</si>
  <si>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</si>
  <si>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</si>
  <si>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</si>
  <si>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</si>
  <si>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</si>
  <si>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</si>
  <si>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</si>
  <si>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</si>
  <si>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</si>
  <si>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</si>
  <si>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</si>
  <si>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</si>
  <si>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</si>
  <si>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</si>
  <si>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</si>
  <si>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</si>
  <si>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</si>
  <si>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</si>
  <si>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</si>
  <si>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</si>
  <si>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</si>
  <si>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</si>
  <si>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</si>
  <si>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</si>
  <si>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</si>
  <si>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</si>
  <si>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</si>
  <si>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</si>
  <si>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</si>
  <si>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</si>
  <si>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</si>
  <si>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</si>
  <si>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</si>
  <si>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</si>
  <si>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</si>
  <si>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</si>
  <si>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</si>
  <si>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</si>
  <si>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</si>
  <si>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</si>
  <si>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</si>
  <si>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</si>
  <si>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</si>
  <si>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</si>
  <si>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</si>
  <si>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</si>
  <si>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</si>
  <si>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</si>
  <si>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</si>
  <si>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</si>
  <si>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</si>
  <si>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</si>
  <si>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</si>
  <si>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</si>
  <si>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</si>
  <si>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</si>
  <si>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</si>
  <si>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</si>
  <si>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</si>
  <si>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</si>
  <si>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</si>
  <si>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</si>
  <si>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</si>
  <si>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</si>
  <si>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</si>
  <si>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</si>
  <si>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</si>
  <si>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</si>
  <si>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</si>
  <si>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</si>
  <si>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</si>
  <si>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</si>
  <si>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</si>
  <si>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</si>
  <si>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</si>
  <si>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</si>
  <si>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</si>
  <si>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</si>
  <si>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</si>
  <si>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</si>
  <si>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</si>
  <si>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</si>
  <si>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</si>
  <si>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</si>
  <si>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</si>
  <si>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</si>
  <si>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</si>
  <si>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</si>
  <si>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</si>
  <si>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</si>
  <si>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</si>
  <si>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</si>
  <si>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</si>
  <si>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</si>
  <si>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</si>
  <si>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</si>
  <si>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</si>
  <si>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</si>
  <si>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</si>
  <si>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</si>
  <si>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</si>
  <si>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</si>
  <si>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</si>
  <si>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</si>
  <si>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</si>
  <si>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</si>
  <si>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</si>
  <si>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</si>
  <si>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</si>
  <si>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</si>
  <si>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</si>
  <si>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</si>
  <si>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</si>
  <si>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</si>
  <si>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</si>
  <si>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</si>
  <si>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</si>
  <si>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</si>
  <si>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</si>
  <si>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</si>
  <si>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</si>
  <si>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</si>
  <si>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</si>
  <si>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</si>
  <si>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</si>
  <si>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</si>
  <si>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</si>
  <si>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</si>
  <si>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</si>
  <si>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</si>
  <si>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</si>
  <si>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</si>
  <si>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</si>
  <si>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</si>
  <si>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</si>
  <si>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</si>
  <si>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</si>
  <si>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</si>
  <si>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</si>
  <si>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</si>
  <si>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</si>
  <si>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</si>
  <si>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</si>
  <si>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</si>
  <si>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</si>
  <si>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</si>
  <si>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</si>
  <si>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</si>
  <si>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</si>
  <si>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</si>
  <si>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</si>
  <si>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</si>
  <si>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</si>
  <si>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</si>
  <si>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</si>
  <si>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</si>
  <si>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</si>
  <si>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</si>
  <si>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</si>
  <si>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</si>
  <si>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</si>
  <si>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</si>
  <si>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</si>
  <si>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</si>
  <si>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</si>
  <si>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</si>
  <si>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</si>
  <si>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</si>
  <si>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</si>
  <si>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</si>
  <si>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</si>
  <si>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</si>
  <si>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</si>
  <si>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</si>
  <si>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</si>
  <si>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</si>
  <si>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</si>
  <si>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</si>
  <si>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</si>
  <si>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</si>
  <si>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</si>
  <si>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</si>
  <si>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</si>
  <si>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</si>
  <si>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</si>
  <si>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</si>
  <si>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</si>
  <si>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</si>
  <si>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</si>
  <si>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</si>
  <si>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</si>
  <si>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</si>
  <si>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</si>
  <si>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</si>
  <si>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</si>
  <si>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</si>
  <si>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</si>
  <si>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</si>
  <si>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</si>
  <si>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</si>
  <si>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</si>
  <si>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</si>
  <si>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</si>
  <si>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</si>
  <si>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</si>
  <si>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</si>
  <si>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</si>
  <si>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</si>
  <si>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</si>
  <si>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</si>
  <si>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</si>
  <si>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</si>
  <si>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</si>
  <si>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</si>
  <si>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</si>
  <si>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</si>
  <si>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</si>
  <si>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</si>
  <si>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</si>
  <si>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</si>
  <si>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</si>
  <si>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</si>
  <si>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</si>
  <si>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</si>
  <si>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</si>
  <si>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</si>
  <si>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</si>
  <si>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</si>
  <si>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</si>
  <si>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</si>
  <si>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</si>
  <si>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</si>
  <si>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</si>
  <si>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</si>
  <si>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</si>
  <si>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</si>
  <si>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</si>
  <si>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</si>
  <si>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</si>
  <si>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</si>
  <si>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</si>
  <si>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</si>
  <si>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</si>
  <si>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</si>
  <si>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</si>
  <si>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</si>
  <si>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</si>
  <si>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</si>
  <si>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</si>
  <si>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</si>
  <si>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</si>
  <si>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</si>
  <si>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</si>
  <si>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</si>
  <si>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</si>
  <si>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</si>
  <si>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</si>
  <si>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</si>
  <si>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</si>
  <si>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</si>
  <si>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</si>
  <si>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</si>
  <si>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</si>
  <si>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</si>
  <si>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</si>
  <si>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</si>
  <si>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</si>
  <si>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</si>
  <si>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</si>
  <si>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</si>
  <si>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</si>
  <si>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</si>
  <si>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</si>
  <si>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</si>
  <si>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</si>
  <si>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</si>
  <si>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</si>
  <si>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</si>
  <si>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</si>
  <si>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</si>
  <si>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</si>
  <si>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</si>
  <si>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</si>
  <si>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</si>
  <si>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</si>
  <si>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</si>
  <si>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</si>
  <si>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</si>
  <si>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</si>
  <si>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</si>
  <si>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</si>
  <si>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</si>
  <si>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</si>
  <si>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</si>
  <si>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</si>
  <si>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</si>
  <si>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</si>
  <si>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</si>
  <si>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</si>
  <si>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</si>
  <si>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</si>
  <si>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</si>
  <si>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</si>
  <si>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</si>
  <si>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</si>
  <si>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</si>
  <si>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</si>
  <si>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</si>
  <si>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</si>
  <si>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</si>
  <si>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</si>
  <si>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</si>
  <si>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</si>
  <si>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</si>
  <si>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</si>
  <si>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</si>
  <si>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</si>
  <si>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</si>
  <si>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</si>
  <si>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</si>
  <si>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</si>
  <si>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</si>
  <si>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</si>
  <si>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</si>
  <si>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</si>
  <si>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</si>
  <si>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</si>
  <si>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</si>
  <si>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</si>
  <si>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</si>
  <si>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</si>
  <si>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</si>
  <si>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</si>
  <si>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</si>
  <si>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</si>
  <si>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</si>
  <si>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</si>
  <si>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</si>
  <si>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</si>
  <si>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</si>
  <si>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</si>
  <si>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</si>
  <si>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</si>
  <si>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</si>
  <si>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</si>
  <si>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</si>
  <si>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</si>
  <si>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</si>
  <si>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</si>
  <si>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</si>
  <si>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</si>
  <si>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</si>
  <si>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</si>
  <si>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</si>
  <si>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</si>
  <si>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</si>
  <si>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</si>
  <si>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</si>
  <si>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</si>
  <si>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</si>
  <si>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</si>
  <si>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</si>
  <si>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</si>
  <si>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</si>
  <si>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</si>
  <si>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</si>
  <si>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</si>
  <si>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</si>
  <si>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</si>
  <si>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</si>
  <si>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</si>
  <si>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</si>
  <si>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</si>
  <si>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</si>
  <si>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</si>
  <si>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</si>
  <si>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</si>
  <si>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</si>
  <si>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</si>
  <si>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</si>
  <si>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</si>
  <si>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</si>
  <si>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</si>
  <si>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</si>
  <si>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</si>
  <si>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</si>
  <si>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</si>
  <si>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</si>
  <si>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</si>
  <si>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</si>
  <si>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</si>
  <si>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</si>
  <si>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</si>
  <si>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</si>
  <si>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</si>
  <si>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</si>
  <si>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</si>
  <si>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</si>
  <si>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</si>
  <si>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</si>
  <si>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</si>
  <si>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</si>
  <si>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</si>
  <si>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</si>
  <si>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</si>
  <si>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</si>
  <si>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</si>
  <si>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</si>
  <si>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</si>
  <si>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</si>
  <si>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</si>
  <si>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</si>
  <si>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</si>
  <si>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</si>
  <si>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</si>
  <si>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</si>
  <si>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</si>
  <si>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</si>
  <si>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</si>
  <si>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</si>
  <si>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</si>
  <si>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</si>
  <si>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</si>
  <si>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</si>
  <si>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</si>
  <si>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</si>
  <si>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</si>
  <si>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</si>
  <si>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</si>
  <si>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</si>
  <si>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</si>
  <si>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</si>
  <si>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</si>
  <si>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</si>
  <si>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</si>
  <si>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</si>
  <si>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</si>
  <si>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</si>
  <si>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</si>
  <si>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</si>
  <si>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</si>
  <si>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</si>
  <si>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</si>
  <si>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</si>
  <si>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</si>
  <si>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</si>
  <si>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</si>
  <si>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</si>
  <si>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</si>
  <si>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</si>
  <si>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</si>
  <si>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</si>
  <si>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</si>
  <si>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</si>
  <si>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</si>
  <si>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</si>
  <si>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</si>
  <si>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</si>
  <si>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</si>
  <si>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</si>
  <si>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</si>
  <si>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</si>
  <si>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</si>
  <si>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</si>
  <si>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</si>
  <si>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</si>
  <si>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</si>
  <si>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</si>
  <si>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</si>
  <si>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</si>
  <si>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</si>
  <si>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</si>
  <si>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</si>
  <si>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</si>
  <si>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</si>
  <si>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</si>
  <si>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</si>
  <si>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</si>
  <si>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</si>
  <si>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</si>
  <si>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</si>
  <si>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</si>
  <si>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</si>
  <si>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</si>
  <si>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</si>
  <si>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</si>
  <si>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</si>
  <si>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</si>
  <si>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</si>
  <si>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</si>
  <si>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</si>
  <si>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</si>
  <si>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</si>
  <si>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</si>
  <si>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</si>
  <si>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</si>
  <si>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</si>
  <si>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</si>
  <si>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</si>
  <si>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</si>
  <si>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</si>
  <si>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</si>
  <si>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</si>
  <si>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</si>
  <si>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</si>
  <si>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</si>
  <si>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</si>
  <si>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</si>
  <si>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</si>
  <si>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</si>
  <si>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</si>
  <si>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</si>
  <si>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</si>
  <si>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</si>
  <si>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</si>
  <si>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</si>
  <si>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</si>
  <si>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</si>
  <si>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</si>
  <si>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</si>
  <si>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</si>
  <si>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</si>
  <si>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</si>
  <si>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</si>
  <si>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</si>
  <si>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</si>
  <si>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</si>
  <si>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</si>
  <si>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</si>
  <si>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</si>
  <si>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</si>
  <si>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</si>
  <si>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</si>
  <si>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</si>
  <si>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</si>
  <si>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</si>
  <si>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</si>
  <si>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</si>
  <si>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</si>
  <si>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</si>
  <si>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</si>
  <si>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</si>
  <si>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</si>
  <si>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</si>
  <si>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</si>
  <si>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</si>
  <si>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</si>
  <si>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</si>
  <si>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</si>
  <si>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</si>
  <si>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</si>
  <si>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</si>
  <si>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</si>
  <si>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</si>
  <si>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</si>
  <si>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</si>
  <si>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</si>
  <si>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</si>
  <si>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</si>
  <si>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</si>
  <si>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</si>
  <si>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</si>
  <si>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</si>
  <si>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</si>
  <si>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</si>
  <si>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</si>
  <si>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</si>
  <si>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</si>
  <si>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</si>
  <si>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</si>
  <si>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</si>
  <si>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</si>
  <si>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</si>
  <si>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</si>
  <si>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</si>
  <si>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</si>
  <si>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</si>
  <si>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</si>
  <si>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</si>
  <si>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</si>
  <si>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</si>
  <si>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</si>
  <si>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</si>
  <si>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</si>
  <si>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</si>
  <si>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</si>
  <si>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</si>
  <si>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</si>
  <si>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</si>
  <si>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</si>
  <si>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</si>
  <si>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</si>
  <si>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</si>
  <si>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</si>
  <si>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</si>
  <si>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</si>
  <si>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</si>
  <si>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</si>
  <si>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</si>
  <si>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</si>
  <si>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</si>
  <si>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</si>
  <si>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</si>
  <si>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</si>
  <si>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</si>
  <si>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</si>
  <si>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</si>
  <si>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</si>
  <si>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</si>
  <si>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</si>
  <si>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</si>
  <si>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</si>
  <si>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</si>
  <si>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</si>
  <si>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</si>
  <si>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</si>
  <si>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</si>
  <si>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</si>
  <si>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</si>
  <si>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</si>
  <si>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</si>
  <si>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</si>
  <si>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</si>
  <si>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</si>
  <si>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</si>
  <si>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</si>
  <si>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</si>
  <si>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</si>
  <si>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</si>
  <si>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</si>
  <si>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</si>
  <si>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</si>
  <si>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</si>
  <si>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</si>
  <si>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</si>
  <si>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</si>
  <si>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</si>
  <si>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</si>
  <si>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</si>
  <si>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</si>
  <si>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</si>
  <si>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</si>
  <si>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</si>
  <si>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</si>
  <si>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</si>
  <si>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</si>
  <si>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</si>
  <si>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</si>
  <si>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</si>
  <si>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</si>
  <si>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</si>
  <si>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</si>
  <si>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</si>
  <si>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</si>
  <si>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</si>
  <si>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</si>
  <si>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</si>
  <si>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</si>
  <si>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</si>
  <si>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</si>
  <si>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</si>
  <si>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</si>
  <si>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</si>
  <si>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</si>
  <si>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</si>
  <si>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</si>
  <si>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</si>
  <si>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</si>
  <si>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</si>
  <si>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</si>
  <si>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</si>
  <si>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</si>
  <si>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</si>
  <si>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</si>
  <si>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</si>
  <si>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</si>
  <si>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</si>
  <si>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</si>
  <si>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</si>
  <si>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</si>
  <si>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</si>
  <si>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</si>
  <si>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</si>
  <si>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</si>
  <si>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</si>
  <si>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</si>
  <si>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</si>
  <si>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</si>
  <si>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</si>
  <si>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</si>
  <si>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</si>
  <si>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</si>
  <si>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</si>
  <si>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</si>
  <si>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</si>
  <si>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</si>
  <si>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</si>
  <si>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</si>
  <si>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</si>
  <si>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</si>
  <si>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</si>
  <si>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</si>
  <si>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</si>
  <si>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</si>
  <si>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</si>
  <si>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</si>
  <si>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</si>
  <si>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</si>
  <si>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</si>
  <si>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</si>
  <si>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</si>
  <si>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</si>
  <si>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</si>
  <si>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</si>
  <si>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</si>
  <si>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</si>
  <si>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</si>
  <si>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</si>
  <si>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</si>
  <si>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</si>
  <si>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</si>
  <si>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</si>
  <si>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</si>
  <si>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</si>
  <si>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</si>
  <si>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</si>
  <si>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</si>
  <si>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</si>
  <si>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</si>
  <si>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</si>
  <si>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</si>
  <si>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</si>
  <si>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</si>
  <si>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</si>
  <si>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</si>
  <si>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</si>
  <si>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</si>
  <si>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</si>
  <si>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</si>
  <si>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</si>
  <si>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</si>
  <si>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</si>
  <si>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</si>
  <si>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</si>
  <si>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</si>
  <si>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</si>
  <si>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</si>
  <si>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</si>
  <si>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</si>
  <si>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</si>
  <si>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</si>
  <si>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</si>
  <si>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</si>
  <si>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</si>
  <si>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</si>
  <si>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</si>
  <si>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</si>
  <si>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</si>
  <si>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</si>
  <si>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</si>
  <si>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</si>
  <si>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</si>
  <si>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</si>
  <si>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</si>
  <si>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</si>
  <si>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</si>
  <si>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</si>
  <si>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</si>
  <si>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</si>
  <si>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</si>
  <si>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</si>
  <si>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</si>
  <si>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</si>
  <si>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</si>
  <si>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</si>
  <si>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</si>
  <si>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</si>
  <si>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</si>
  <si>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</si>
  <si>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</si>
  <si>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</si>
  <si>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</si>
  <si>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</si>
  <si>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</si>
  <si>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</si>
  <si>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</si>
  <si>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</si>
  <si>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</si>
  <si>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</si>
  <si>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</si>
  <si>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</si>
  <si>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</si>
  <si>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</si>
  <si>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</si>
  <si>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</si>
  <si>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</si>
  <si>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</si>
  <si>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</si>
  <si>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</si>
  <si>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</si>
  <si>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</si>
  <si>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</si>
  <si>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</si>
  <si>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</si>
  <si>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</si>
  <si>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</si>
  <si>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</si>
  <si>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</si>
  <si>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</si>
  <si>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</si>
  <si>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</si>
  <si>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</si>
  <si>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</si>
  <si>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</si>
  <si>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</si>
  <si>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</si>
  <si>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</si>
  <si>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</si>
  <si>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</si>
  <si>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</si>
  <si>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</si>
  <si>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</si>
  <si>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</si>
  <si>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</si>
  <si>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</si>
  <si>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</si>
  <si>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</si>
  <si>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</si>
  <si>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</si>
  <si>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</si>
  <si>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</si>
  <si>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</si>
  <si>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</si>
  <si>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</si>
  <si>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</si>
  <si>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</si>
  <si>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</si>
  <si>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</si>
  <si>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</si>
  <si>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</si>
  <si>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</si>
  <si>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</si>
  <si>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</si>
  <si>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</si>
  <si>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</si>
  <si>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</si>
  <si>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</si>
  <si>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</si>
  <si>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</si>
  <si>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</si>
  <si>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</si>
  <si>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</si>
  <si>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</si>
  <si>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</si>
  <si>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</si>
  <si>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</si>
  <si>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</si>
  <si>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</si>
  <si>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</si>
  <si>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</si>
  <si>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</si>
  <si>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</si>
  <si>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</si>
  <si>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</si>
  <si>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</si>
  <si>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</si>
  <si>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</si>
  <si>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</si>
  <si>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</si>
  <si>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</si>
  <si>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</si>
  <si>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</si>
  <si>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</si>
  <si>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</si>
  <si>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</si>
  <si>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</si>
  <si>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</si>
  <si>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</si>
  <si>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</si>
  <si>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</si>
  <si>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</si>
  <si>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</si>
  <si>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</si>
  <si>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</si>
  <si>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</si>
  <si>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</si>
  <si>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</si>
  <si>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</si>
  <si>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</si>
  <si>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</si>
  <si>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</si>
  <si>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</si>
  <si>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</si>
  <si>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</si>
  <si>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</si>
  <si>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</si>
  <si>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</si>
  <si>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</si>
  <si>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</si>
  <si>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</si>
  <si>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</si>
  <si>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</si>
  <si>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</si>
  <si>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</si>
  <si>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</si>
  <si>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</si>
  <si>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</si>
  <si>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</si>
  <si>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</si>
  <si>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</si>
  <si>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</si>
  <si>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</si>
  <si>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</si>
  <si>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</si>
  <si>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</si>
  <si>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</si>
  <si>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</si>
  <si>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</si>
  <si>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</si>
  <si>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</si>
  <si>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</si>
  <si>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</si>
  <si>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</si>
  <si>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</si>
  <si>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</si>
  <si>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</si>
  <si>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</si>
  <si>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</si>
  <si>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</si>
  <si>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</si>
  <si>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</si>
  <si>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</si>
  <si>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</si>
  <si>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</si>
  <si>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</si>
  <si>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</si>
  <si>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</si>
  <si>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</si>
  <si>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</si>
  <si>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</si>
  <si>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</si>
  <si>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</si>
  <si>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</si>
  <si>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</si>
  <si>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</si>
  <si>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</si>
  <si>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</si>
  <si>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</si>
  <si>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</si>
  <si>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</si>
  <si>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</si>
  <si>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</si>
  <si>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</si>
  <si>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</si>
  <si>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</si>
  <si>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</si>
  <si>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</si>
  <si>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</si>
  <si>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</si>
  <si>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</si>
  <si>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</si>
  <si>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</si>
  <si>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</si>
  <si>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</si>
  <si>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</si>
  <si>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</si>
  <si>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</si>
  <si>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</si>
  <si>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</si>
  <si>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</si>
  <si>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</si>
  <si>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</si>
  <si>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</si>
  <si>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</si>
  <si>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</si>
  <si>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</si>
  <si>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</si>
  <si>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</si>
  <si>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</si>
  <si>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</si>
  <si>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</si>
  <si>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</si>
  <si>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</si>
  <si>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</si>
  <si>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</si>
  <si>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</si>
  <si>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</si>
  <si>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</si>
  <si>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</si>
  <si>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</si>
  <si>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</si>
  <si>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</si>
  <si>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</si>
  <si>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</si>
  <si>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</si>
  <si>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</si>
  <si>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</si>
  <si>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</si>
  <si>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</si>
  <si>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</si>
  <si>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</si>
  <si>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</si>
  <si>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</si>
  <si>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</si>
  <si>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</si>
  <si>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</si>
  <si>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</si>
  <si>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</si>
  <si>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</si>
  <si>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</si>
  <si>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</si>
  <si>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</si>
  <si>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</si>
  <si>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</si>
  <si>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</si>
  <si>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</si>
  <si>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</si>
  <si>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</si>
  <si>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</si>
  <si>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</si>
  <si>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</si>
  <si>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</si>
  <si>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</si>
  <si>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</si>
  <si>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</si>
  <si>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</si>
  <si>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</si>
  <si>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</si>
  <si>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</si>
  <si>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</si>
  <si>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</si>
  <si>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</si>
  <si>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</si>
  <si>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</si>
  <si>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</si>
  <si>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</si>
  <si>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</si>
  <si>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</si>
  <si>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</si>
  <si>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</si>
  <si>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</si>
  <si>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</si>
  <si>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</si>
  <si>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</si>
  <si>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</si>
  <si>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</si>
  <si>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</si>
  <si>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</si>
  <si>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</si>
  <si>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</si>
  <si>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</si>
  <si>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</si>
  <si>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</si>
  <si>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</si>
  <si>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</si>
  <si>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</si>
  <si>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</si>
  <si>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</si>
  <si>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</si>
  <si>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</si>
  <si>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</si>
  <si>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</si>
  <si>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</si>
  <si>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</si>
  <si>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</si>
  <si>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</si>
  <si>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</si>
  <si>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</si>
  <si>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</si>
  <si>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</si>
  <si>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</si>
  <si>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</si>
  <si>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</si>
  <si>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</si>
  <si>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</si>
  <si>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</si>
  <si>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</si>
  <si>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</si>
  <si>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</si>
  <si>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</si>
  <si>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</si>
  <si>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</si>
  <si>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</si>
  <si>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</si>
  <si>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</si>
  <si>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</si>
  <si>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</si>
  <si>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</si>
  <si>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</si>
  <si>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</si>
  <si>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</si>
  <si>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</si>
  <si>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</si>
  <si>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</si>
  <si>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</si>
  <si>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</si>
  <si>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</si>
  <si>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</si>
  <si>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</si>
  <si>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</si>
  <si>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</si>
  <si>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</si>
  <si>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</si>
  <si>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</si>
  <si>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</si>
  <si>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</si>
  <si>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</si>
  <si>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</si>
  <si>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</si>
  <si>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</si>
  <si>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</si>
  <si>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</si>
  <si>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</si>
  <si>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</si>
  <si>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</si>
  <si>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</si>
  <si>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</si>
  <si>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</si>
  <si>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</si>
  <si>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</si>
  <si>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</si>
  <si>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</si>
  <si>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</si>
  <si>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</si>
  <si>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</si>
  <si>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</si>
  <si>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</si>
  <si>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</si>
  <si>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</si>
  <si>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</si>
  <si>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</si>
  <si>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</si>
  <si>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</si>
  <si>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</si>
  <si>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</si>
  <si>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</si>
  <si>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</si>
  <si>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</si>
  <si>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</si>
  <si>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</si>
  <si>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</si>
  <si>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</si>
  <si>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</si>
  <si>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</si>
  <si>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</si>
  <si>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</si>
  <si>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</si>
  <si>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</si>
  <si>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</si>
  <si>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</si>
  <si>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</si>
  <si>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</si>
  <si>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</si>
  <si>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</si>
  <si>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</si>
  <si>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</si>
  <si>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</si>
  <si>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</si>
  <si>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</si>
  <si>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</si>
  <si>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</si>
  <si>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</si>
  <si>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</si>
  <si>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</si>
  <si>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</si>
  <si>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</si>
  <si>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</si>
  <si>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</si>
  <si>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</si>
  <si>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</si>
  <si>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</si>
  <si>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</si>
  <si>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</si>
  <si>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</si>
  <si>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</si>
  <si>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</si>
  <si>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</si>
  <si>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</si>
  <si>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</si>
  <si>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</si>
  <si>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</si>
  <si>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</si>
  <si>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</si>
  <si>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</si>
  <si>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</si>
  <si>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</si>
  <si>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</si>
  <si>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</si>
  <si>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</si>
  <si>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</si>
  <si>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</si>
  <si>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</si>
  <si>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</si>
  <si>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</si>
  <si>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</si>
  <si>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</si>
  <si>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</si>
  <si>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</si>
  <si>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</si>
  <si>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</si>
  <si>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</si>
  <si>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</si>
  <si>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</si>
  <si>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</si>
  <si>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</si>
  <si>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</si>
  <si>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</si>
  <si>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</si>
  <si>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</si>
  <si>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</si>
  <si>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</si>
  <si>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</si>
  <si>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</si>
  <si>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</si>
  <si>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</si>
  <si>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</si>
  <si>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</si>
  <si>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</si>
  <si>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</si>
  <si>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</si>
  <si>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</si>
  <si>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</si>
  <si>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</si>
  <si>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</si>
  <si>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</si>
  <si>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</si>
  <si>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</si>
  <si>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</si>
  <si>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</si>
  <si>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</si>
  <si>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</si>
  <si>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</si>
  <si>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</si>
  <si>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</si>
  <si>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</si>
  <si>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</si>
  <si>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</si>
  <si>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</si>
  <si>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</si>
  <si>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</si>
  <si>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</si>
  <si>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</si>
  <si>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</si>
  <si>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</si>
  <si>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</si>
  <si>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</si>
  <si>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</si>
  <si>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</si>
  <si>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</si>
  <si>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</si>
  <si>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</si>
  <si>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</si>
  <si>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</si>
  <si>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</si>
  <si>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</si>
  <si>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</si>
  <si>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</si>
  <si>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</si>
  <si>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</si>
  <si>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</si>
  <si>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</si>
  <si>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</si>
  <si>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</si>
  <si>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</si>
  <si>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</si>
  <si>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</si>
  <si>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</si>
  <si>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</si>
  <si>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</si>
  <si>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</si>
  <si>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</si>
  <si>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</si>
  <si>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</si>
  <si>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</si>
  <si>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</si>
  <si>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</si>
  <si>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</si>
  <si>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</si>
  <si>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</si>
  <si>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</si>
  <si>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</si>
  <si>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</si>
  <si>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</si>
  <si>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</si>
  <si>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</si>
  <si>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</si>
  <si>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</si>
  <si>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</si>
  <si>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</si>
  <si>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</si>
  <si>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</si>
  <si>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</si>
  <si>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</si>
  <si>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</si>
  <si>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</si>
  <si>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</si>
  <si>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</si>
  <si>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</si>
  <si>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</si>
  <si>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</si>
  <si>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</si>
  <si>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</si>
  <si>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</si>
  <si>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</si>
  <si>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</si>
  <si>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</si>
  <si>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</si>
  <si>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</si>
  <si>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</si>
  <si>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</si>
  <si>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</si>
  <si>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</si>
  <si>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</si>
  <si>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</si>
  <si>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</si>
  <si>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</si>
  <si>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</si>
  <si>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</si>
  <si>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</si>
  <si>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</si>
  <si>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</si>
  <si>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</si>
  <si>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</si>
  <si>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</si>
  <si>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</si>
  <si>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</si>
  <si>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</si>
  <si>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</si>
  <si>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</si>
  <si>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</si>
  <si>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</si>
  <si>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</si>
  <si>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</si>
  <si>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</si>
  <si>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</si>
  <si>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</si>
  <si>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</si>
  <si>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</si>
  <si>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</si>
  <si>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</si>
  <si>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</si>
  <si>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</si>
  <si>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</si>
  <si>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</si>
  <si>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</si>
  <si>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</si>
  <si>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</si>
  <si>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</si>
  <si>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</si>
  <si>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</si>
  <si>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</si>
  <si>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</si>
  <si>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</si>
  <si>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</si>
  <si>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</si>
  <si>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</si>
  <si>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</si>
  <si>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</si>
  <si>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</si>
  <si>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</si>
  <si>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</si>
  <si>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</si>
  <si>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</si>
  <si>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</si>
  <si>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</si>
  <si>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</si>
  <si>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</si>
  <si>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</si>
  <si>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</si>
  <si>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</si>
  <si>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</si>
  <si>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</si>
  <si>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</si>
  <si>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</si>
  <si>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</si>
  <si>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</si>
  <si>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</si>
  <si>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</si>
  <si>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</si>
  <si>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</si>
  <si>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</si>
  <si>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</si>
  <si>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</si>
  <si>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</si>
  <si>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</si>
  <si>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</si>
  <si>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</si>
  <si>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</si>
  <si>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</si>
  <si>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</si>
  <si>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</si>
  <si>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</si>
  <si>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</si>
  <si>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</si>
  <si>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</si>
  <si>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</si>
  <si>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</si>
  <si>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</si>
  <si>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</si>
  <si>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</si>
  <si>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</si>
  <si>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</si>
  <si>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</si>
  <si>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</si>
  <si>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</si>
  <si>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</si>
  <si>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</si>
  <si>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</si>
  <si>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</si>
  <si>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</si>
  <si>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</si>
  <si>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</si>
  <si>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</si>
  <si>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</si>
  <si>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</si>
  <si>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</si>
  <si>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</si>
  <si>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</si>
  <si>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</si>
  <si>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</si>
  <si>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</si>
  <si>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</si>
  <si>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</si>
  <si>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</si>
  <si>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</si>
  <si>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</si>
  <si>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</si>
  <si>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</si>
  <si>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</si>
  <si>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</si>
  <si>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</si>
  <si>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</si>
  <si>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</si>
  <si>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</si>
  <si>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</si>
  <si>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</si>
  <si>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</si>
  <si>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</si>
  <si>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</si>
  <si>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</si>
  <si>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</si>
  <si>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</si>
  <si>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</si>
  <si>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</si>
  <si>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</si>
  <si>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</si>
  <si>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</si>
  <si>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</si>
  <si>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</si>
  <si>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</si>
  <si>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</si>
  <si>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</si>
  <si>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</si>
  <si>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</si>
  <si>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</si>
  <si>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</si>
  <si>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</si>
  <si>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</si>
  <si>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</si>
  <si>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</si>
  <si>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</si>
  <si>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</si>
  <si>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</si>
  <si>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</si>
  <si>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</si>
  <si>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</si>
  <si>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</si>
  <si>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</si>
  <si>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</si>
  <si>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</si>
  <si>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</si>
  <si>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</si>
  <si>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</si>
  <si>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</si>
  <si>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</si>
  <si>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</si>
  <si>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</si>
  <si>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</si>
  <si>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</si>
  <si>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</si>
  <si>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</si>
  <si>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</si>
  <si>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</si>
  <si>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</si>
  <si>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</si>
  <si>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</si>
  <si>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</si>
  <si>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</si>
  <si>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</si>
  <si>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</si>
  <si>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</si>
  <si>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</si>
  <si>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</si>
  <si>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</si>
  <si>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</si>
  <si>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</si>
  <si>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</si>
  <si>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</si>
  <si>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</si>
  <si>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</si>
  <si>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</si>
  <si>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</si>
  <si>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</si>
  <si>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</si>
  <si>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</si>
  <si>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</si>
  <si>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</si>
  <si>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</si>
  <si>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</si>
  <si>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</si>
  <si>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</si>
  <si>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</si>
  <si>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</si>
  <si>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</si>
  <si>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</si>
  <si>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</si>
  <si>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</si>
  <si>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</si>
  <si>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</si>
  <si>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</si>
  <si>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</si>
  <si>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</si>
  <si>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</si>
  <si>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</si>
  <si>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</si>
  <si>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</si>
  <si>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</si>
  <si>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</si>
  <si>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</si>
  <si>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</si>
  <si>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</si>
  <si>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</si>
  <si>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</si>
  <si>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</si>
  <si>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</si>
  <si>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</si>
  <si>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</si>
  <si>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</si>
  <si>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</si>
  <si>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</si>
  <si>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</si>
  <si>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</si>
  <si>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</si>
  <si>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</si>
  <si>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</si>
  <si>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</si>
  <si>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</si>
  <si>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</si>
  <si>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</si>
  <si>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</si>
  <si>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</si>
  <si>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</si>
  <si>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</si>
  <si>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</si>
  <si>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</si>
  <si>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</si>
  <si>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</si>
  <si>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</si>
  <si>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</si>
  <si>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</si>
  <si>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</si>
  <si>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</si>
  <si>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</si>
  <si>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</si>
  <si>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</si>
  <si>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</si>
  <si>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</si>
  <si>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</si>
  <si>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</si>
  <si>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</si>
  <si>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</si>
  <si>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</si>
  <si>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</si>
  <si>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</si>
  <si>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</si>
  <si>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</si>
  <si>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</si>
  <si>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</si>
  <si>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</si>
  <si>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</si>
  <si>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</si>
  <si>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</si>
  <si>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</si>
  <si>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</si>
  <si>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</si>
  <si>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</si>
  <si>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</si>
  <si>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</si>
  <si>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</si>
  <si>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</si>
  <si>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</si>
  <si>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</si>
  <si>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</si>
  <si>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</si>
  <si>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</si>
  <si>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</si>
  <si>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</si>
  <si>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</si>
  <si>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</si>
  <si>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</si>
  <si>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</si>
  <si>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</si>
  <si>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</si>
  <si>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</si>
  <si>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</si>
  <si>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</si>
  <si>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</si>
  <si>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</si>
  <si>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</si>
  <si>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</si>
  <si>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</si>
  <si>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</si>
  <si>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</si>
  <si>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</si>
  <si>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</si>
  <si>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</si>
  <si>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</si>
  <si>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</si>
  <si>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</si>
  <si>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</si>
  <si>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</si>
  <si>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</si>
  <si>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</si>
  <si>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</si>
  <si>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</si>
  <si>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</si>
  <si>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</si>
  <si>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</si>
  <si>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</si>
  <si>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</si>
  <si>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</si>
  <si>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</si>
  <si>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</si>
  <si>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</si>
  <si>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</si>
  <si>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</si>
  <si>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</si>
  <si>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</si>
  <si>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</si>
  <si>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</si>
  <si>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</si>
  <si>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</si>
  <si>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</si>
  <si>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</si>
  <si>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</si>
  <si>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</si>
  <si>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</si>
  <si>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</si>
  <si>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</si>
  <si>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</si>
  <si>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</si>
  <si>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</si>
  <si>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</si>
  <si>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</si>
  <si>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</si>
  <si>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</si>
  <si>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</si>
  <si>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</si>
  <si>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</si>
  <si>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</si>
  <si>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</si>
  <si>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</si>
  <si>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</si>
  <si>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</si>
  <si>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</si>
  <si>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</si>
  <si>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</si>
  <si>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</si>
  <si>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</si>
  <si>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</si>
  <si>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</si>
  <si>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</si>
  <si>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</si>
  <si>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</si>
  <si>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</si>
  <si>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</si>
  <si>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</si>
  <si>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</si>
  <si>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</si>
  <si>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</si>
  <si>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</si>
  <si>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</si>
  <si>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</si>
  <si>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</si>
  <si>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</si>
  <si>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</si>
  <si>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</si>
  <si>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</si>
  <si>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</si>
  <si>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</si>
  <si>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</si>
  <si>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</si>
  <si>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</si>
  <si>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</si>
  <si>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</si>
  <si>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</si>
  <si>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</si>
  <si>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</si>
  <si>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</si>
  <si>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</si>
  <si>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</si>
  <si>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</si>
  <si>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</si>
  <si>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</si>
  <si>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</si>
  <si>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</si>
  <si>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</si>
  <si>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</si>
  <si>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</si>
  <si>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</si>
  <si>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</si>
  <si>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</si>
  <si>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</si>
  <si>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</si>
  <si>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</si>
  <si>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</si>
  <si>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</si>
  <si>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</si>
  <si>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</si>
  <si>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</si>
  <si>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</si>
  <si>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</si>
  <si>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</si>
  <si>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</si>
  <si>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</si>
  <si>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</si>
  <si>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</si>
  <si>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</si>
  <si>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</si>
  <si>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</si>
  <si>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</si>
  <si>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</si>
  <si>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</si>
  <si>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</si>
  <si>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</si>
  <si>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</si>
  <si>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</si>
  <si>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</si>
  <si>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</si>
  <si>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</si>
  <si>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</si>
  <si>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</si>
  <si>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</si>
  <si>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</si>
  <si>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</si>
  <si>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</si>
  <si>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</si>
  <si>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</si>
  <si>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</si>
  <si>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</si>
  <si>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</si>
  <si>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</si>
  <si>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</si>
  <si>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</si>
  <si>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</si>
  <si>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</si>
  <si>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</si>
  <si>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</si>
  <si>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</si>
  <si>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</si>
  <si>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</si>
  <si>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</si>
  <si>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</si>
  <si>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</si>
  <si>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</si>
  <si>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</si>
  <si>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</si>
  <si>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</si>
  <si>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</si>
  <si>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</si>
  <si>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</si>
  <si>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</si>
  <si>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</si>
  <si>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</si>
  <si>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</si>
  <si>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</si>
  <si>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</si>
  <si>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</si>
  <si>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</si>
  <si>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</si>
  <si>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</si>
  <si>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</si>
  <si>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</si>
  <si>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</si>
  <si>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</si>
  <si>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</si>
  <si>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</si>
  <si>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</si>
  <si>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</si>
  <si>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</si>
  <si>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</si>
  <si>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</si>
  <si>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</si>
  <si>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</si>
  <si>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</si>
  <si>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</si>
  <si>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</si>
  <si>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</si>
  <si>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</si>
  <si>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</si>
  <si>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</si>
  <si>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</si>
  <si>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</si>
  <si>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</si>
  <si>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</si>
  <si>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</si>
  <si>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</si>
  <si>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</si>
  <si>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</si>
  <si>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</si>
  <si>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</si>
  <si>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</si>
  <si>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</si>
  <si>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</si>
  <si>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</si>
  <si>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</si>
  <si>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</si>
  <si>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</si>
  <si>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</si>
  <si>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</si>
  <si>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</si>
  <si>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</si>
  <si>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</si>
  <si>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</si>
  <si>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</si>
  <si>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</si>
  <si>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</si>
  <si>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</si>
  <si>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</si>
  <si>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</si>
  <si>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</si>
  <si>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</si>
  <si>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</si>
  <si>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</si>
  <si>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</si>
  <si>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</si>
  <si>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</si>
  <si>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</si>
  <si>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</si>
  <si>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</si>
  <si>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</si>
  <si>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</si>
  <si>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</si>
  <si>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</si>
  <si>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</si>
  <si>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</si>
  <si>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</si>
  <si>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</si>
  <si>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</si>
  <si>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</si>
  <si>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</si>
  <si>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</si>
  <si>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</si>
  <si>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</si>
  <si>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</si>
  <si>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</si>
  <si>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</si>
  <si>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</si>
  <si>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</si>
  <si>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</si>
  <si>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</si>
  <si>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</si>
  <si>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</si>
  <si>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</si>
  <si>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</si>
  <si>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</si>
  <si>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</si>
  <si>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</si>
  <si>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</si>
  <si>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</si>
  <si>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</si>
  <si>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</si>
  <si>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</si>
  <si>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</si>
  <si>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</si>
  <si>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</si>
  <si>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</si>
  <si>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</si>
  <si>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</si>
  <si>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</si>
  <si>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</si>
  <si>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</si>
  <si>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</si>
  <si>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</si>
  <si>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</si>
  <si>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</si>
  <si>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</si>
  <si>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</si>
  <si>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</si>
  <si>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</si>
  <si>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</si>
  <si>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</si>
  <si>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</si>
  <si>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</si>
  <si>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</si>
  <si>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</si>
  <si>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</si>
  <si>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</si>
  <si>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</si>
  <si>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</si>
  <si>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</si>
  <si>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</si>
  <si>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</si>
  <si>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</si>
  <si>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</si>
  <si>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</si>
  <si>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</si>
  <si>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</si>
  <si>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</si>
  <si>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</si>
  <si>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</si>
  <si>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</si>
  <si>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</si>
  <si>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</si>
  <si>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</si>
  <si>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</si>
  <si>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</si>
  <si>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</si>
  <si>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</si>
  <si>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</si>
  <si>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</si>
  <si>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</si>
  <si>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</si>
  <si>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</si>
  <si>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WALPACK TWP</t>
  </si>
  <si>
    <t>code 2012</t>
  </si>
  <si>
    <t>PRINCETON (CONSOLIDATED)</t>
  </si>
  <si>
    <t>See Princeton (1114)</t>
  </si>
  <si>
    <t>Table11a</t>
  </si>
  <si>
    <t>NJ 2012 (5/7/13)</t>
  </si>
  <si>
    <t>NJ 2011 (6/7/12)</t>
  </si>
  <si>
    <t>NJ 2010(4/7/11)</t>
  </si>
  <si>
    <t>NJ 2009 (6/7/10)</t>
  </si>
  <si>
    <t>NJ 2008 (6/7/09)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</si>
  <si>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</si>
  <si>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</si>
  <si>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</si>
  <si>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</si>
  <si>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</si>
  <si>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</si>
  <si>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</si>
  <si>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</si>
  <si>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</si>
  <si>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11b</t>
  </si>
  <si>
    <t>top municipalities</t>
  </si>
  <si>
    <t>NJ 2014 (5/7/15)</t>
  </si>
  <si>
    <t xml:space="preserve">  </t>
  </si>
  <si>
    <t xml:space="preserve">Dollar amount of work by permit type (reswork) </t>
  </si>
  <si>
    <t>Dollar amount of work by permit type  (nonres)</t>
  </si>
  <si>
    <t xml:space="preserve">           RESIDENTIAL ($ AMOUNT)</t>
  </si>
  <si>
    <t xml:space="preserve">     NONRESIDENTIAL ($ AMOUNT)</t>
  </si>
  <si>
    <t>NEW CON-</t>
  </si>
  <si>
    <t>ADDITIONS &amp;</t>
  </si>
  <si>
    <t>STRUCTION</t>
  </si>
  <si>
    <t>ALTERATIONS</t>
  </si>
  <si>
    <t>residential</t>
  </si>
  <si>
    <t>nonresidential</t>
  </si>
  <si>
    <t>Princeton (1114)</t>
  </si>
  <si>
    <t>NJ 2015 (4/7/16)</t>
  </si>
  <si>
    <t>vlookup(c5,x$5:ab$568,3,false)</t>
  </si>
  <si>
    <t>NJ 2016 (7/7/17)</t>
  </si>
  <si>
    <t>vlookup(c5,r$5:v$568,3,false)</t>
  </si>
  <si>
    <t>See Hardwick Twp.</t>
  </si>
  <si>
    <t>Estimated cost of construction authorized by building permits, 2018</t>
  </si>
  <si>
    <t>Source:  New Jersey Department of Community Affairs, 7/8/19</t>
  </si>
  <si>
    <t>NJ 2017 (4/9/18)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</si>
</sst>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shrinkToFit="1"/>
    </xf>
    <xf numFmtId="3" fontId="2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3" fillId="2" borderId="0" xfId="0" applyFont="1" applyAlignment="1">
      <alignment/>
    </xf>
    <xf numFmtId="0" fontId="3" fillId="2" borderId="1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center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6" fontId="50" fillId="2" borderId="0" xfId="0" applyNumberFormat="1" applyFont="1" applyAlignment="1" applyProtection="1">
      <alignment horizontal="left"/>
      <protection locked="0"/>
    </xf>
    <xf numFmtId="166" fontId="50" fillId="2" borderId="10" xfId="0" applyNumberFormat="1" applyFont="1" applyBorder="1" applyAlignment="1" applyProtection="1">
      <alignment horizontal="lef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51" fillId="2" borderId="0" xfId="0" applyFont="1" applyAlignment="1">
      <alignment/>
    </xf>
    <xf numFmtId="0" fontId="30" fillId="2" borderId="0" xfId="0" applyFont="1" applyAlignment="1">
      <alignment/>
    </xf>
    <xf numFmtId="166" fontId="50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65" fontId="6" fillId="2" borderId="11" xfId="0" applyNumberFormat="1" applyFont="1" applyBorder="1" applyAlignment="1">
      <alignment horizontal="right"/>
    </xf>
    <xf numFmtId="165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shrinkToFit="1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165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4" fontId="4" fillId="2" borderId="11" xfId="0" applyNumberFormat="1" applyFont="1" applyBorder="1" applyAlignment="1">
      <alignment/>
    </xf>
    <xf numFmtId="4" fontId="11" fillId="2" borderId="11" xfId="0" applyNumberFormat="1" applyFont="1" applyBorder="1" applyAlignment="1">
      <alignment/>
    </xf>
    <xf numFmtId="165" fontId="4" fillId="2" borderId="11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0" fontId="3" fillId="35" borderId="0" xfId="0" applyNumberFormat="1" applyFont="1" applyFill="1" applyBorder="1" applyAlignment="1">
      <alignment vertical="center" wrapText="1"/>
    </xf>
    <xf numFmtId="0" fontId="0" fillId="35" borderId="0" xfId="0" applyNumberForma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5" fillId="2" borderId="13" xfId="0" applyNumberFormat="1" applyFont="1" applyBorder="1" applyAlignment="1">
      <alignment/>
    </xf>
    <xf numFmtId="165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5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7" fillId="35" borderId="14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/>
    </xf>
    <xf numFmtId="0" fontId="7" fillId="35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5" borderId="17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/>
    </xf>
    <xf numFmtId="0" fontId="5" fillId="35" borderId="20" xfId="0" applyNumberFormat="1" applyFont="1" applyFill="1" applyBorder="1" applyAlignment="1">
      <alignment/>
    </xf>
    <xf numFmtId="0" fontId="3" fillId="35" borderId="20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164" fontId="5" fillId="2" borderId="0" xfId="0" applyNumberFormat="1" applyFont="1" applyBorder="1" applyAlignment="1">
      <alignment/>
    </xf>
    <xf numFmtId="0" fontId="0" fillId="35" borderId="14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3" fillId="35" borderId="17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8" fillId="2" borderId="0" xfId="0" applyNumberFormat="1" applyFont="1" applyAlignment="1">
      <alignment horizontal="center"/>
    </xf>
    <xf numFmtId="37" fontId="8" fillId="2" borderId="0" xfId="0" applyNumberFormat="1" applyFont="1" applyAlignment="1">
      <alignment/>
    </xf>
    <xf numFmtId="37" fontId="8" fillId="2" borderId="0" xfId="0" applyNumberFormat="1" applyFont="1" applyAlignment="1">
      <alignment horizontal="fill"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6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51" fillId="2" borderId="11" xfId="0" applyNumberFormat="1" applyFont="1" applyBorder="1" applyAlignment="1">
      <alignment horizontal="left"/>
    </xf>
    <xf numFmtId="0" fontId="53" fillId="2" borderId="0" xfId="0" applyNumberFormat="1" applyFont="1" applyAlignment="1">
      <alignment/>
    </xf>
    <xf numFmtId="0" fontId="3" fillId="35" borderId="11" xfId="0" applyNumberFormat="1" applyFont="1" applyFill="1" applyBorder="1" applyAlignment="1">
      <alignment vertical="center" wrapText="1"/>
    </xf>
    <xf numFmtId="0" fontId="0" fillId="35" borderId="11" xfId="0" applyNumberFormat="1" applyFill="1" applyBorder="1" applyAlignment="1">
      <alignment/>
    </xf>
    <xf numFmtId="165" fontId="3" fillId="35" borderId="11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3" fontId="3" fillId="35" borderId="11" xfId="0" applyNumberFormat="1" applyFont="1" applyFill="1" applyBorder="1" applyAlignment="1">
      <alignment/>
    </xf>
    <xf numFmtId="3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left"/>
    </xf>
    <xf numFmtId="0" fontId="5" fillId="2" borderId="0" xfId="0" applyNumberFormat="1" applyFont="1" applyAlignment="1">
      <alignment/>
    </xf>
    <xf numFmtId="3" fontId="6" fillId="2" borderId="11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11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3" fontId="5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3" fillId="35" borderId="2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12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3" fillId="2" borderId="20" xfId="0" applyNumberFormat="1" applyFont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3" fontId="0" fillId="2" borderId="0" xfId="0" applyNumberFormat="1" applyAlignment="1">
      <alignment horizontal="center"/>
    </xf>
    <xf numFmtId="0" fontId="2" fillId="2" borderId="22" xfId="0" applyNumberFormat="1" applyFont="1" applyBorder="1" applyAlignment="1">
      <alignment horizontal="center"/>
    </xf>
    <xf numFmtId="0" fontId="4" fillId="2" borderId="22" xfId="0" applyNumberFormat="1" applyFont="1" applyBorder="1" applyAlignment="1">
      <alignment horizontal="center"/>
    </xf>
    <xf numFmtId="0" fontId="6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0"/>
  <sheetViews>
    <sheetView zoomScalePageLayoutView="0" workbookViewId="0" topLeftCell="D1">
      <selection activeCell="H6" sqref="H6:M561"/>
    </sheetView>
  </sheetViews>
  <sheetFormatPr defaultColWidth="8.88671875" defaultRowHeight="15"/>
  <cols>
    <col min="2" max="2" width="24.10546875" style="0" bestFit="1" customWidth="1"/>
    <col min="3" max="3" width="9.88671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69" t="s">
        <v>2315</v>
      </c>
      <c r="B1" s="68"/>
      <c r="C1" s="65"/>
      <c r="D1" s="65"/>
      <c r="F1" s="62"/>
      <c r="H1" s="62" t="s">
        <v>2316</v>
      </c>
      <c r="I1" s="62"/>
      <c r="J1" s="65"/>
      <c r="K1" s="65"/>
      <c r="L1" s="62"/>
      <c r="M1" s="62"/>
    </row>
    <row r="2" spans="1:13" ht="15">
      <c r="A2" s="62" t="s">
        <v>2314</v>
      </c>
      <c r="B2" s="62"/>
      <c r="C2" s="65" t="s">
        <v>2277</v>
      </c>
      <c r="D2" s="65"/>
      <c r="E2" s="65" t="s">
        <v>2278</v>
      </c>
      <c r="F2" s="65" t="s">
        <v>2278</v>
      </c>
      <c r="H2" s="62"/>
      <c r="I2" s="62"/>
      <c r="J2" s="65" t="s">
        <v>2277</v>
      </c>
      <c r="K2" s="65"/>
      <c r="L2" s="65" t="s">
        <v>2278</v>
      </c>
      <c r="M2" s="65" t="s">
        <v>2278</v>
      </c>
    </row>
    <row r="3" spans="1:13" ht="15">
      <c r="A3" s="65" t="s">
        <v>2278</v>
      </c>
      <c r="B3" s="65" t="s">
        <v>2278</v>
      </c>
      <c r="C3" s="65" t="s">
        <v>2279</v>
      </c>
      <c r="D3" s="65"/>
      <c r="E3" s="65" t="s">
        <v>2278</v>
      </c>
      <c r="F3" s="65" t="s">
        <v>2278</v>
      </c>
      <c r="H3" s="65"/>
      <c r="I3" s="65" t="s">
        <v>2278</v>
      </c>
      <c r="J3" s="65" t="s">
        <v>2279</v>
      </c>
      <c r="K3" s="65"/>
      <c r="L3" s="65" t="s">
        <v>2278</v>
      </c>
      <c r="M3" s="65" t="s">
        <v>2278</v>
      </c>
    </row>
    <row r="4" spans="1:13" ht="15">
      <c r="A4" s="62"/>
      <c r="B4" s="65" t="s">
        <v>2278</v>
      </c>
      <c r="C4" s="62"/>
      <c r="D4" s="62"/>
      <c r="E4" s="62"/>
      <c r="F4" s="62"/>
      <c r="H4" s="65" t="s">
        <v>2278</v>
      </c>
      <c r="I4" s="65" t="s">
        <v>2278</v>
      </c>
      <c r="J4" s="62"/>
      <c r="K4" s="62"/>
      <c r="L4" s="62"/>
      <c r="M4" s="62"/>
    </row>
    <row r="5" spans="1:13" ht="15.75" thickBot="1">
      <c r="A5" s="66" t="s">
        <v>2280</v>
      </c>
      <c r="B5" s="66" t="s">
        <v>2281</v>
      </c>
      <c r="C5" s="67" t="s">
        <v>2282</v>
      </c>
      <c r="D5" s="67" t="s">
        <v>2283</v>
      </c>
      <c r="E5" s="67" t="s">
        <v>2284</v>
      </c>
      <c r="F5" s="67" t="s">
        <v>2285</v>
      </c>
      <c r="H5" s="66" t="s">
        <v>2280</v>
      </c>
      <c r="I5" s="66" t="s">
        <v>2281</v>
      </c>
      <c r="J5" s="70" t="s">
        <v>2286</v>
      </c>
      <c r="K5" s="67" t="s">
        <v>2287</v>
      </c>
      <c r="L5" s="70" t="s">
        <v>2288</v>
      </c>
      <c r="M5" s="70" t="s">
        <v>2289</v>
      </c>
    </row>
    <row r="6" spans="1:13" ht="15.75" thickTop="1">
      <c r="A6" s="71" t="s">
        <v>870</v>
      </c>
      <c r="B6" s="63" t="s">
        <v>1735</v>
      </c>
      <c r="C6" s="64">
        <v>4589560</v>
      </c>
      <c r="D6" s="64">
        <f>E6+F6</f>
        <v>2691172</v>
      </c>
      <c r="E6" s="64">
        <v>489339</v>
      </c>
      <c r="F6" s="64">
        <v>2201833</v>
      </c>
      <c r="H6" s="38" t="s">
        <v>870</v>
      </c>
      <c r="I6" s="38" t="s">
        <v>1735</v>
      </c>
      <c r="J6" s="38">
        <v>74600</v>
      </c>
      <c r="K6" s="38">
        <v>599402</v>
      </c>
      <c r="L6" s="38">
        <v>1</v>
      </c>
      <c r="M6" s="38">
        <v>599401</v>
      </c>
    </row>
    <row r="7" spans="1:13" ht="15">
      <c r="A7" s="71" t="s">
        <v>873</v>
      </c>
      <c r="B7" s="63" t="s">
        <v>1736</v>
      </c>
      <c r="C7" s="64">
        <v>448350</v>
      </c>
      <c r="D7" s="64">
        <f aca="true" t="shared" si="0" ref="D7:D70">E7+F7</f>
        <v>15108869</v>
      </c>
      <c r="E7" s="64">
        <v>221365</v>
      </c>
      <c r="F7" s="64">
        <v>14887504</v>
      </c>
      <c r="H7" s="38" t="s">
        <v>873</v>
      </c>
      <c r="I7" s="38" t="s">
        <v>1736</v>
      </c>
      <c r="J7" s="38">
        <v>12484727</v>
      </c>
      <c r="K7" s="38">
        <v>124248435</v>
      </c>
      <c r="L7" s="38">
        <v>245501</v>
      </c>
      <c r="M7" s="38">
        <v>124002934</v>
      </c>
    </row>
    <row r="8" spans="1:13" ht="15">
      <c r="A8" s="71" t="s">
        <v>876</v>
      </c>
      <c r="B8" s="63" t="s">
        <v>1737</v>
      </c>
      <c r="C8" s="64">
        <v>22237358</v>
      </c>
      <c r="D8" s="64">
        <f t="shared" si="0"/>
        <v>7730730</v>
      </c>
      <c r="E8" s="64">
        <v>1322115</v>
      </c>
      <c r="F8" s="64">
        <v>6408615</v>
      </c>
      <c r="H8" s="38" t="s">
        <v>876</v>
      </c>
      <c r="I8" s="38" t="s">
        <v>1737</v>
      </c>
      <c r="J8" s="38">
        <v>130700</v>
      </c>
      <c r="K8" s="38">
        <v>1515810</v>
      </c>
      <c r="L8" s="38">
        <v>41250</v>
      </c>
      <c r="M8" s="38">
        <v>1474560</v>
      </c>
    </row>
    <row r="9" spans="1:13" ht="15">
      <c r="A9" s="71" t="s">
        <v>879</v>
      </c>
      <c r="B9" s="63" t="s">
        <v>1738</v>
      </c>
      <c r="C9" s="62"/>
      <c r="D9" s="64">
        <f t="shared" si="0"/>
        <v>674440</v>
      </c>
      <c r="E9" s="62"/>
      <c r="F9" s="64">
        <v>674440</v>
      </c>
      <c r="H9" s="38" t="s">
        <v>879</v>
      </c>
      <c r="I9" s="38" t="s">
        <v>1738</v>
      </c>
      <c r="J9" s="38"/>
      <c r="K9" s="38">
        <v>65555</v>
      </c>
      <c r="L9" s="38"/>
      <c r="M9" s="38">
        <v>65555</v>
      </c>
    </row>
    <row r="10" spans="1:13" ht="15">
      <c r="A10" s="71" t="s">
        <v>882</v>
      </c>
      <c r="B10" s="63" t="s">
        <v>1739</v>
      </c>
      <c r="C10" s="64">
        <v>313925</v>
      </c>
      <c r="D10" s="64">
        <f t="shared" si="0"/>
        <v>1595718</v>
      </c>
      <c r="E10" s="64">
        <v>97400</v>
      </c>
      <c r="F10" s="64">
        <v>1498318</v>
      </c>
      <c r="H10" s="38" t="s">
        <v>882</v>
      </c>
      <c r="I10" s="38" t="s">
        <v>1739</v>
      </c>
      <c r="J10" s="38">
        <v>332404</v>
      </c>
      <c r="K10" s="38">
        <v>2900049</v>
      </c>
      <c r="L10" s="38">
        <v>1094979</v>
      </c>
      <c r="M10" s="38">
        <v>1805070</v>
      </c>
    </row>
    <row r="11" spans="1:13" ht="15">
      <c r="A11" s="71" t="s">
        <v>885</v>
      </c>
      <c r="B11" s="63" t="s">
        <v>1740</v>
      </c>
      <c r="C11" s="64">
        <v>25000</v>
      </c>
      <c r="D11" s="64">
        <f t="shared" si="0"/>
        <v>111604</v>
      </c>
      <c r="E11" s="64">
        <v>24500</v>
      </c>
      <c r="F11" s="64">
        <v>87104</v>
      </c>
      <c r="H11" s="38" t="s">
        <v>885</v>
      </c>
      <c r="I11" s="38" t="s">
        <v>1740</v>
      </c>
      <c r="J11" s="38"/>
      <c r="K11" s="38">
        <v>29300</v>
      </c>
      <c r="L11" s="38"/>
      <c r="M11" s="38">
        <v>29300</v>
      </c>
    </row>
    <row r="12" spans="1:13" ht="15">
      <c r="A12" s="71" t="s">
        <v>888</v>
      </c>
      <c r="B12" s="63" t="s">
        <v>1741</v>
      </c>
      <c r="C12" s="64">
        <v>1602220</v>
      </c>
      <c r="D12" s="64">
        <f t="shared" si="0"/>
        <v>1105239</v>
      </c>
      <c r="E12" s="62"/>
      <c r="F12" s="64">
        <v>1105239</v>
      </c>
      <c r="H12" s="38" t="s">
        <v>888</v>
      </c>
      <c r="I12" s="38" t="s">
        <v>1741</v>
      </c>
      <c r="J12" s="38"/>
      <c r="K12" s="38">
        <v>384254</v>
      </c>
      <c r="L12" s="38"/>
      <c r="M12" s="38">
        <v>384254</v>
      </c>
    </row>
    <row r="13" spans="1:13" ht="15">
      <c r="A13" s="71" t="s">
        <v>891</v>
      </c>
      <c r="B13" s="63" t="s">
        <v>1742</v>
      </c>
      <c r="C13" s="64">
        <v>5358826</v>
      </c>
      <c r="D13" s="64">
        <f t="shared" si="0"/>
        <v>11124004</v>
      </c>
      <c r="E13" s="64">
        <v>370445</v>
      </c>
      <c r="F13" s="64">
        <v>10753559</v>
      </c>
      <c r="H13" s="38" t="s">
        <v>891</v>
      </c>
      <c r="I13" s="38" t="s">
        <v>1742</v>
      </c>
      <c r="J13" s="38">
        <v>15092587</v>
      </c>
      <c r="K13" s="38">
        <v>3691819</v>
      </c>
      <c r="L13" s="38"/>
      <c r="M13" s="38">
        <v>3691819</v>
      </c>
    </row>
    <row r="14" spans="1:13" ht="15">
      <c r="A14" s="71" t="s">
        <v>894</v>
      </c>
      <c r="B14" s="63" t="s">
        <v>1743</v>
      </c>
      <c r="C14" s="64">
        <v>237091</v>
      </c>
      <c r="D14" s="64">
        <f t="shared" si="0"/>
        <v>300387</v>
      </c>
      <c r="E14" s="64">
        <v>74200</v>
      </c>
      <c r="F14" s="64">
        <v>226187</v>
      </c>
      <c r="H14" s="38" t="s">
        <v>894</v>
      </c>
      <c r="I14" s="38" t="s">
        <v>1743</v>
      </c>
      <c r="J14" s="38">
        <v>144608</v>
      </c>
      <c r="K14" s="38">
        <v>358818</v>
      </c>
      <c r="L14" s="38"/>
      <c r="M14" s="38">
        <v>358818</v>
      </c>
    </row>
    <row r="15" spans="1:13" ht="15">
      <c r="A15" s="71" t="s">
        <v>897</v>
      </c>
      <c r="B15" s="63" t="s">
        <v>1744</v>
      </c>
      <c r="C15" s="64">
        <v>74900</v>
      </c>
      <c r="D15" s="64">
        <f t="shared" si="0"/>
        <v>684336</v>
      </c>
      <c r="E15" s="64">
        <v>27800</v>
      </c>
      <c r="F15" s="64">
        <v>656536</v>
      </c>
      <c r="H15" s="38" t="s">
        <v>897</v>
      </c>
      <c r="I15" s="38" t="s">
        <v>1744</v>
      </c>
      <c r="J15" s="38">
        <v>448001</v>
      </c>
      <c r="K15" s="38">
        <v>247256</v>
      </c>
      <c r="L15" s="38"/>
      <c r="M15" s="38">
        <v>247256</v>
      </c>
    </row>
    <row r="16" spans="1:13" ht="15">
      <c r="A16" s="71" t="s">
        <v>900</v>
      </c>
      <c r="B16" s="63" t="s">
        <v>1745</v>
      </c>
      <c r="C16" s="64">
        <v>6589646</v>
      </c>
      <c r="D16" s="64">
        <f t="shared" si="0"/>
        <v>10688383</v>
      </c>
      <c r="E16" s="64">
        <v>620044</v>
      </c>
      <c r="F16" s="64">
        <v>10068339</v>
      </c>
      <c r="H16" s="38" t="s">
        <v>900</v>
      </c>
      <c r="I16" s="38" t="s">
        <v>1745</v>
      </c>
      <c r="J16" s="38">
        <v>30500</v>
      </c>
      <c r="K16" s="38">
        <v>20158980</v>
      </c>
      <c r="L16" s="38"/>
      <c r="M16" s="38">
        <v>20158980</v>
      </c>
    </row>
    <row r="17" spans="1:13" ht="15">
      <c r="A17" s="71" t="s">
        <v>903</v>
      </c>
      <c r="B17" s="63" t="s">
        <v>1746</v>
      </c>
      <c r="C17" s="64">
        <v>5144574</v>
      </c>
      <c r="D17" s="64">
        <f t="shared" si="0"/>
        <v>4905515</v>
      </c>
      <c r="E17" s="64">
        <v>620311</v>
      </c>
      <c r="F17" s="64">
        <v>4285204</v>
      </c>
      <c r="H17" s="38" t="s">
        <v>903</v>
      </c>
      <c r="I17" s="38" t="s">
        <v>1746</v>
      </c>
      <c r="J17" s="38">
        <v>4409626</v>
      </c>
      <c r="K17" s="38">
        <v>14386443</v>
      </c>
      <c r="L17" s="38">
        <v>498852</v>
      </c>
      <c r="M17" s="38">
        <v>13887591</v>
      </c>
    </row>
    <row r="18" spans="1:13" ht="15">
      <c r="A18" s="71" t="s">
        <v>906</v>
      </c>
      <c r="B18" s="63" t="s">
        <v>1747</v>
      </c>
      <c r="C18" s="64">
        <v>1795999</v>
      </c>
      <c r="D18" s="64">
        <f t="shared" si="0"/>
        <v>4243366</v>
      </c>
      <c r="E18" s="64">
        <v>222700</v>
      </c>
      <c r="F18" s="64">
        <v>4020666</v>
      </c>
      <c r="H18" s="38" t="s">
        <v>906</v>
      </c>
      <c r="I18" s="38" t="s">
        <v>1747</v>
      </c>
      <c r="J18" s="38">
        <v>683320</v>
      </c>
      <c r="K18" s="38">
        <v>4012953</v>
      </c>
      <c r="L18" s="38">
        <v>1519183</v>
      </c>
      <c r="M18" s="38">
        <v>2493770</v>
      </c>
    </row>
    <row r="19" spans="1:13" ht="15">
      <c r="A19" s="71" t="s">
        <v>909</v>
      </c>
      <c r="B19" s="63" t="s">
        <v>1748</v>
      </c>
      <c r="C19" s="64">
        <v>246500</v>
      </c>
      <c r="D19" s="64">
        <f t="shared" si="0"/>
        <v>2190747</v>
      </c>
      <c r="E19" s="64">
        <v>129050</v>
      </c>
      <c r="F19" s="64">
        <v>2061697</v>
      </c>
      <c r="H19" s="38" t="s">
        <v>909</v>
      </c>
      <c r="I19" s="38" t="s">
        <v>1748</v>
      </c>
      <c r="J19" s="38"/>
      <c r="K19" s="38">
        <v>910224</v>
      </c>
      <c r="L19" s="38"/>
      <c r="M19" s="38">
        <v>910224</v>
      </c>
    </row>
    <row r="20" spans="1:13" ht="15">
      <c r="A20" s="71" t="s">
        <v>912</v>
      </c>
      <c r="B20" s="63" t="s">
        <v>1749</v>
      </c>
      <c r="C20" s="64">
        <v>12032088</v>
      </c>
      <c r="D20" s="64">
        <f t="shared" si="0"/>
        <v>3558915</v>
      </c>
      <c r="E20" s="64">
        <v>771874</v>
      </c>
      <c r="F20" s="64">
        <v>2787041</v>
      </c>
      <c r="H20" s="38" t="s">
        <v>912</v>
      </c>
      <c r="I20" s="38" t="s">
        <v>1749</v>
      </c>
      <c r="J20" s="38"/>
      <c r="K20" s="38">
        <v>81875</v>
      </c>
      <c r="L20" s="38"/>
      <c r="M20" s="38">
        <v>81875</v>
      </c>
    </row>
    <row r="21" spans="1:13" ht="15">
      <c r="A21" s="71" t="s">
        <v>915</v>
      </c>
      <c r="B21" s="63" t="s">
        <v>1750</v>
      </c>
      <c r="C21" s="64">
        <v>21678244</v>
      </c>
      <c r="D21" s="64">
        <f t="shared" si="0"/>
        <v>7286714</v>
      </c>
      <c r="E21" s="64">
        <v>1255474</v>
      </c>
      <c r="F21" s="64">
        <v>6031240</v>
      </c>
      <c r="H21" s="38" t="s">
        <v>915</v>
      </c>
      <c r="I21" s="38" t="s">
        <v>1750</v>
      </c>
      <c r="J21" s="38">
        <v>930600</v>
      </c>
      <c r="K21" s="38">
        <v>1741287</v>
      </c>
      <c r="L21" s="38"/>
      <c r="M21" s="38">
        <v>1741287</v>
      </c>
    </row>
    <row r="22" spans="1:13" ht="15">
      <c r="A22" s="71" t="s">
        <v>918</v>
      </c>
      <c r="B22" s="63" t="s">
        <v>1751</v>
      </c>
      <c r="C22" s="64">
        <v>1822150</v>
      </c>
      <c r="D22" s="64">
        <f t="shared" si="0"/>
        <v>1554767</v>
      </c>
      <c r="E22" s="64">
        <v>131900</v>
      </c>
      <c r="F22" s="64">
        <v>1422867</v>
      </c>
      <c r="H22" s="38" t="s">
        <v>918</v>
      </c>
      <c r="I22" s="38" t="s">
        <v>1751</v>
      </c>
      <c r="J22" s="38">
        <v>47403</v>
      </c>
      <c r="K22" s="38">
        <v>1796617</v>
      </c>
      <c r="L22" s="38"/>
      <c r="M22" s="38">
        <v>1796617</v>
      </c>
    </row>
    <row r="23" spans="1:13" ht="15">
      <c r="A23" s="71" t="s">
        <v>921</v>
      </c>
      <c r="B23" s="63" t="s">
        <v>1752</v>
      </c>
      <c r="C23" s="64">
        <v>262450</v>
      </c>
      <c r="D23" s="64">
        <f t="shared" si="0"/>
        <v>3264290</v>
      </c>
      <c r="E23" s="64">
        <v>217615</v>
      </c>
      <c r="F23" s="64">
        <v>3046675</v>
      </c>
      <c r="H23" s="38" t="s">
        <v>921</v>
      </c>
      <c r="I23" s="38" t="s">
        <v>1752</v>
      </c>
      <c r="J23" s="38">
        <v>8500</v>
      </c>
      <c r="K23" s="38">
        <v>1477625</v>
      </c>
      <c r="L23" s="38"/>
      <c r="M23" s="38">
        <v>1477625</v>
      </c>
    </row>
    <row r="24" spans="1:13" ht="15">
      <c r="A24" s="71" t="s">
        <v>924</v>
      </c>
      <c r="B24" s="63" t="s">
        <v>1753</v>
      </c>
      <c r="C24" s="64">
        <v>9200</v>
      </c>
      <c r="D24" s="64">
        <f t="shared" si="0"/>
        <v>3608527</v>
      </c>
      <c r="E24" s="64">
        <v>87140</v>
      </c>
      <c r="F24" s="64">
        <v>3521387</v>
      </c>
      <c r="H24" s="38" t="s">
        <v>924</v>
      </c>
      <c r="I24" s="38" t="s">
        <v>1753</v>
      </c>
      <c r="J24" s="38">
        <v>1024265</v>
      </c>
      <c r="K24" s="38">
        <v>2353305</v>
      </c>
      <c r="L24" s="38"/>
      <c r="M24" s="38">
        <v>2353305</v>
      </c>
    </row>
    <row r="25" spans="1:13" ht="15">
      <c r="A25" s="71" t="s">
        <v>927</v>
      </c>
      <c r="B25" s="63" t="s">
        <v>1754</v>
      </c>
      <c r="C25" s="64">
        <v>178650</v>
      </c>
      <c r="D25" s="64">
        <f t="shared" si="0"/>
        <v>836730</v>
      </c>
      <c r="E25" s="64">
        <v>29315</v>
      </c>
      <c r="F25" s="64">
        <v>807415</v>
      </c>
      <c r="H25" s="38" t="s">
        <v>930</v>
      </c>
      <c r="I25" s="38" t="s">
        <v>1755</v>
      </c>
      <c r="J25" s="38">
        <v>1055234</v>
      </c>
      <c r="K25" s="38">
        <v>2698112</v>
      </c>
      <c r="L25" s="38">
        <v>321317</v>
      </c>
      <c r="M25" s="38">
        <v>2376795</v>
      </c>
    </row>
    <row r="26" spans="1:13" ht="15">
      <c r="A26" s="71" t="s">
        <v>930</v>
      </c>
      <c r="B26" s="63" t="s">
        <v>1755</v>
      </c>
      <c r="C26" s="64">
        <v>5005560</v>
      </c>
      <c r="D26" s="64">
        <f t="shared" si="0"/>
        <v>5848724</v>
      </c>
      <c r="E26" s="64">
        <v>2221635</v>
      </c>
      <c r="F26" s="64">
        <v>3627089</v>
      </c>
      <c r="H26" s="38" t="s">
        <v>933</v>
      </c>
      <c r="I26" s="38" t="s">
        <v>1756</v>
      </c>
      <c r="J26" s="38">
        <v>1290205</v>
      </c>
      <c r="K26" s="38">
        <v>691337</v>
      </c>
      <c r="L26" s="38">
        <v>58850</v>
      </c>
      <c r="M26" s="38">
        <v>632487</v>
      </c>
    </row>
    <row r="27" spans="1:13" ht="15">
      <c r="A27" s="71" t="s">
        <v>933</v>
      </c>
      <c r="B27" s="63" t="s">
        <v>1756</v>
      </c>
      <c r="C27" s="64">
        <v>17401722</v>
      </c>
      <c r="D27" s="64">
        <f t="shared" si="0"/>
        <v>9020437</v>
      </c>
      <c r="E27" s="64">
        <v>1544850</v>
      </c>
      <c r="F27" s="64">
        <v>7475587</v>
      </c>
      <c r="H27" s="38" t="s">
        <v>936</v>
      </c>
      <c r="I27" s="38" t="s">
        <v>1757</v>
      </c>
      <c r="J27" s="38">
        <v>16100</v>
      </c>
      <c r="K27" s="38">
        <v>127888</v>
      </c>
      <c r="L27" s="38"/>
      <c r="M27" s="38">
        <v>127888</v>
      </c>
    </row>
    <row r="28" spans="1:13" ht="15">
      <c r="A28" s="71" t="s">
        <v>936</v>
      </c>
      <c r="B28" s="63" t="s">
        <v>1757</v>
      </c>
      <c r="C28" s="64">
        <v>11050</v>
      </c>
      <c r="D28" s="64">
        <f t="shared" si="0"/>
        <v>599487</v>
      </c>
      <c r="E28" s="64">
        <v>140600</v>
      </c>
      <c r="F28" s="64">
        <v>458887</v>
      </c>
      <c r="H28" s="38" t="s">
        <v>940</v>
      </c>
      <c r="I28" s="38" t="s">
        <v>1758</v>
      </c>
      <c r="J28" s="38"/>
      <c r="K28" s="38">
        <v>6986462</v>
      </c>
      <c r="L28" s="38">
        <v>120000</v>
      </c>
      <c r="M28" s="38">
        <v>6866462</v>
      </c>
    </row>
    <row r="29" spans="1:13" ht="15">
      <c r="A29" s="71" t="s">
        <v>940</v>
      </c>
      <c r="B29" s="63" t="s">
        <v>1758</v>
      </c>
      <c r="C29" s="64">
        <v>5315165</v>
      </c>
      <c r="D29" s="64">
        <f t="shared" si="0"/>
        <v>8611865</v>
      </c>
      <c r="E29" s="64">
        <v>4550225</v>
      </c>
      <c r="F29" s="64">
        <v>4061640</v>
      </c>
      <c r="H29" s="38" t="s">
        <v>943</v>
      </c>
      <c r="I29" s="38" t="s">
        <v>1759</v>
      </c>
      <c r="J29" s="38"/>
      <c r="K29" s="38">
        <v>1174996</v>
      </c>
      <c r="L29" s="38"/>
      <c r="M29" s="38">
        <v>1174996</v>
      </c>
    </row>
    <row r="30" spans="1:13" ht="15">
      <c r="A30" s="71" t="s">
        <v>943</v>
      </c>
      <c r="B30" s="63" t="s">
        <v>1759</v>
      </c>
      <c r="C30" s="64">
        <v>3983580</v>
      </c>
      <c r="D30" s="64">
        <f t="shared" si="0"/>
        <v>3151319</v>
      </c>
      <c r="E30" s="64">
        <v>195975</v>
      </c>
      <c r="F30" s="64">
        <v>2955344</v>
      </c>
      <c r="H30" s="38" t="s">
        <v>946</v>
      </c>
      <c r="I30" s="38" t="s">
        <v>1760</v>
      </c>
      <c r="J30" s="38"/>
      <c r="K30" s="38">
        <v>103687</v>
      </c>
      <c r="L30" s="38"/>
      <c r="M30" s="38">
        <v>103687</v>
      </c>
    </row>
    <row r="31" spans="1:13" ht="15">
      <c r="A31" s="71" t="s">
        <v>946</v>
      </c>
      <c r="B31" s="63" t="s">
        <v>1760</v>
      </c>
      <c r="C31" s="64">
        <v>4664584</v>
      </c>
      <c r="D31" s="64">
        <f t="shared" si="0"/>
        <v>14808836</v>
      </c>
      <c r="E31" s="64">
        <v>7040830</v>
      </c>
      <c r="F31" s="64">
        <v>7768006</v>
      </c>
      <c r="H31" s="38" t="s">
        <v>949</v>
      </c>
      <c r="I31" s="38" t="s">
        <v>1761</v>
      </c>
      <c r="J31" s="38">
        <v>9213245</v>
      </c>
      <c r="K31" s="38">
        <v>1630572</v>
      </c>
      <c r="L31" s="38">
        <v>43400</v>
      </c>
      <c r="M31" s="38">
        <v>1587172</v>
      </c>
    </row>
    <row r="32" spans="1:13" ht="15">
      <c r="A32" s="71" t="s">
        <v>949</v>
      </c>
      <c r="B32" s="63" t="s">
        <v>1761</v>
      </c>
      <c r="C32" s="64">
        <v>7022228</v>
      </c>
      <c r="D32" s="64">
        <f t="shared" si="0"/>
        <v>2470151</v>
      </c>
      <c r="E32" s="64">
        <v>325550</v>
      </c>
      <c r="F32" s="64">
        <v>2144601</v>
      </c>
      <c r="H32" s="38" t="s">
        <v>952</v>
      </c>
      <c r="I32" s="38" t="s">
        <v>1762</v>
      </c>
      <c r="J32" s="38">
        <v>6000</v>
      </c>
      <c r="K32" s="38">
        <v>7919180</v>
      </c>
      <c r="L32" s="38"/>
      <c r="M32" s="38">
        <v>7919180</v>
      </c>
    </row>
    <row r="33" spans="1:13" ht="15">
      <c r="A33" s="71" t="s">
        <v>952</v>
      </c>
      <c r="B33" s="63" t="s">
        <v>1762</v>
      </c>
      <c r="C33" s="64">
        <v>1146001</v>
      </c>
      <c r="D33" s="64">
        <f t="shared" si="0"/>
        <v>1416019</v>
      </c>
      <c r="E33" s="64">
        <v>127200</v>
      </c>
      <c r="F33" s="64">
        <v>1288819</v>
      </c>
      <c r="H33" s="38" t="s">
        <v>955</v>
      </c>
      <c r="I33" s="38" t="s">
        <v>1763</v>
      </c>
      <c r="J33" s="38"/>
      <c r="K33" s="38">
        <v>3486967</v>
      </c>
      <c r="L33" s="38"/>
      <c r="M33" s="38">
        <v>3486967</v>
      </c>
    </row>
    <row r="34" spans="1:13" ht="15">
      <c r="A34" s="71" t="s">
        <v>955</v>
      </c>
      <c r="B34" s="63" t="s">
        <v>1763</v>
      </c>
      <c r="C34" s="64">
        <v>11776200</v>
      </c>
      <c r="D34" s="64">
        <f t="shared" si="0"/>
        <v>6034502</v>
      </c>
      <c r="E34" s="64">
        <v>691100</v>
      </c>
      <c r="F34" s="64">
        <v>5343402</v>
      </c>
      <c r="H34" s="38" t="s">
        <v>958</v>
      </c>
      <c r="I34" s="38" t="s">
        <v>1764</v>
      </c>
      <c r="J34" s="38">
        <v>56000</v>
      </c>
      <c r="K34" s="38">
        <v>4714013</v>
      </c>
      <c r="L34" s="38"/>
      <c r="M34" s="38">
        <v>4714013</v>
      </c>
    </row>
    <row r="35" spans="1:13" ht="15">
      <c r="A35" s="71" t="s">
        <v>958</v>
      </c>
      <c r="B35" s="63" t="s">
        <v>1764</v>
      </c>
      <c r="C35" s="64">
        <v>3319802</v>
      </c>
      <c r="D35" s="64">
        <f t="shared" si="0"/>
        <v>5519516</v>
      </c>
      <c r="E35" s="64">
        <v>3209674</v>
      </c>
      <c r="F35" s="64">
        <v>2309842</v>
      </c>
      <c r="H35" s="38" t="s">
        <v>961</v>
      </c>
      <c r="I35" s="38" t="s">
        <v>1765</v>
      </c>
      <c r="J35" s="38"/>
      <c r="K35" s="38">
        <v>7222689</v>
      </c>
      <c r="L35" s="38">
        <v>5585000</v>
      </c>
      <c r="M35" s="38">
        <v>1637689</v>
      </c>
    </row>
    <row r="36" spans="1:13" ht="15">
      <c r="A36" s="71" t="s">
        <v>961</v>
      </c>
      <c r="B36" s="63" t="s">
        <v>1765</v>
      </c>
      <c r="C36" s="64">
        <v>7237090</v>
      </c>
      <c r="D36" s="64">
        <f t="shared" si="0"/>
        <v>6764769</v>
      </c>
      <c r="E36" s="64">
        <v>3370826</v>
      </c>
      <c r="F36" s="64">
        <v>3393943</v>
      </c>
      <c r="H36" s="38" t="s">
        <v>964</v>
      </c>
      <c r="I36" s="38" t="s">
        <v>1766</v>
      </c>
      <c r="J36" s="38"/>
      <c r="K36" s="38">
        <v>1575239</v>
      </c>
      <c r="L36" s="38">
        <v>1176464</v>
      </c>
      <c r="M36" s="38">
        <v>398775</v>
      </c>
    </row>
    <row r="37" spans="1:13" ht="15">
      <c r="A37" s="71" t="s">
        <v>964</v>
      </c>
      <c r="B37" s="63" t="s">
        <v>1766</v>
      </c>
      <c r="C37" s="64">
        <v>6418077</v>
      </c>
      <c r="D37" s="64">
        <f t="shared" si="0"/>
        <v>3264024</v>
      </c>
      <c r="E37" s="64">
        <v>1288054</v>
      </c>
      <c r="F37" s="64">
        <v>1975970</v>
      </c>
      <c r="H37" s="38" t="s">
        <v>967</v>
      </c>
      <c r="I37" s="38" t="s">
        <v>1767</v>
      </c>
      <c r="J37" s="38">
        <v>495000</v>
      </c>
      <c r="K37" s="38">
        <v>397171</v>
      </c>
      <c r="L37" s="38"/>
      <c r="M37" s="38">
        <v>397171</v>
      </c>
    </row>
    <row r="38" spans="1:13" ht="15">
      <c r="A38" s="71" t="s">
        <v>967</v>
      </c>
      <c r="B38" s="63" t="s">
        <v>1767</v>
      </c>
      <c r="C38" s="64">
        <v>9124716</v>
      </c>
      <c r="D38" s="64">
        <f t="shared" si="0"/>
        <v>7224213</v>
      </c>
      <c r="E38" s="64">
        <v>1032050</v>
      </c>
      <c r="F38" s="64">
        <v>6192163</v>
      </c>
      <c r="H38" s="38" t="s">
        <v>970</v>
      </c>
      <c r="I38" s="38" t="s">
        <v>1768</v>
      </c>
      <c r="J38" s="38">
        <v>461400</v>
      </c>
      <c r="K38" s="38">
        <v>1960716</v>
      </c>
      <c r="L38" s="38">
        <v>13000</v>
      </c>
      <c r="M38" s="38">
        <v>1947716</v>
      </c>
    </row>
    <row r="39" spans="1:13" ht="15">
      <c r="A39" s="71" t="s">
        <v>970</v>
      </c>
      <c r="B39" s="63" t="s">
        <v>1768</v>
      </c>
      <c r="C39" s="64">
        <v>761200</v>
      </c>
      <c r="D39" s="64">
        <f t="shared" si="0"/>
        <v>4072962</v>
      </c>
      <c r="E39" s="64">
        <v>1266699</v>
      </c>
      <c r="F39" s="64">
        <v>2806263</v>
      </c>
      <c r="H39" s="38" t="s">
        <v>973</v>
      </c>
      <c r="I39" s="38" t="s">
        <v>1769</v>
      </c>
      <c r="J39" s="38">
        <v>128100</v>
      </c>
      <c r="K39" s="38">
        <v>27126083</v>
      </c>
      <c r="L39" s="38"/>
      <c r="M39" s="38">
        <v>27126083</v>
      </c>
    </row>
    <row r="40" spans="1:13" ht="15">
      <c r="A40" s="71" t="s">
        <v>973</v>
      </c>
      <c r="B40" s="63" t="s">
        <v>1769</v>
      </c>
      <c r="C40" s="64">
        <v>9373224</v>
      </c>
      <c r="D40" s="64">
        <f t="shared" si="0"/>
        <v>1943811</v>
      </c>
      <c r="E40" s="64">
        <v>659650</v>
      </c>
      <c r="F40" s="64">
        <v>1284161</v>
      </c>
      <c r="H40" s="38" t="s">
        <v>976</v>
      </c>
      <c r="I40" s="38" t="s">
        <v>1770</v>
      </c>
      <c r="J40" s="38">
        <v>48000</v>
      </c>
      <c r="K40" s="38">
        <v>7149528</v>
      </c>
      <c r="L40" s="38"/>
      <c r="M40" s="38">
        <v>7149528</v>
      </c>
    </row>
    <row r="41" spans="1:13" ht="15">
      <c r="A41" s="71" t="s">
        <v>976</v>
      </c>
      <c r="B41" s="63" t="s">
        <v>1770</v>
      </c>
      <c r="C41" s="64">
        <v>10521204</v>
      </c>
      <c r="D41" s="64">
        <f t="shared" si="0"/>
        <v>6404114</v>
      </c>
      <c r="E41" s="64">
        <v>1000</v>
      </c>
      <c r="F41" s="64">
        <v>6403114</v>
      </c>
      <c r="H41" s="38" t="s">
        <v>979</v>
      </c>
      <c r="I41" s="38" t="s">
        <v>1771</v>
      </c>
      <c r="J41" s="38"/>
      <c r="K41" s="38">
        <v>801469</v>
      </c>
      <c r="L41" s="38"/>
      <c r="M41" s="38">
        <v>801469</v>
      </c>
    </row>
    <row r="42" spans="1:13" ht="15">
      <c r="A42" s="71" t="s">
        <v>979</v>
      </c>
      <c r="B42" s="63" t="s">
        <v>1771</v>
      </c>
      <c r="C42" s="64">
        <v>712200</v>
      </c>
      <c r="D42" s="64">
        <f t="shared" si="0"/>
        <v>2860413</v>
      </c>
      <c r="E42" s="64">
        <v>881275</v>
      </c>
      <c r="F42" s="64">
        <v>1979138</v>
      </c>
      <c r="H42" s="38" t="s">
        <v>982</v>
      </c>
      <c r="I42" s="38" t="s">
        <v>1772</v>
      </c>
      <c r="J42" s="38">
        <v>22342800</v>
      </c>
      <c r="K42" s="38">
        <v>7994745</v>
      </c>
      <c r="L42" s="38">
        <v>531000</v>
      </c>
      <c r="M42" s="38">
        <v>7463745</v>
      </c>
    </row>
    <row r="43" spans="1:13" ht="15">
      <c r="A43" s="71" t="s">
        <v>982</v>
      </c>
      <c r="B43" s="63" t="s">
        <v>1772</v>
      </c>
      <c r="C43" s="64">
        <v>9780300</v>
      </c>
      <c r="D43" s="64">
        <f t="shared" si="0"/>
        <v>6326007</v>
      </c>
      <c r="E43" s="64">
        <v>3490506</v>
      </c>
      <c r="F43" s="64">
        <v>2835501</v>
      </c>
      <c r="H43" s="38" t="s">
        <v>985</v>
      </c>
      <c r="I43" s="38" t="s">
        <v>1773</v>
      </c>
      <c r="J43" s="38">
        <v>5510000</v>
      </c>
      <c r="K43" s="38">
        <v>41343961</v>
      </c>
      <c r="L43" s="38">
        <v>11270000</v>
      </c>
      <c r="M43" s="38">
        <v>30073961</v>
      </c>
    </row>
    <row r="44" spans="1:13" ht="15">
      <c r="A44" s="71" t="s">
        <v>985</v>
      </c>
      <c r="B44" s="63" t="s">
        <v>1773</v>
      </c>
      <c r="C44" s="64">
        <v>7474148</v>
      </c>
      <c r="D44" s="64">
        <f t="shared" si="0"/>
        <v>4069911</v>
      </c>
      <c r="E44" s="64">
        <v>1357150</v>
      </c>
      <c r="F44" s="64">
        <v>2712761</v>
      </c>
      <c r="H44" s="38" t="s">
        <v>988</v>
      </c>
      <c r="I44" s="38" t="s">
        <v>1774</v>
      </c>
      <c r="J44" s="38">
        <v>4905605</v>
      </c>
      <c r="K44" s="38">
        <v>5592947</v>
      </c>
      <c r="L44" s="38">
        <v>250000</v>
      </c>
      <c r="M44" s="38">
        <v>5342947</v>
      </c>
    </row>
    <row r="45" spans="1:13" ht="15">
      <c r="A45" s="71" t="s">
        <v>988</v>
      </c>
      <c r="B45" s="63" t="s">
        <v>1774</v>
      </c>
      <c r="C45" s="64">
        <v>8768712</v>
      </c>
      <c r="D45" s="64">
        <f t="shared" si="0"/>
        <v>14943349</v>
      </c>
      <c r="E45" s="64">
        <v>7203444</v>
      </c>
      <c r="F45" s="64">
        <v>7739905</v>
      </c>
      <c r="H45" s="38" t="s">
        <v>991</v>
      </c>
      <c r="I45" s="38" t="s">
        <v>1775</v>
      </c>
      <c r="J45" s="38"/>
      <c r="K45" s="38">
        <v>1074714</v>
      </c>
      <c r="L45" s="38">
        <v>48900</v>
      </c>
      <c r="M45" s="38">
        <v>1025814</v>
      </c>
    </row>
    <row r="46" spans="1:13" ht="15">
      <c r="A46" s="71" t="s">
        <v>991</v>
      </c>
      <c r="B46" s="63" t="s">
        <v>1775</v>
      </c>
      <c r="C46" s="64">
        <v>6959802</v>
      </c>
      <c r="D46" s="64">
        <f t="shared" si="0"/>
        <v>2194461</v>
      </c>
      <c r="E46" s="64">
        <v>67280</v>
      </c>
      <c r="F46" s="64">
        <v>2127181</v>
      </c>
      <c r="H46" s="38" t="s">
        <v>994</v>
      </c>
      <c r="I46" s="38" t="s">
        <v>1776</v>
      </c>
      <c r="J46" s="38">
        <v>30120750</v>
      </c>
      <c r="K46" s="38">
        <v>16352589</v>
      </c>
      <c r="L46" s="38"/>
      <c r="M46" s="38">
        <v>16352589</v>
      </c>
    </row>
    <row r="47" spans="1:13" ht="15">
      <c r="A47" s="71" t="s">
        <v>994</v>
      </c>
      <c r="B47" s="63" t="s">
        <v>1776</v>
      </c>
      <c r="C47" s="64">
        <v>22321917</v>
      </c>
      <c r="D47" s="64">
        <f t="shared" si="0"/>
        <v>21679617</v>
      </c>
      <c r="E47" s="64">
        <v>736301</v>
      </c>
      <c r="F47" s="64">
        <v>20943316</v>
      </c>
      <c r="H47" s="38" t="s">
        <v>997</v>
      </c>
      <c r="I47" s="38" t="s">
        <v>1777</v>
      </c>
      <c r="J47" s="38">
        <v>2290720</v>
      </c>
      <c r="K47" s="38">
        <v>8033330</v>
      </c>
      <c r="L47" s="38">
        <v>1009950</v>
      </c>
      <c r="M47" s="38">
        <v>7023380</v>
      </c>
    </row>
    <row r="48" spans="1:13" ht="15">
      <c r="A48" s="71" t="s">
        <v>997</v>
      </c>
      <c r="B48" s="63" t="s">
        <v>1777</v>
      </c>
      <c r="C48" s="64">
        <v>23206409</v>
      </c>
      <c r="D48" s="64">
        <f t="shared" si="0"/>
        <v>12450092</v>
      </c>
      <c r="E48" s="64">
        <v>4659047</v>
      </c>
      <c r="F48" s="64">
        <v>7791045</v>
      </c>
      <c r="H48" s="38" t="s">
        <v>1000</v>
      </c>
      <c r="I48" s="38" t="s">
        <v>1778</v>
      </c>
      <c r="J48" s="38">
        <v>1128975</v>
      </c>
      <c r="K48" s="38">
        <v>4395467</v>
      </c>
      <c r="L48" s="38">
        <v>88500</v>
      </c>
      <c r="M48" s="38">
        <v>4306967</v>
      </c>
    </row>
    <row r="49" spans="1:13" ht="15">
      <c r="A49" s="71" t="s">
        <v>1000</v>
      </c>
      <c r="B49" s="63" t="s">
        <v>1778</v>
      </c>
      <c r="C49" s="64">
        <v>2882001</v>
      </c>
      <c r="D49" s="64">
        <f t="shared" si="0"/>
        <v>5098619</v>
      </c>
      <c r="E49" s="64">
        <v>537406</v>
      </c>
      <c r="F49" s="64">
        <v>4561213</v>
      </c>
      <c r="H49" s="38" t="s">
        <v>1003</v>
      </c>
      <c r="I49" s="38" t="s">
        <v>1779</v>
      </c>
      <c r="J49" s="38"/>
      <c r="K49" s="38">
        <v>925274</v>
      </c>
      <c r="L49" s="38"/>
      <c r="M49" s="38">
        <v>925274</v>
      </c>
    </row>
    <row r="50" spans="1:13" ht="15">
      <c r="A50" s="71" t="s">
        <v>1003</v>
      </c>
      <c r="B50" s="63" t="s">
        <v>1779</v>
      </c>
      <c r="C50" s="64">
        <v>4514245</v>
      </c>
      <c r="D50" s="64">
        <f t="shared" si="0"/>
        <v>12185879</v>
      </c>
      <c r="E50" s="64">
        <v>7680902</v>
      </c>
      <c r="F50" s="64">
        <v>4504977</v>
      </c>
      <c r="H50" s="38" t="s">
        <v>1006</v>
      </c>
      <c r="I50" s="38" t="s">
        <v>1780</v>
      </c>
      <c r="J50" s="38">
        <v>10926750</v>
      </c>
      <c r="K50" s="38">
        <v>105735553</v>
      </c>
      <c r="L50" s="38">
        <v>5714006</v>
      </c>
      <c r="M50" s="38">
        <v>100021547</v>
      </c>
    </row>
    <row r="51" spans="1:13" ht="15">
      <c r="A51" s="71" t="s">
        <v>1006</v>
      </c>
      <c r="B51" s="63" t="s">
        <v>1780</v>
      </c>
      <c r="C51" s="64">
        <v>18624300</v>
      </c>
      <c r="D51" s="64">
        <f t="shared" si="0"/>
        <v>8400012</v>
      </c>
      <c r="E51" s="64">
        <v>362450</v>
      </c>
      <c r="F51" s="64">
        <v>8037562</v>
      </c>
      <c r="H51" s="38" t="s">
        <v>1009</v>
      </c>
      <c r="I51" s="38" t="s">
        <v>1781</v>
      </c>
      <c r="J51" s="38"/>
      <c r="K51" s="38">
        <v>99076</v>
      </c>
      <c r="L51" s="38">
        <v>20000</v>
      </c>
      <c r="M51" s="38">
        <v>79076</v>
      </c>
    </row>
    <row r="52" spans="1:13" ht="15">
      <c r="A52" s="71" t="s">
        <v>1009</v>
      </c>
      <c r="B52" s="63" t="s">
        <v>1781</v>
      </c>
      <c r="C52" s="64">
        <v>444001</v>
      </c>
      <c r="D52" s="64">
        <f t="shared" si="0"/>
        <v>2300983</v>
      </c>
      <c r="E52" s="64">
        <v>935401</v>
      </c>
      <c r="F52" s="64">
        <v>1365582</v>
      </c>
      <c r="H52" s="38" t="s">
        <v>1012</v>
      </c>
      <c r="I52" s="38" t="s">
        <v>1782</v>
      </c>
      <c r="J52" s="38">
        <v>76100</v>
      </c>
      <c r="K52" s="38">
        <v>2799590</v>
      </c>
      <c r="L52" s="38"/>
      <c r="M52" s="38">
        <v>2799590</v>
      </c>
    </row>
    <row r="53" spans="1:13" ht="15">
      <c r="A53" s="71" t="s">
        <v>1012</v>
      </c>
      <c r="B53" s="63" t="s">
        <v>1782</v>
      </c>
      <c r="C53" s="64">
        <v>522500</v>
      </c>
      <c r="D53" s="64">
        <f t="shared" si="0"/>
        <v>4178422</v>
      </c>
      <c r="E53" s="64">
        <v>1225850</v>
      </c>
      <c r="F53" s="64">
        <v>2952572</v>
      </c>
      <c r="H53" s="38" t="s">
        <v>1015</v>
      </c>
      <c r="I53" s="38" t="s">
        <v>1783</v>
      </c>
      <c r="J53" s="38"/>
      <c r="K53" s="38">
        <v>358475</v>
      </c>
      <c r="L53" s="38"/>
      <c r="M53" s="38">
        <v>358475</v>
      </c>
    </row>
    <row r="54" spans="1:13" ht="15">
      <c r="A54" s="71" t="s">
        <v>1015</v>
      </c>
      <c r="B54" s="63" t="s">
        <v>1783</v>
      </c>
      <c r="C54" s="64">
        <v>2262500</v>
      </c>
      <c r="D54" s="64">
        <f t="shared" si="0"/>
        <v>1567798</v>
      </c>
      <c r="E54" s="64">
        <v>528280</v>
      </c>
      <c r="F54" s="64">
        <v>1039518</v>
      </c>
      <c r="H54" s="38" t="s">
        <v>1018</v>
      </c>
      <c r="I54" s="38" t="s">
        <v>1784</v>
      </c>
      <c r="J54" s="38">
        <v>4794676</v>
      </c>
      <c r="K54" s="38">
        <v>4386042</v>
      </c>
      <c r="L54" s="38"/>
      <c r="M54" s="38">
        <v>4386042</v>
      </c>
    </row>
    <row r="55" spans="1:13" ht="15">
      <c r="A55" s="71" t="s">
        <v>1018</v>
      </c>
      <c r="B55" s="63" t="s">
        <v>1784</v>
      </c>
      <c r="C55" s="64">
        <v>2578700</v>
      </c>
      <c r="D55" s="64">
        <f t="shared" si="0"/>
        <v>4925161</v>
      </c>
      <c r="E55" s="64">
        <v>1394330</v>
      </c>
      <c r="F55" s="64">
        <v>3530831</v>
      </c>
      <c r="H55" s="38" t="s">
        <v>1021</v>
      </c>
      <c r="I55" s="38" t="s">
        <v>1785</v>
      </c>
      <c r="J55" s="38"/>
      <c r="K55" s="38">
        <v>155047</v>
      </c>
      <c r="L55" s="38"/>
      <c r="M55" s="38">
        <v>155047</v>
      </c>
    </row>
    <row r="56" spans="1:13" ht="15">
      <c r="A56" s="71" t="s">
        <v>1021</v>
      </c>
      <c r="B56" s="63" t="s">
        <v>1785</v>
      </c>
      <c r="C56" s="64">
        <v>4903950</v>
      </c>
      <c r="D56" s="64">
        <f t="shared" si="0"/>
        <v>6587275</v>
      </c>
      <c r="E56" s="64">
        <v>3482082</v>
      </c>
      <c r="F56" s="64">
        <v>3105193</v>
      </c>
      <c r="H56" s="38" t="s">
        <v>1024</v>
      </c>
      <c r="I56" s="38" t="s">
        <v>1786</v>
      </c>
      <c r="J56" s="38">
        <v>16000</v>
      </c>
      <c r="K56" s="38">
        <v>1945926</v>
      </c>
      <c r="L56" s="38">
        <v>147650</v>
      </c>
      <c r="M56" s="38">
        <v>1798276</v>
      </c>
    </row>
    <row r="57" spans="1:13" ht="15">
      <c r="A57" s="71" t="s">
        <v>1024</v>
      </c>
      <c r="B57" s="63" t="s">
        <v>1786</v>
      </c>
      <c r="C57" s="64">
        <v>603500</v>
      </c>
      <c r="D57" s="64">
        <f t="shared" si="0"/>
        <v>5982441</v>
      </c>
      <c r="E57" s="64">
        <v>2307975</v>
      </c>
      <c r="F57" s="64">
        <v>3674466</v>
      </c>
      <c r="H57" s="38" t="s">
        <v>1027</v>
      </c>
      <c r="I57" s="38" t="s">
        <v>1787</v>
      </c>
      <c r="J57" s="38">
        <v>3213920</v>
      </c>
      <c r="K57" s="38">
        <v>6909063</v>
      </c>
      <c r="L57" s="38">
        <v>658800</v>
      </c>
      <c r="M57" s="38">
        <v>6250263</v>
      </c>
    </row>
    <row r="58" spans="1:13" ht="15">
      <c r="A58" s="71" t="s">
        <v>1027</v>
      </c>
      <c r="B58" s="63" t="s">
        <v>1787</v>
      </c>
      <c r="C58" s="64">
        <v>849550</v>
      </c>
      <c r="D58" s="64">
        <f t="shared" si="0"/>
        <v>1741993</v>
      </c>
      <c r="E58" s="64">
        <v>263552</v>
      </c>
      <c r="F58" s="64">
        <v>1478441</v>
      </c>
      <c r="H58" s="38" t="s">
        <v>1030</v>
      </c>
      <c r="I58" s="38" t="s">
        <v>1788</v>
      </c>
      <c r="J58" s="38">
        <v>8492965</v>
      </c>
      <c r="K58" s="38">
        <v>3337196</v>
      </c>
      <c r="L58" s="38">
        <v>78100</v>
      </c>
      <c r="M58" s="38">
        <v>3259096</v>
      </c>
    </row>
    <row r="59" spans="1:13" ht="15">
      <c r="A59" s="71" t="s">
        <v>1030</v>
      </c>
      <c r="B59" s="63" t="s">
        <v>1788</v>
      </c>
      <c r="C59" s="64">
        <v>793550</v>
      </c>
      <c r="D59" s="64">
        <f t="shared" si="0"/>
        <v>5723512</v>
      </c>
      <c r="E59" s="64">
        <v>940430</v>
      </c>
      <c r="F59" s="64">
        <v>4783082</v>
      </c>
      <c r="H59" s="38" t="s">
        <v>1033</v>
      </c>
      <c r="I59" s="38" t="s">
        <v>1789</v>
      </c>
      <c r="J59" s="38">
        <v>57175000</v>
      </c>
      <c r="K59" s="38">
        <v>3381021</v>
      </c>
      <c r="L59" s="38">
        <v>28000</v>
      </c>
      <c r="M59" s="38">
        <v>3353021</v>
      </c>
    </row>
    <row r="60" spans="1:13" ht="15">
      <c r="A60" s="71" t="s">
        <v>1033</v>
      </c>
      <c r="B60" s="63" t="s">
        <v>1789</v>
      </c>
      <c r="C60" s="64">
        <v>1445550</v>
      </c>
      <c r="D60" s="64">
        <f t="shared" si="0"/>
        <v>5120942</v>
      </c>
      <c r="E60" s="64">
        <v>493200</v>
      </c>
      <c r="F60" s="64">
        <v>4627742</v>
      </c>
      <c r="H60" s="38" t="s">
        <v>1036</v>
      </c>
      <c r="I60" s="38" t="s">
        <v>1790</v>
      </c>
      <c r="J60" s="38">
        <v>345250</v>
      </c>
      <c r="K60" s="38">
        <v>14076746</v>
      </c>
      <c r="L60" s="38">
        <v>3817535</v>
      </c>
      <c r="M60" s="38">
        <v>10259211</v>
      </c>
    </row>
    <row r="61" spans="1:13" ht="15">
      <c r="A61" s="71" t="s">
        <v>1036</v>
      </c>
      <c r="B61" s="63" t="s">
        <v>1790</v>
      </c>
      <c r="C61" s="64">
        <v>6532644</v>
      </c>
      <c r="D61" s="64">
        <f t="shared" si="0"/>
        <v>19943792</v>
      </c>
      <c r="E61" s="64">
        <v>1580691</v>
      </c>
      <c r="F61" s="64">
        <v>18363101</v>
      </c>
      <c r="H61" s="38" t="s">
        <v>1039</v>
      </c>
      <c r="I61" s="38" t="s">
        <v>1791</v>
      </c>
      <c r="J61" s="38"/>
      <c r="K61" s="38">
        <v>3139905</v>
      </c>
      <c r="L61" s="38"/>
      <c r="M61" s="38">
        <v>3139905</v>
      </c>
    </row>
    <row r="62" spans="1:13" ht="15">
      <c r="A62" s="71" t="s">
        <v>1039</v>
      </c>
      <c r="B62" s="63" t="s">
        <v>1791</v>
      </c>
      <c r="C62" s="64">
        <v>586000</v>
      </c>
      <c r="D62" s="64">
        <f t="shared" si="0"/>
        <v>4036177</v>
      </c>
      <c r="E62" s="64">
        <v>490725</v>
      </c>
      <c r="F62" s="64">
        <v>3545452</v>
      </c>
      <c r="H62" s="38" t="s">
        <v>1042</v>
      </c>
      <c r="I62" s="38" t="s">
        <v>1792</v>
      </c>
      <c r="J62" s="38">
        <v>628595</v>
      </c>
      <c r="K62" s="38">
        <v>2408118</v>
      </c>
      <c r="L62" s="38">
        <v>144850</v>
      </c>
      <c r="M62" s="38">
        <v>2263268</v>
      </c>
    </row>
    <row r="63" spans="1:13" ht="15">
      <c r="A63" s="71" t="s">
        <v>1042</v>
      </c>
      <c r="B63" s="63" t="s">
        <v>1792</v>
      </c>
      <c r="C63" s="64">
        <v>492001</v>
      </c>
      <c r="D63" s="64">
        <f t="shared" si="0"/>
        <v>3967962</v>
      </c>
      <c r="E63" s="64">
        <v>1901145</v>
      </c>
      <c r="F63" s="64">
        <v>2066817</v>
      </c>
      <c r="H63" s="38" t="s">
        <v>1045</v>
      </c>
      <c r="I63" s="38" t="s">
        <v>1793</v>
      </c>
      <c r="J63" s="38">
        <v>15000</v>
      </c>
      <c r="K63" s="38">
        <v>8653907</v>
      </c>
      <c r="L63" s="38">
        <v>456325</v>
      </c>
      <c r="M63" s="38">
        <v>8197582</v>
      </c>
    </row>
    <row r="64" spans="1:13" ht="15">
      <c r="A64" s="71" t="s">
        <v>1045</v>
      </c>
      <c r="B64" s="63" t="s">
        <v>1793</v>
      </c>
      <c r="C64" s="64">
        <v>2692400</v>
      </c>
      <c r="D64" s="64">
        <f t="shared" si="0"/>
        <v>5891536</v>
      </c>
      <c r="E64" s="64">
        <v>3188565</v>
      </c>
      <c r="F64" s="64">
        <v>2702971</v>
      </c>
      <c r="H64" s="38" t="s">
        <v>1048</v>
      </c>
      <c r="I64" s="38" t="s">
        <v>1794</v>
      </c>
      <c r="J64" s="38"/>
      <c r="K64" s="38">
        <v>6521965</v>
      </c>
      <c r="L64" s="38"/>
      <c r="M64" s="38">
        <v>6521965</v>
      </c>
    </row>
    <row r="65" spans="1:13" ht="15">
      <c r="A65" s="71" t="s">
        <v>1048</v>
      </c>
      <c r="B65" s="63" t="s">
        <v>1794</v>
      </c>
      <c r="C65" s="62"/>
      <c r="D65" s="64">
        <f t="shared" si="0"/>
        <v>1260500</v>
      </c>
      <c r="E65" s="62"/>
      <c r="F65" s="64">
        <v>1260500</v>
      </c>
      <c r="H65" s="38" t="s">
        <v>1051</v>
      </c>
      <c r="I65" s="38" t="s">
        <v>1795</v>
      </c>
      <c r="J65" s="38">
        <v>13141588</v>
      </c>
      <c r="K65" s="38">
        <v>1841519</v>
      </c>
      <c r="L65" s="38"/>
      <c r="M65" s="38">
        <v>1841519</v>
      </c>
    </row>
    <row r="66" spans="1:13" ht="15">
      <c r="A66" s="71" t="s">
        <v>1051</v>
      </c>
      <c r="B66" s="63" t="s">
        <v>1795</v>
      </c>
      <c r="C66" s="64">
        <v>1237230</v>
      </c>
      <c r="D66" s="64">
        <f t="shared" si="0"/>
        <v>6060200</v>
      </c>
      <c r="E66" s="64">
        <v>2700210</v>
      </c>
      <c r="F66" s="64">
        <v>3359990</v>
      </c>
      <c r="H66" s="38" t="s">
        <v>1054</v>
      </c>
      <c r="I66" s="38" t="s">
        <v>1796</v>
      </c>
      <c r="J66" s="38">
        <v>10000</v>
      </c>
      <c r="K66" s="38">
        <v>2364752</v>
      </c>
      <c r="L66" s="38">
        <v>1</v>
      </c>
      <c r="M66" s="38">
        <v>2364751</v>
      </c>
    </row>
    <row r="67" spans="1:13" ht="15">
      <c r="A67" s="71" t="s">
        <v>1054</v>
      </c>
      <c r="B67" s="63" t="s">
        <v>1796</v>
      </c>
      <c r="C67" s="64">
        <v>1</v>
      </c>
      <c r="D67" s="64">
        <f t="shared" si="0"/>
        <v>3431856</v>
      </c>
      <c r="E67" s="64">
        <v>406570</v>
      </c>
      <c r="F67" s="64">
        <v>3025286</v>
      </c>
      <c r="H67" s="38" t="s">
        <v>1057</v>
      </c>
      <c r="I67" s="38" t="s">
        <v>1797</v>
      </c>
      <c r="J67" s="38">
        <v>13800</v>
      </c>
      <c r="K67" s="38">
        <v>4098981</v>
      </c>
      <c r="L67" s="38"/>
      <c r="M67" s="38">
        <v>4098981</v>
      </c>
    </row>
    <row r="68" spans="1:13" ht="15">
      <c r="A68" s="71" t="s">
        <v>1057</v>
      </c>
      <c r="B68" s="63" t="s">
        <v>1797</v>
      </c>
      <c r="C68" s="64">
        <v>849400</v>
      </c>
      <c r="D68" s="64">
        <f t="shared" si="0"/>
        <v>1575378</v>
      </c>
      <c r="E68" s="64">
        <v>287200</v>
      </c>
      <c r="F68" s="64">
        <v>1288178</v>
      </c>
      <c r="H68" s="38" t="s">
        <v>1060</v>
      </c>
      <c r="I68" s="38" t="s">
        <v>1798</v>
      </c>
      <c r="J68" s="38">
        <v>50300</v>
      </c>
      <c r="K68" s="38">
        <v>573000</v>
      </c>
      <c r="L68" s="38">
        <v>54000</v>
      </c>
      <c r="M68" s="38">
        <v>519000</v>
      </c>
    </row>
    <row r="69" spans="1:13" ht="15">
      <c r="A69" s="71" t="s">
        <v>1060</v>
      </c>
      <c r="B69" s="63" t="s">
        <v>1798</v>
      </c>
      <c r="C69" s="64">
        <v>912000</v>
      </c>
      <c r="D69" s="64">
        <f t="shared" si="0"/>
        <v>4314550</v>
      </c>
      <c r="E69" s="64">
        <v>516385</v>
      </c>
      <c r="F69" s="64">
        <v>3798165</v>
      </c>
      <c r="H69" s="38" t="s">
        <v>1063</v>
      </c>
      <c r="I69" s="38" t="s">
        <v>1799</v>
      </c>
      <c r="J69" s="38">
        <v>59000</v>
      </c>
      <c r="K69" s="38">
        <v>5309953</v>
      </c>
      <c r="L69" s="38">
        <v>73700</v>
      </c>
      <c r="M69" s="38">
        <v>5236253</v>
      </c>
    </row>
    <row r="70" spans="1:13" ht="15">
      <c r="A70" s="71" t="s">
        <v>1063</v>
      </c>
      <c r="B70" s="63" t="s">
        <v>1799</v>
      </c>
      <c r="C70" s="64">
        <v>430000</v>
      </c>
      <c r="D70" s="64">
        <f t="shared" si="0"/>
        <v>10626301</v>
      </c>
      <c r="E70" s="64">
        <v>3329265</v>
      </c>
      <c r="F70" s="64">
        <v>7297036</v>
      </c>
      <c r="H70" s="38" t="s">
        <v>1067</v>
      </c>
      <c r="I70" s="38" t="s">
        <v>1800</v>
      </c>
      <c r="J70" s="38">
        <v>447900</v>
      </c>
      <c r="K70" s="38">
        <v>321336</v>
      </c>
      <c r="L70" s="38"/>
      <c r="M70" s="38">
        <v>321336</v>
      </c>
    </row>
    <row r="71" spans="1:13" ht="15">
      <c r="A71" s="71" t="s">
        <v>1067</v>
      </c>
      <c r="B71" s="63" t="s">
        <v>1800</v>
      </c>
      <c r="C71" s="64">
        <v>4781435</v>
      </c>
      <c r="D71" s="64">
        <f aca="true" t="shared" si="1" ref="D71:D134">E71+F71</f>
        <v>4187679</v>
      </c>
      <c r="E71" s="64">
        <v>1992823</v>
      </c>
      <c r="F71" s="64">
        <v>2194856</v>
      </c>
      <c r="H71" s="38" t="s">
        <v>1070</v>
      </c>
      <c r="I71" s="38" t="s">
        <v>1801</v>
      </c>
      <c r="J71" s="38"/>
      <c r="K71" s="38">
        <v>1286805</v>
      </c>
      <c r="L71" s="38"/>
      <c r="M71" s="38">
        <v>1286805</v>
      </c>
    </row>
    <row r="72" spans="1:13" ht="15">
      <c r="A72" s="71" t="s">
        <v>1070</v>
      </c>
      <c r="B72" s="63" t="s">
        <v>1801</v>
      </c>
      <c r="C72" s="64">
        <v>1120500</v>
      </c>
      <c r="D72" s="64">
        <f t="shared" si="1"/>
        <v>7920204</v>
      </c>
      <c r="E72" s="64">
        <v>2618900</v>
      </c>
      <c r="F72" s="64">
        <v>5301304</v>
      </c>
      <c r="H72" s="38" t="s">
        <v>1073</v>
      </c>
      <c r="I72" s="38" t="s">
        <v>1802</v>
      </c>
      <c r="J72" s="38"/>
      <c r="K72" s="38">
        <v>3753155</v>
      </c>
      <c r="L72" s="38">
        <v>261500</v>
      </c>
      <c r="M72" s="38">
        <v>3491655</v>
      </c>
    </row>
    <row r="73" spans="1:13" ht="15">
      <c r="A73" s="71" t="s">
        <v>1073</v>
      </c>
      <c r="B73" s="63" t="s">
        <v>1802</v>
      </c>
      <c r="C73" s="64">
        <v>22304800</v>
      </c>
      <c r="D73" s="64">
        <f t="shared" si="1"/>
        <v>2327211</v>
      </c>
      <c r="E73" s="64">
        <v>99500</v>
      </c>
      <c r="F73" s="64">
        <v>2227711</v>
      </c>
      <c r="H73" s="38" t="s">
        <v>1076</v>
      </c>
      <c r="I73" s="38" t="s">
        <v>1803</v>
      </c>
      <c r="J73" s="38">
        <v>5676850</v>
      </c>
      <c r="K73" s="38">
        <v>85564591</v>
      </c>
      <c r="L73" s="38">
        <v>14167201</v>
      </c>
      <c r="M73" s="38">
        <v>71397390</v>
      </c>
    </row>
    <row r="74" spans="1:13" ht="15">
      <c r="A74" s="71" t="s">
        <v>1076</v>
      </c>
      <c r="B74" s="63" t="s">
        <v>1803</v>
      </c>
      <c r="C74" s="64">
        <v>17861350</v>
      </c>
      <c r="D74" s="64">
        <f t="shared" si="1"/>
        <v>14875950</v>
      </c>
      <c r="E74" s="64">
        <v>8665345</v>
      </c>
      <c r="F74" s="64">
        <v>6210605</v>
      </c>
      <c r="H74" s="38" t="s">
        <v>1079</v>
      </c>
      <c r="I74" s="38" t="s">
        <v>1804</v>
      </c>
      <c r="J74" s="38"/>
      <c r="K74" s="38">
        <v>6178401</v>
      </c>
      <c r="L74" s="38">
        <v>185000</v>
      </c>
      <c r="M74" s="38">
        <v>5993401</v>
      </c>
    </row>
    <row r="75" spans="1:13" ht="15">
      <c r="A75" s="71" t="s">
        <v>1079</v>
      </c>
      <c r="B75" s="63" t="s">
        <v>1804</v>
      </c>
      <c r="C75" s="64">
        <v>1038500</v>
      </c>
      <c r="D75" s="64">
        <f t="shared" si="1"/>
        <v>5381382</v>
      </c>
      <c r="E75" s="64">
        <v>755233</v>
      </c>
      <c r="F75" s="64">
        <v>4626149</v>
      </c>
      <c r="H75" s="38" t="s">
        <v>1082</v>
      </c>
      <c r="I75" s="38" t="s">
        <v>1805</v>
      </c>
      <c r="J75" s="38">
        <v>1236073</v>
      </c>
      <c r="K75" s="38">
        <v>19205535</v>
      </c>
      <c r="L75" s="38">
        <v>9589598</v>
      </c>
      <c r="M75" s="38">
        <v>9615937</v>
      </c>
    </row>
    <row r="76" spans="1:13" ht="15">
      <c r="A76" s="71" t="s">
        <v>1082</v>
      </c>
      <c r="B76" s="63" t="s">
        <v>1805</v>
      </c>
      <c r="C76" s="64">
        <v>4069588</v>
      </c>
      <c r="D76" s="64">
        <f t="shared" si="1"/>
        <v>11765150</v>
      </c>
      <c r="E76" s="64">
        <v>5300816</v>
      </c>
      <c r="F76" s="64">
        <v>6464334</v>
      </c>
      <c r="H76" s="38" t="s">
        <v>1085</v>
      </c>
      <c r="I76" s="38" t="s">
        <v>1806</v>
      </c>
      <c r="J76" s="38"/>
      <c r="K76" s="38">
        <v>23848272</v>
      </c>
      <c r="L76" s="38"/>
      <c r="M76" s="38">
        <v>23848272</v>
      </c>
    </row>
    <row r="77" spans="1:13" ht="15">
      <c r="A77" s="71" t="s">
        <v>1085</v>
      </c>
      <c r="B77" s="63" t="s">
        <v>1806</v>
      </c>
      <c r="C77" s="64">
        <v>1530900</v>
      </c>
      <c r="D77" s="64">
        <f t="shared" si="1"/>
        <v>3213388</v>
      </c>
      <c r="E77" s="64">
        <v>868000</v>
      </c>
      <c r="F77" s="64">
        <v>2345388</v>
      </c>
      <c r="H77" s="38" t="s">
        <v>1088</v>
      </c>
      <c r="I77" s="38" t="s">
        <v>1807</v>
      </c>
      <c r="J77" s="38"/>
      <c r="K77" s="38">
        <v>2323075</v>
      </c>
      <c r="L77" s="38"/>
      <c r="M77" s="38">
        <v>2323075</v>
      </c>
    </row>
    <row r="78" spans="1:13" ht="15">
      <c r="A78" s="71" t="s">
        <v>1088</v>
      </c>
      <c r="B78" s="63" t="s">
        <v>1807</v>
      </c>
      <c r="C78" s="62"/>
      <c r="D78" s="64">
        <f t="shared" si="1"/>
        <v>2357144</v>
      </c>
      <c r="E78" s="64">
        <v>375460</v>
      </c>
      <c r="F78" s="64">
        <v>1981684</v>
      </c>
      <c r="H78" s="38" t="s">
        <v>1091</v>
      </c>
      <c r="I78" s="38" t="s">
        <v>1808</v>
      </c>
      <c r="J78" s="38">
        <v>744500</v>
      </c>
      <c r="K78" s="38">
        <v>9311617</v>
      </c>
      <c r="L78" s="38">
        <v>165000</v>
      </c>
      <c r="M78" s="38">
        <v>9146617</v>
      </c>
    </row>
    <row r="79" spans="1:13" ht="15">
      <c r="A79" s="71" t="s">
        <v>1091</v>
      </c>
      <c r="B79" s="63" t="s">
        <v>1808</v>
      </c>
      <c r="C79" s="64">
        <v>12193400</v>
      </c>
      <c r="D79" s="64">
        <f t="shared" si="1"/>
        <v>23511114</v>
      </c>
      <c r="E79" s="64">
        <v>10701526</v>
      </c>
      <c r="F79" s="64">
        <v>12809588</v>
      </c>
      <c r="H79" s="38" t="s">
        <v>1094</v>
      </c>
      <c r="I79" s="38" t="s">
        <v>1809</v>
      </c>
      <c r="J79" s="38"/>
      <c r="K79" s="38">
        <v>1878206</v>
      </c>
      <c r="L79" s="38"/>
      <c r="M79" s="38">
        <v>1878206</v>
      </c>
    </row>
    <row r="80" spans="1:13" ht="15">
      <c r="A80" s="71" t="s">
        <v>1094</v>
      </c>
      <c r="B80" s="63" t="s">
        <v>1809</v>
      </c>
      <c r="C80" s="64">
        <v>672900</v>
      </c>
      <c r="D80" s="64">
        <f t="shared" si="1"/>
        <v>7372313</v>
      </c>
      <c r="E80" s="64">
        <v>4658735</v>
      </c>
      <c r="F80" s="64">
        <v>2713578</v>
      </c>
      <c r="H80" s="38" t="s">
        <v>1097</v>
      </c>
      <c r="I80" s="38" t="s">
        <v>1810</v>
      </c>
      <c r="J80" s="38"/>
      <c r="K80" s="38">
        <v>1877404</v>
      </c>
      <c r="L80" s="38">
        <v>300</v>
      </c>
      <c r="M80" s="38">
        <v>1877104</v>
      </c>
    </row>
    <row r="81" spans="1:13" ht="15">
      <c r="A81" s="71" t="s">
        <v>1097</v>
      </c>
      <c r="B81" s="63" t="s">
        <v>1810</v>
      </c>
      <c r="C81" s="64">
        <v>1473147</v>
      </c>
      <c r="D81" s="64">
        <f t="shared" si="1"/>
        <v>6184757</v>
      </c>
      <c r="E81" s="64">
        <v>2788421</v>
      </c>
      <c r="F81" s="64">
        <v>3396336</v>
      </c>
      <c r="H81" s="38" t="s">
        <v>1100</v>
      </c>
      <c r="I81" s="38" t="s">
        <v>1811</v>
      </c>
      <c r="J81" s="38">
        <v>813400</v>
      </c>
      <c r="K81" s="38">
        <v>1891186</v>
      </c>
      <c r="L81" s="38"/>
      <c r="M81" s="38">
        <v>1891186</v>
      </c>
    </row>
    <row r="82" spans="1:13" ht="15">
      <c r="A82" s="71" t="s">
        <v>1100</v>
      </c>
      <c r="B82" s="63" t="s">
        <v>1811</v>
      </c>
      <c r="C82" s="64">
        <v>175000</v>
      </c>
      <c r="D82" s="64">
        <f t="shared" si="1"/>
        <v>1801487</v>
      </c>
      <c r="E82" s="64">
        <v>826850</v>
      </c>
      <c r="F82" s="64">
        <v>974637</v>
      </c>
      <c r="H82" s="38" t="s">
        <v>1103</v>
      </c>
      <c r="I82" s="38" t="s">
        <v>1812</v>
      </c>
      <c r="J82" s="38">
        <v>200000</v>
      </c>
      <c r="K82" s="38">
        <v>1626006</v>
      </c>
      <c r="L82" s="38"/>
      <c r="M82" s="38">
        <v>1626006</v>
      </c>
    </row>
    <row r="83" spans="1:13" ht="15">
      <c r="A83" s="71" t="s">
        <v>1103</v>
      </c>
      <c r="B83" s="63" t="s">
        <v>1812</v>
      </c>
      <c r="C83" s="64">
        <v>210200</v>
      </c>
      <c r="D83" s="64">
        <f t="shared" si="1"/>
        <v>115124</v>
      </c>
      <c r="E83" s="62"/>
      <c r="F83" s="64">
        <v>115124</v>
      </c>
      <c r="H83" s="38" t="s">
        <v>1106</v>
      </c>
      <c r="I83" s="38" t="s">
        <v>1813</v>
      </c>
      <c r="J83" s="38">
        <v>19713600</v>
      </c>
      <c r="K83" s="38">
        <v>19296253</v>
      </c>
      <c r="L83" s="38">
        <v>880150</v>
      </c>
      <c r="M83" s="38">
        <v>18416103</v>
      </c>
    </row>
    <row r="84" spans="1:13" ht="15">
      <c r="A84" s="71" t="s">
        <v>1106</v>
      </c>
      <c r="B84" s="63" t="s">
        <v>1813</v>
      </c>
      <c r="C84" s="64">
        <v>538750</v>
      </c>
      <c r="D84" s="64">
        <f t="shared" si="1"/>
        <v>8875867</v>
      </c>
      <c r="E84" s="64">
        <v>4133236</v>
      </c>
      <c r="F84" s="64">
        <v>4742631</v>
      </c>
      <c r="H84" s="38" t="s">
        <v>1109</v>
      </c>
      <c r="I84" s="38" t="s">
        <v>1814</v>
      </c>
      <c r="J84" s="38">
        <v>49284</v>
      </c>
      <c r="K84" s="38">
        <v>6362224</v>
      </c>
      <c r="L84" s="38">
        <v>1627000</v>
      </c>
      <c r="M84" s="38">
        <v>4735224</v>
      </c>
    </row>
    <row r="85" spans="1:13" ht="15">
      <c r="A85" s="71" t="s">
        <v>1109</v>
      </c>
      <c r="B85" s="63" t="s">
        <v>1814</v>
      </c>
      <c r="C85" s="64">
        <v>8148500</v>
      </c>
      <c r="D85" s="64">
        <f t="shared" si="1"/>
        <v>6451477</v>
      </c>
      <c r="E85" s="64">
        <v>3498324</v>
      </c>
      <c r="F85" s="64">
        <v>2953153</v>
      </c>
      <c r="H85" s="38" t="s">
        <v>1112</v>
      </c>
      <c r="I85" s="38" t="s">
        <v>1815</v>
      </c>
      <c r="J85" s="38">
        <v>773725</v>
      </c>
      <c r="K85" s="38">
        <v>1859537</v>
      </c>
      <c r="L85" s="38"/>
      <c r="M85" s="38">
        <v>1859537</v>
      </c>
    </row>
    <row r="86" spans="1:13" ht="15">
      <c r="A86" s="71" t="s">
        <v>1112</v>
      </c>
      <c r="B86" s="63" t="s">
        <v>1815</v>
      </c>
      <c r="C86" s="64">
        <v>11235744</v>
      </c>
      <c r="D86" s="64">
        <f t="shared" si="1"/>
        <v>3977778</v>
      </c>
      <c r="E86" s="64">
        <v>2606070</v>
      </c>
      <c r="F86" s="64">
        <v>1371708</v>
      </c>
      <c r="H86" s="38" t="s">
        <v>1115</v>
      </c>
      <c r="I86" s="38" t="s">
        <v>1816</v>
      </c>
      <c r="J86" s="38">
        <v>374880</v>
      </c>
      <c r="K86" s="38">
        <v>5097353</v>
      </c>
      <c r="L86" s="38"/>
      <c r="M86" s="38">
        <v>5097353</v>
      </c>
    </row>
    <row r="87" spans="1:13" ht="15">
      <c r="A87" s="71" t="s">
        <v>1115</v>
      </c>
      <c r="B87" s="63" t="s">
        <v>1816</v>
      </c>
      <c r="C87" s="62"/>
      <c r="D87" s="64">
        <f t="shared" si="1"/>
        <v>303906</v>
      </c>
      <c r="E87" s="62"/>
      <c r="F87" s="64">
        <v>303906</v>
      </c>
      <c r="H87" s="38" t="s">
        <v>1117</v>
      </c>
      <c r="I87" s="38" t="s">
        <v>1817</v>
      </c>
      <c r="J87" s="38">
        <v>168800</v>
      </c>
      <c r="K87" s="38">
        <v>5320251</v>
      </c>
      <c r="L87" s="38">
        <v>142000</v>
      </c>
      <c r="M87" s="38">
        <v>5178251</v>
      </c>
    </row>
    <row r="88" spans="1:13" ht="15">
      <c r="A88" s="71" t="s">
        <v>1117</v>
      </c>
      <c r="B88" s="63" t="s">
        <v>1817</v>
      </c>
      <c r="C88" s="64">
        <v>58482420</v>
      </c>
      <c r="D88" s="64">
        <f t="shared" si="1"/>
        <v>26378769</v>
      </c>
      <c r="E88" s="64">
        <v>10320241</v>
      </c>
      <c r="F88" s="64">
        <v>16058528</v>
      </c>
      <c r="H88" s="38" t="s">
        <v>1120</v>
      </c>
      <c r="I88" s="38" t="s">
        <v>1818</v>
      </c>
      <c r="J88" s="38">
        <v>308000</v>
      </c>
      <c r="K88" s="38">
        <v>2448535</v>
      </c>
      <c r="L88" s="38">
        <v>27800</v>
      </c>
      <c r="M88" s="38">
        <v>2420735</v>
      </c>
    </row>
    <row r="89" spans="1:13" ht="15">
      <c r="A89" s="71" t="s">
        <v>1120</v>
      </c>
      <c r="B89" s="63" t="s">
        <v>1818</v>
      </c>
      <c r="C89" s="64">
        <v>20449037</v>
      </c>
      <c r="D89" s="64">
        <f t="shared" si="1"/>
        <v>8613672</v>
      </c>
      <c r="E89" s="64">
        <v>3278101</v>
      </c>
      <c r="F89" s="64">
        <v>5335571</v>
      </c>
      <c r="H89" s="38" t="s">
        <v>1123</v>
      </c>
      <c r="I89" s="38" t="s">
        <v>2290</v>
      </c>
      <c r="J89" s="38"/>
      <c r="K89" s="38">
        <v>5465046</v>
      </c>
      <c r="L89" s="38"/>
      <c r="M89" s="38">
        <v>5465046</v>
      </c>
    </row>
    <row r="90" spans="1:13" ht="15">
      <c r="A90" s="71" t="s">
        <v>1123</v>
      </c>
      <c r="B90" s="63" t="s">
        <v>2290</v>
      </c>
      <c r="C90" s="62"/>
      <c r="D90" s="64">
        <f t="shared" si="1"/>
        <v>4500</v>
      </c>
      <c r="E90" s="62"/>
      <c r="F90" s="64">
        <v>4500</v>
      </c>
      <c r="H90" s="38" t="s">
        <v>1126</v>
      </c>
      <c r="I90" s="38" t="s">
        <v>1819</v>
      </c>
      <c r="J90" s="38">
        <v>476200</v>
      </c>
      <c r="K90" s="38">
        <v>2556856</v>
      </c>
      <c r="L90" s="38"/>
      <c r="M90" s="38">
        <v>2556856</v>
      </c>
    </row>
    <row r="91" spans="1:13" ht="15">
      <c r="A91" s="71" t="s">
        <v>1126</v>
      </c>
      <c r="B91" s="63" t="s">
        <v>1819</v>
      </c>
      <c r="C91" s="64">
        <v>4064956</v>
      </c>
      <c r="D91" s="64">
        <f t="shared" si="1"/>
        <v>9434134</v>
      </c>
      <c r="E91" s="64">
        <v>2738455</v>
      </c>
      <c r="F91" s="64">
        <v>6695679</v>
      </c>
      <c r="H91" s="38" t="s">
        <v>1129</v>
      </c>
      <c r="I91" s="38" t="s">
        <v>1820</v>
      </c>
      <c r="J91" s="38">
        <v>200000</v>
      </c>
      <c r="K91" s="38">
        <v>3959052</v>
      </c>
      <c r="L91" s="38">
        <v>914500</v>
      </c>
      <c r="M91" s="38">
        <v>3044552</v>
      </c>
    </row>
    <row r="92" spans="1:13" ht="15">
      <c r="A92" s="71" t="s">
        <v>1129</v>
      </c>
      <c r="B92" s="63" t="s">
        <v>1820</v>
      </c>
      <c r="C92" s="64">
        <v>602750</v>
      </c>
      <c r="D92" s="64">
        <f t="shared" si="1"/>
        <v>3308129</v>
      </c>
      <c r="E92" s="64">
        <v>1309000</v>
      </c>
      <c r="F92" s="64">
        <v>1999129</v>
      </c>
      <c r="H92" s="38" t="s">
        <v>1132</v>
      </c>
      <c r="I92" s="38" t="s">
        <v>1821</v>
      </c>
      <c r="J92" s="38"/>
      <c r="K92" s="38">
        <v>845722</v>
      </c>
      <c r="L92" s="38">
        <v>72500</v>
      </c>
      <c r="M92" s="38">
        <v>773222</v>
      </c>
    </row>
    <row r="93" spans="1:13" ht="15">
      <c r="A93" s="71" t="s">
        <v>1132</v>
      </c>
      <c r="B93" s="63" t="s">
        <v>1821</v>
      </c>
      <c r="C93" s="64">
        <v>231750</v>
      </c>
      <c r="D93" s="64">
        <f t="shared" si="1"/>
        <v>1682721</v>
      </c>
      <c r="E93" s="64">
        <v>335600</v>
      </c>
      <c r="F93" s="64">
        <v>1347121</v>
      </c>
      <c r="H93" s="38" t="s">
        <v>1135</v>
      </c>
      <c r="I93" s="38" t="s">
        <v>1822</v>
      </c>
      <c r="J93" s="38">
        <v>5200</v>
      </c>
      <c r="K93" s="38">
        <v>256963</v>
      </c>
      <c r="L93" s="38"/>
      <c r="M93" s="38">
        <v>256963</v>
      </c>
    </row>
    <row r="94" spans="1:13" ht="15">
      <c r="A94" s="71" t="s">
        <v>1135</v>
      </c>
      <c r="B94" s="63" t="s">
        <v>1822</v>
      </c>
      <c r="C94" s="64">
        <v>1519300</v>
      </c>
      <c r="D94" s="64">
        <f t="shared" si="1"/>
        <v>4934517</v>
      </c>
      <c r="E94" s="64">
        <v>1394096</v>
      </c>
      <c r="F94" s="64">
        <v>3540421</v>
      </c>
      <c r="H94" s="38" t="s">
        <v>1138</v>
      </c>
      <c r="I94" s="38" t="s">
        <v>1823</v>
      </c>
      <c r="J94" s="38">
        <v>57000</v>
      </c>
      <c r="K94" s="38">
        <v>7106764</v>
      </c>
      <c r="L94" s="38"/>
      <c r="M94" s="38">
        <v>7106764</v>
      </c>
    </row>
    <row r="95" spans="1:13" ht="15">
      <c r="A95" s="71" t="s">
        <v>1138</v>
      </c>
      <c r="B95" s="63" t="s">
        <v>1823</v>
      </c>
      <c r="C95" s="64">
        <v>617600</v>
      </c>
      <c r="D95" s="64">
        <f t="shared" si="1"/>
        <v>4286727</v>
      </c>
      <c r="E95" s="64">
        <v>637462</v>
      </c>
      <c r="F95" s="64">
        <v>3649265</v>
      </c>
      <c r="H95" s="38" t="s">
        <v>1141</v>
      </c>
      <c r="I95" s="38" t="s">
        <v>1824</v>
      </c>
      <c r="J95" s="38">
        <v>1134121</v>
      </c>
      <c r="K95" s="38">
        <v>15010007</v>
      </c>
      <c r="L95" s="38"/>
      <c r="M95" s="38">
        <v>15010007</v>
      </c>
    </row>
    <row r="96" spans="1:13" ht="15">
      <c r="A96" s="71" t="s">
        <v>1141</v>
      </c>
      <c r="B96" s="63" t="s">
        <v>1824</v>
      </c>
      <c r="C96" s="64">
        <v>2389599</v>
      </c>
      <c r="D96" s="64">
        <f t="shared" si="1"/>
        <v>6156001</v>
      </c>
      <c r="E96" s="64">
        <v>1511400</v>
      </c>
      <c r="F96" s="64">
        <v>4644601</v>
      </c>
      <c r="H96" s="38" t="s">
        <v>1144</v>
      </c>
      <c r="I96" s="38" t="s">
        <v>1825</v>
      </c>
      <c r="J96" s="38">
        <v>4882451</v>
      </c>
      <c r="K96" s="38">
        <v>3882052</v>
      </c>
      <c r="L96" s="38">
        <v>792250</v>
      </c>
      <c r="M96" s="38">
        <v>3089802</v>
      </c>
    </row>
    <row r="97" spans="1:13" ht="15">
      <c r="A97" s="71" t="s">
        <v>1144</v>
      </c>
      <c r="B97" s="63" t="s">
        <v>1825</v>
      </c>
      <c r="C97" s="64">
        <v>11228968</v>
      </c>
      <c r="D97" s="64">
        <f t="shared" si="1"/>
        <v>318823</v>
      </c>
      <c r="E97" s="62"/>
      <c r="F97" s="64">
        <v>318823</v>
      </c>
      <c r="H97" s="38" t="s">
        <v>1147</v>
      </c>
      <c r="I97" s="38" t="s">
        <v>1826</v>
      </c>
      <c r="J97" s="38">
        <v>10892750</v>
      </c>
      <c r="K97" s="38">
        <v>4365630</v>
      </c>
      <c r="L97" s="38">
        <v>238670</v>
      </c>
      <c r="M97" s="38">
        <v>4126960</v>
      </c>
    </row>
    <row r="98" spans="1:13" ht="15">
      <c r="A98" s="71" t="s">
        <v>1147</v>
      </c>
      <c r="B98" s="63" t="s">
        <v>1826</v>
      </c>
      <c r="C98" s="64">
        <v>4703251</v>
      </c>
      <c r="D98" s="64">
        <f t="shared" si="1"/>
        <v>16281141</v>
      </c>
      <c r="E98" s="64">
        <v>8078596</v>
      </c>
      <c r="F98" s="64">
        <v>8202545</v>
      </c>
      <c r="H98" s="38" t="s">
        <v>1151</v>
      </c>
      <c r="I98" s="38" t="s">
        <v>1827</v>
      </c>
      <c r="J98" s="38">
        <v>35500</v>
      </c>
      <c r="K98" s="38">
        <v>431100</v>
      </c>
      <c r="L98" s="38"/>
      <c r="M98" s="38">
        <v>431100</v>
      </c>
    </row>
    <row r="99" spans="1:13" ht="15">
      <c r="A99" s="71" t="s">
        <v>1151</v>
      </c>
      <c r="B99" s="63" t="s">
        <v>1827</v>
      </c>
      <c r="C99" s="64">
        <v>675000</v>
      </c>
      <c r="D99" s="64">
        <f t="shared" si="1"/>
        <v>401328</v>
      </c>
      <c r="E99" s="64">
        <v>18900</v>
      </c>
      <c r="F99" s="64">
        <v>382428</v>
      </c>
      <c r="H99" s="38" t="s">
        <v>1154</v>
      </c>
      <c r="I99" s="38" t="s">
        <v>1828</v>
      </c>
      <c r="J99" s="38"/>
      <c r="K99" s="38">
        <v>52650</v>
      </c>
      <c r="L99" s="38"/>
      <c r="M99" s="38">
        <v>52650</v>
      </c>
    </row>
    <row r="100" spans="1:13" ht="15">
      <c r="A100" s="71" t="s">
        <v>1154</v>
      </c>
      <c r="B100" s="63" t="s">
        <v>1828</v>
      </c>
      <c r="C100" s="62"/>
      <c r="D100" s="64">
        <f t="shared" si="1"/>
        <v>770132</v>
      </c>
      <c r="E100" s="64">
        <v>186200</v>
      </c>
      <c r="F100" s="64">
        <v>583932</v>
      </c>
      <c r="H100" s="38" t="s">
        <v>1157</v>
      </c>
      <c r="I100" s="38" t="s">
        <v>1829</v>
      </c>
      <c r="J100" s="38">
        <v>30000</v>
      </c>
      <c r="K100" s="38">
        <v>4945678</v>
      </c>
      <c r="L100" s="38">
        <v>226600</v>
      </c>
      <c r="M100" s="38">
        <v>4719078</v>
      </c>
    </row>
    <row r="101" spans="1:13" ht="15">
      <c r="A101" s="71" t="s">
        <v>1157</v>
      </c>
      <c r="B101" s="63" t="s">
        <v>1829</v>
      </c>
      <c r="C101" s="64">
        <v>76003</v>
      </c>
      <c r="D101" s="64">
        <f t="shared" si="1"/>
        <v>1421403</v>
      </c>
      <c r="E101" s="64">
        <v>193800</v>
      </c>
      <c r="F101" s="64">
        <v>1227603</v>
      </c>
      <c r="H101" s="38" t="s">
        <v>1160</v>
      </c>
      <c r="I101" s="38" t="s">
        <v>1830</v>
      </c>
      <c r="J101" s="38">
        <v>11299645</v>
      </c>
      <c r="K101" s="38">
        <v>7029626</v>
      </c>
      <c r="L101" s="38"/>
      <c r="M101" s="38">
        <v>7029626</v>
      </c>
    </row>
    <row r="102" spans="1:13" ht="15">
      <c r="A102" s="71" t="s">
        <v>1160</v>
      </c>
      <c r="B102" s="63" t="s">
        <v>1830</v>
      </c>
      <c r="C102" s="64">
        <v>529500</v>
      </c>
      <c r="D102" s="64">
        <f t="shared" si="1"/>
        <v>4384040</v>
      </c>
      <c r="E102" s="64">
        <v>228250</v>
      </c>
      <c r="F102" s="64">
        <v>4155790</v>
      </c>
      <c r="H102" s="38" t="s">
        <v>1163</v>
      </c>
      <c r="I102" s="38" t="s">
        <v>1831</v>
      </c>
      <c r="J102" s="38">
        <v>16350</v>
      </c>
      <c r="K102" s="38">
        <v>1494454</v>
      </c>
      <c r="L102" s="38"/>
      <c r="M102" s="38">
        <v>1494454</v>
      </c>
    </row>
    <row r="103" spans="1:13" ht="15">
      <c r="A103" s="71" t="s">
        <v>1163</v>
      </c>
      <c r="B103" s="63" t="s">
        <v>1831</v>
      </c>
      <c r="C103" s="64">
        <v>267676</v>
      </c>
      <c r="D103" s="64">
        <f t="shared" si="1"/>
        <v>2122333</v>
      </c>
      <c r="E103" s="64">
        <v>51000</v>
      </c>
      <c r="F103" s="64">
        <v>2071333</v>
      </c>
      <c r="H103" s="38" t="s">
        <v>1166</v>
      </c>
      <c r="I103" s="38" t="s">
        <v>1832</v>
      </c>
      <c r="J103" s="38">
        <v>77026428</v>
      </c>
      <c r="K103" s="38">
        <v>17047135</v>
      </c>
      <c r="L103" s="38">
        <v>548400</v>
      </c>
      <c r="M103" s="38">
        <v>16498735</v>
      </c>
    </row>
    <row r="104" spans="1:13" ht="15">
      <c r="A104" s="71" t="s">
        <v>1166</v>
      </c>
      <c r="B104" s="63" t="s">
        <v>1832</v>
      </c>
      <c r="C104" s="64">
        <v>4961060</v>
      </c>
      <c r="D104" s="64">
        <f t="shared" si="1"/>
        <v>10134930</v>
      </c>
      <c r="E104" s="64">
        <v>461300</v>
      </c>
      <c r="F104" s="64">
        <v>9673630</v>
      </c>
      <c r="H104" s="38" t="s">
        <v>1169</v>
      </c>
      <c r="I104" s="38" t="s">
        <v>1833</v>
      </c>
      <c r="J104" s="38">
        <v>1244537</v>
      </c>
      <c r="K104" s="38">
        <v>929061</v>
      </c>
      <c r="L104" s="38">
        <v>138340</v>
      </c>
      <c r="M104" s="38">
        <v>790721</v>
      </c>
    </row>
    <row r="105" spans="1:13" ht="15">
      <c r="A105" s="71" t="s">
        <v>1169</v>
      </c>
      <c r="B105" s="63" t="s">
        <v>1833</v>
      </c>
      <c r="C105" s="64">
        <v>11471200</v>
      </c>
      <c r="D105" s="64">
        <f t="shared" si="1"/>
        <v>2143109</v>
      </c>
      <c r="E105" s="64">
        <v>27500</v>
      </c>
      <c r="F105" s="64">
        <v>2115609</v>
      </c>
      <c r="H105" s="38" t="s">
        <v>1172</v>
      </c>
      <c r="I105" s="38" t="s">
        <v>1834</v>
      </c>
      <c r="J105" s="38">
        <v>3332758</v>
      </c>
      <c r="K105" s="38">
        <v>5296459</v>
      </c>
      <c r="L105" s="38">
        <v>434530</v>
      </c>
      <c r="M105" s="38">
        <v>4861929</v>
      </c>
    </row>
    <row r="106" spans="1:13" ht="15">
      <c r="A106" s="71" t="s">
        <v>1172</v>
      </c>
      <c r="B106" s="63" t="s">
        <v>1834</v>
      </c>
      <c r="C106" s="64">
        <v>9000962</v>
      </c>
      <c r="D106" s="64">
        <f t="shared" si="1"/>
        <v>4518866</v>
      </c>
      <c r="E106" s="64">
        <v>433500</v>
      </c>
      <c r="F106" s="64">
        <v>4085366</v>
      </c>
      <c r="H106" s="38" t="s">
        <v>1175</v>
      </c>
      <c r="I106" s="38" t="s">
        <v>1835</v>
      </c>
      <c r="J106" s="38">
        <v>140354</v>
      </c>
      <c r="K106" s="38">
        <v>3235272</v>
      </c>
      <c r="L106" s="38"/>
      <c r="M106" s="38">
        <v>3235272</v>
      </c>
    </row>
    <row r="107" spans="1:13" ht="15">
      <c r="A107" s="71" t="s">
        <v>1175</v>
      </c>
      <c r="B107" s="63" t="s">
        <v>1835</v>
      </c>
      <c r="C107" s="64">
        <v>152700</v>
      </c>
      <c r="D107" s="64">
        <f t="shared" si="1"/>
        <v>1309243</v>
      </c>
      <c r="E107" s="64">
        <v>54330</v>
      </c>
      <c r="F107" s="64">
        <v>1254913</v>
      </c>
      <c r="H107" s="38" t="s">
        <v>1178</v>
      </c>
      <c r="I107" s="38" t="s">
        <v>1836</v>
      </c>
      <c r="J107" s="38">
        <v>380800</v>
      </c>
      <c r="K107" s="38">
        <v>5851242</v>
      </c>
      <c r="L107" s="38"/>
      <c r="M107" s="38">
        <v>5851242</v>
      </c>
    </row>
    <row r="108" spans="1:13" ht="15">
      <c r="A108" s="71" t="s">
        <v>1178</v>
      </c>
      <c r="B108" s="63" t="s">
        <v>1836</v>
      </c>
      <c r="C108" s="64">
        <v>2687780</v>
      </c>
      <c r="D108" s="64">
        <f t="shared" si="1"/>
        <v>5784106</v>
      </c>
      <c r="E108" s="64">
        <v>697751</v>
      </c>
      <c r="F108" s="64">
        <v>5086355</v>
      </c>
      <c r="H108" s="38" t="s">
        <v>1181</v>
      </c>
      <c r="I108" s="38" t="s">
        <v>1837</v>
      </c>
      <c r="J108" s="38">
        <v>240350</v>
      </c>
      <c r="K108" s="38">
        <v>2503432</v>
      </c>
      <c r="L108" s="38">
        <v>1096400</v>
      </c>
      <c r="M108" s="38">
        <v>1407032</v>
      </c>
    </row>
    <row r="109" spans="1:13" ht="15">
      <c r="A109" s="71" t="s">
        <v>1181</v>
      </c>
      <c r="B109" s="63" t="s">
        <v>1837</v>
      </c>
      <c r="C109" s="64">
        <v>6834190</v>
      </c>
      <c r="D109" s="64">
        <f t="shared" si="1"/>
        <v>1303629</v>
      </c>
      <c r="E109" s="64">
        <v>25375</v>
      </c>
      <c r="F109" s="64">
        <v>1278254</v>
      </c>
      <c r="H109" s="38" t="s">
        <v>1184</v>
      </c>
      <c r="I109" s="38" t="s">
        <v>1838</v>
      </c>
      <c r="J109" s="38"/>
      <c r="K109" s="38">
        <v>216301</v>
      </c>
      <c r="L109" s="38"/>
      <c r="M109" s="38">
        <v>216301</v>
      </c>
    </row>
    <row r="110" spans="1:13" ht="15">
      <c r="A110" s="71" t="s">
        <v>1184</v>
      </c>
      <c r="B110" s="63" t="s">
        <v>1838</v>
      </c>
      <c r="C110" s="64">
        <v>2490323</v>
      </c>
      <c r="D110" s="64">
        <f t="shared" si="1"/>
        <v>2633459</v>
      </c>
      <c r="E110" s="64">
        <v>194200</v>
      </c>
      <c r="F110" s="64">
        <v>2439259</v>
      </c>
      <c r="H110" s="38" t="s">
        <v>1187</v>
      </c>
      <c r="I110" s="38" t="s">
        <v>1839</v>
      </c>
      <c r="J110" s="38">
        <v>5399469</v>
      </c>
      <c r="K110" s="38">
        <v>17906442</v>
      </c>
      <c r="L110" s="38">
        <v>1167850</v>
      </c>
      <c r="M110" s="38">
        <v>16738592</v>
      </c>
    </row>
    <row r="111" spans="1:13" ht="15">
      <c r="A111" s="71" t="s">
        <v>1187</v>
      </c>
      <c r="B111" s="63" t="s">
        <v>1839</v>
      </c>
      <c r="C111" s="64">
        <v>24502511</v>
      </c>
      <c r="D111" s="64">
        <f t="shared" si="1"/>
        <v>14286184</v>
      </c>
      <c r="E111" s="64">
        <v>1444348</v>
      </c>
      <c r="F111" s="64">
        <v>12841836</v>
      </c>
      <c r="H111" s="38" t="s">
        <v>1190</v>
      </c>
      <c r="I111" s="38" t="s">
        <v>1840</v>
      </c>
      <c r="J111" s="38"/>
      <c r="K111" s="38">
        <v>106920</v>
      </c>
      <c r="L111" s="38"/>
      <c r="M111" s="38">
        <v>106920</v>
      </c>
    </row>
    <row r="112" spans="1:13" ht="15">
      <c r="A112" s="71" t="s">
        <v>1190</v>
      </c>
      <c r="B112" s="63" t="s">
        <v>1840</v>
      </c>
      <c r="C112" s="64">
        <v>969001</v>
      </c>
      <c r="D112" s="64">
        <f t="shared" si="1"/>
        <v>284412</v>
      </c>
      <c r="E112" s="64">
        <v>11500</v>
      </c>
      <c r="F112" s="64">
        <v>272912</v>
      </c>
      <c r="H112" s="38" t="s">
        <v>1193</v>
      </c>
      <c r="I112" s="38" t="s">
        <v>1841</v>
      </c>
      <c r="J112" s="38">
        <v>83300</v>
      </c>
      <c r="K112" s="38">
        <v>6697645</v>
      </c>
      <c r="L112" s="38"/>
      <c r="M112" s="38">
        <v>6697645</v>
      </c>
    </row>
    <row r="113" spans="1:13" ht="15">
      <c r="A113" s="71" t="s">
        <v>1193</v>
      </c>
      <c r="B113" s="63" t="s">
        <v>1841</v>
      </c>
      <c r="C113" s="64">
        <v>5978900</v>
      </c>
      <c r="D113" s="64">
        <f t="shared" si="1"/>
        <v>4564118</v>
      </c>
      <c r="E113" s="64">
        <v>228206</v>
      </c>
      <c r="F113" s="64">
        <v>4335912</v>
      </c>
      <c r="H113" s="38" t="s">
        <v>1196</v>
      </c>
      <c r="I113" s="38" t="s">
        <v>1842</v>
      </c>
      <c r="J113" s="38">
        <v>309484</v>
      </c>
      <c r="K113" s="38">
        <v>837676</v>
      </c>
      <c r="L113" s="38">
        <v>15000</v>
      </c>
      <c r="M113" s="38">
        <v>822676</v>
      </c>
    </row>
    <row r="114" spans="1:13" ht="15">
      <c r="A114" s="71" t="s">
        <v>1196</v>
      </c>
      <c r="B114" s="63" t="s">
        <v>1842</v>
      </c>
      <c r="C114" s="64">
        <v>500070</v>
      </c>
      <c r="D114" s="64">
        <f t="shared" si="1"/>
        <v>1766756</v>
      </c>
      <c r="E114" s="64">
        <v>306150</v>
      </c>
      <c r="F114" s="64">
        <v>1460606</v>
      </c>
      <c r="H114" s="38" t="s">
        <v>1199</v>
      </c>
      <c r="I114" s="38" t="s">
        <v>1843</v>
      </c>
      <c r="J114" s="38">
        <v>1770010</v>
      </c>
      <c r="K114" s="38">
        <v>4125569</v>
      </c>
      <c r="L114" s="38">
        <v>65332</v>
      </c>
      <c r="M114" s="38">
        <v>4060237</v>
      </c>
    </row>
    <row r="115" spans="1:13" ht="15">
      <c r="A115" s="71" t="s">
        <v>1199</v>
      </c>
      <c r="B115" s="63" t="s">
        <v>1843</v>
      </c>
      <c r="C115" s="64">
        <v>3737516</v>
      </c>
      <c r="D115" s="64">
        <f t="shared" si="1"/>
        <v>4702459</v>
      </c>
      <c r="E115" s="64">
        <v>316800</v>
      </c>
      <c r="F115" s="64">
        <v>4385659</v>
      </c>
      <c r="H115" s="38" t="s">
        <v>1202</v>
      </c>
      <c r="I115" s="38" t="s">
        <v>1844</v>
      </c>
      <c r="J115" s="38">
        <v>69794</v>
      </c>
      <c r="K115" s="38">
        <v>2903765</v>
      </c>
      <c r="L115" s="38">
        <v>12815</v>
      </c>
      <c r="M115" s="38">
        <v>2890950</v>
      </c>
    </row>
    <row r="116" spans="1:13" ht="15">
      <c r="A116" s="71" t="s">
        <v>1202</v>
      </c>
      <c r="B116" s="63" t="s">
        <v>1844</v>
      </c>
      <c r="C116" s="64">
        <v>2191500</v>
      </c>
      <c r="D116" s="64">
        <f t="shared" si="1"/>
        <v>4049487</v>
      </c>
      <c r="E116" s="64">
        <v>1000</v>
      </c>
      <c r="F116" s="64">
        <v>4048487</v>
      </c>
      <c r="H116" s="38" t="s">
        <v>1205</v>
      </c>
      <c r="I116" s="38" t="s">
        <v>1845</v>
      </c>
      <c r="J116" s="38">
        <v>562903</v>
      </c>
      <c r="K116" s="38">
        <v>2808609</v>
      </c>
      <c r="L116" s="38"/>
      <c r="M116" s="38">
        <v>2808609</v>
      </c>
    </row>
    <row r="117" spans="1:13" ht="15">
      <c r="A117" s="71" t="s">
        <v>1205</v>
      </c>
      <c r="B117" s="63" t="s">
        <v>1845</v>
      </c>
      <c r="C117" s="64">
        <v>331359</v>
      </c>
      <c r="D117" s="64">
        <f t="shared" si="1"/>
        <v>3384207</v>
      </c>
      <c r="E117" s="64">
        <v>241988</v>
      </c>
      <c r="F117" s="64">
        <v>3142219</v>
      </c>
      <c r="H117" s="38" t="s">
        <v>1208</v>
      </c>
      <c r="I117" s="38" t="s">
        <v>1846</v>
      </c>
      <c r="J117" s="38">
        <v>745235</v>
      </c>
      <c r="K117" s="38">
        <v>8213108</v>
      </c>
      <c r="L117" s="38">
        <v>973729</v>
      </c>
      <c r="M117" s="38">
        <v>7239379</v>
      </c>
    </row>
    <row r="118" spans="1:13" ht="15">
      <c r="A118" s="71" t="s">
        <v>1208</v>
      </c>
      <c r="B118" s="63" t="s">
        <v>1846</v>
      </c>
      <c r="C118" s="64">
        <v>9545637</v>
      </c>
      <c r="D118" s="64">
        <f t="shared" si="1"/>
        <v>9901658</v>
      </c>
      <c r="E118" s="64">
        <v>2075470</v>
      </c>
      <c r="F118" s="64">
        <v>7826188</v>
      </c>
      <c r="H118" s="38" t="s">
        <v>1211</v>
      </c>
      <c r="I118" s="38" t="s">
        <v>1847</v>
      </c>
      <c r="J118" s="38">
        <v>24500</v>
      </c>
      <c r="K118" s="38">
        <v>0</v>
      </c>
      <c r="L118" s="38"/>
      <c r="M118" s="38"/>
    </row>
    <row r="119" spans="1:13" ht="15">
      <c r="A119" s="71" t="s">
        <v>1211</v>
      </c>
      <c r="B119" s="63" t="s">
        <v>1847</v>
      </c>
      <c r="C119" s="64">
        <v>88400</v>
      </c>
      <c r="D119" s="64">
        <f t="shared" si="1"/>
        <v>3238850</v>
      </c>
      <c r="E119" s="64">
        <v>328395</v>
      </c>
      <c r="F119" s="64">
        <v>2910455</v>
      </c>
      <c r="H119" s="38" t="s">
        <v>1214</v>
      </c>
      <c r="I119" s="38" t="s">
        <v>1848</v>
      </c>
      <c r="J119" s="38">
        <v>241017</v>
      </c>
      <c r="K119" s="38">
        <v>29651258</v>
      </c>
      <c r="L119" s="38">
        <v>3708833</v>
      </c>
      <c r="M119" s="38">
        <v>25942425</v>
      </c>
    </row>
    <row r="120" spans="1:13" ht="15">
      <c r="A120" s="71" t="s">
        <v>1214</v>
      </c>
      <c r="B120" s="63" t="s">
        <v>1848</v>
      </c>
      <c r="C120" s="64">
        <v>7335819</v>
      </c>
      <c r="D120" s="64">
        <f t="shared" si="1"/>
        <v>16088408</v>
      </c>
      <c r="E120" s="64">
        <v>4384299</v>
      </c>
      <c r="F120" s="64">
        <v>11704109</v>
      </c>
      <c r="H120" s="38" t="s">
        <v>1217</v>
      </c>
      <c r="I120" s="38" t="s">
        <v>1849</v>
      </c>
      <c r="J120" s="38"/>
      <c r="K120" s="38">
        <v>2176385</v>
      </c>
      <c r="L120" s="38"/>
      <c r="M120" s="38">
        <v>2176385</v>
      </c>
    </row>
    <row r="121" spans="1:13" ht="15">
      <c r="A121" s="71" t="s">
        <v>1217</v>
      </c>
      <c r="B121" s="63" t="s">
        <v>1849</v>
      </c>
      <c r="C121" s="64">
        <v>463456</v>
      </c>
      <c r="D121" s="64">
        <f t="shared" si="1"/>
        <v>2508404</v>
      </c>
      <c r="E121" s="64">
        <v>50050</v>
      </c>
      <c r="F121" s="64">
        <v>2458354</v>
      </c>
      <c r="H121" s="38" t="s">
        <v>1220</v>
      </c>
      <c r="I121" s="38" t="s">
        <v>1850</v>
      </c>
      <c r="J121" s="38">
        <v>11009237</v>
      </c>
      <c r="K121" s="38">
        <v>22205726</v>
      </c>
      <c r="L121" s="38">
        <v>2696916</v>
      </c>
      <c r="M121" s="38">
        <v>19508810</v>
      </c>
    </row>
    <row r="122" spans="1:13" ht="15">
      <c r="A122" s="71" t="s">
        <v>1220</v>
      </c>
      <c r="B122" s="63" t="s">
        <v>1850</v>
      </c>
      <c r="C122" s="64">
        <v>26849275</v>
      </c>
      <c r="D122" s="64">
        <f t="shared" si="1"/>
        <v>14204699</v>
      </c>
      <c r="E122" s="64">
        <v>1139550</v>
      </c>
      <c r="F122" s="64">
        <v>13065149</v>
      </c>
      <c r="H122" s="38" t="s">
        <v>1223</v>
      </c>
      <c r="I122" s="38" t="s">
        <v>1851</v>
      </c>
      <c r="J122" s="38">
        <v>25850</v>
      </c>
      <c r="K122" s="38">
        <v>58150</v>
      </c>
      <c r="L122" s="38"/>
      <c r="M122" s="38">
        <v>58150</v>
      </c>
    </row>
    <row r="123" spans="1:13" ht="15">
      <c r="A123" s="71" t="s">
        <v>1223</v>
      </c>
      <c r="B123" s="63" t="s">
        <v>1851</v>
      </c>
      <c r="C123" s="64">
        <v>122500</v>
      </c>
      <c r="D123" s="64">
        <f t="shared" si="1"/>
        <v>214962</v>
      </c>
      <c r="E123" s="64">
        <v>30550</v>
      </c>
      <c r="F123" s="64">
        <v>184412</v>
      </c>
      <c r="H123" s="38" t="s">
        <v>1226</v>
      </c>
      <c r="I123" s="38" t="s">
        <v>1852</v>
      </c>
      <c r="J123" s="38">
        <v>950605</v>
      </c>
      <c r="K123" s="38">
        <v>981454</v>
      </c>
      <c r="L123" s="38">
        <v>20800</v>
      </c>
      <c r="M123" s="38">
        <v>960654</v>
      </c>
    </row>
    <row r="124" spans="1:13" ht="15">
      <c r="A124" s="71" t="s">
        <v>1226</v>
      </c>
      <c r="B124" s="63" t="s">
        <v>1852</v>
      </c>
      <c r="C124" s="64">
        <v>983910</v>
      </c>
      <c r="D124" s="64">
        <f t="shared" si="1"/>
        <v>1340280</v>
      </c>
      <c r="E124" s="64">
        <v>303600</v>
      </c>
      <c r="F124" s="64">
        <v>1036680</v>
      </c>
      <c r="H124" s="38" t="s">
        <v>1229</v>
      </c>
      <c r="I124" s="38" t="s">
        <v>1853</v>
      </c>
      <c r="J124" s="38"/>
      <c r="K124" s="38">
        <v>225026</v>
      </c>
      <c r="L124" s="38">
        <v>6433</v>
      </c>
      <c r="M124" s="38">
        <v>218593</v>
      </c>
    </row>
    <row r="125" spans="1:13" ht="15">
      <c r="A125" s="71" t="s">
        <v>1229</v>
      </c>
      <c r="B125" s="63" t="s">
        <v>1853</v>
      </c>
      <c r="C125" s="64">
        <v>4000</v>
      </c>
      <c r="D125" s="64">
        <f t="shared" si="1"/>
        <v>1661864</v>
      </c>
      <c r="E125" s="62"/>
      <c r="F125" s="64">
        <v>1661864</v>
      </c>
      <c r="H125" s="38" t="s">
        <v>1232</v>
      </c>
      <c r="I125" s="38" t="s">
        <v>1854</v>
      </c>
      <c r="J125" s="38">
        <v>1800</v>
      </c>
      <c r="K125" s="38">
        <v>131665</v>
      </c>
      <c r="L125" s="38"/>
      <c r="M125" s="38">
        <v>131665</v>
      </c>
    </row>
    <row r="126" spans="1:13" ht="15">
      <c r="A126" s="71" t="s">
        <v>1232</v>
      </c>
      <c r="B126" s="63" t="s">
        <v>1854</v>
      </c>
      <c r="C126" s="62"/>
      <c r="D126" s="64">
        <f t="shared" si="1"/>
        <v>272538</v>
      </c>
      <c r="E126" s="62"/>
      <c r="F126" s="64">
        <v>272538</v>
      </c>
      <c r="H126" s="38" t="s">
        <v>1235</v>
      </c>
      <c r="I126" s="38" t="s">
        <v>1855</v>
      </c>
      <c r="J126" s="38">
        <v>7332024</v>
      </c>
      <c r="K126" s="38">
        <v>10245989</v>
      </c>
      <c r="L126" s="38">
        <v>72500</v>
      </c>
      <c r="M126" s="38">
        <v>10173489</v>
      </c>
    </row>
    <row r="127" spans="1:13" ht="15">
      <c r="A127" s="71" t="s">
        <v>1235</v>
      </c>
      <c r="B127" s="63" t="s">
        <v>1855</v>
      </c>
      <c r="C127" s="64">
        <v>180826</v>
      </c>
      <c r="D127" s="64">
        <f t="shared" si="1"/>
        <v>5754501</v>
      </c>
      <c r="E127" s="64">
        <v>247205</v>
      </c>
      <c r="F127" s="64">
        <v>5507296</v>
      </c>
      <c r="H127" s="38" t="s">
        <v>1238</v>
      </c>
      <c r="I127" s="38" t="s">
        <v>1856</v>
      </c>
      <c r="J127" s="38">
        <v>28800</v>
      </c>
      <c r="K127" s="38">
        <v>240890</v>
      </c>
      <c r="L127" s="38">
        <v>50000</v>
      </c>
      <c r="M127" s="38">
        <v>190890</v>
      </c>
    </row>
    <row r="128" spans="1:13" ht="15">
      <c r="A128" s="71" t="s">
        <v>1238</v>
      </c>
      <c r="B128" s="63" t="s">
        <v>1856</v>
      </c>
      <c r="C128" s="64">
        <v>150760</v>
      </c>
      <c r="D128" s="64">
        <f t="shared" si="1"/>
        <v>1691071</v>
      </c>
      <c r="E128" s="64">
        <v>62000</v>
      </c>
      <c r="F128" s="64">
        <v>1629071</v>
      </c>
      <c r="H128" s="38" t="s">
        <v>1241</v>
      </c>
      <c r="I128" s="38" t="s">
        <v>1857</v>
      </c>
      <c r="J128" s="38">
        <v>44139</v>
      </c>
      <c r="K128" s="38">
        <v>1208347</v>
      </c>
      <c r="L128" s="38"/>
      <c r="M128" s="38">
        <v>1208347</v>
      </c>
    </row>
    <row r="129" spans="1:13" ht="15">
      <c r="A129" s="71" t="s">
        <v>1241</v>
      </c>
      <c r="B129" s="63" t="s">
        <v>1857</v>
      </c>
      <c r="C129" s="64">
        <v>210000</v>
      </c>
      <c r="D129" s="64">
        <f t="shared" si="1"/>
        <v>1275471</v>
      </c>
      <c r="E129" s="64">
        <v>242415</v>
      </c>
      <c r="F129" s="64">
        <v>1033056</v>
      </c>
      <c r="H129" s="38" t="s">
        <v>1244</v>
      </c>
      <c r="I129" s="38" t="s">
        <v>1858</v>
      </c>
      <c r="J129" s="38">
        <v>987430</v>
      </c>
      <c r="K129" s="38">
        <v>764888</v>
      </c>
      <c r="L129" s="38"/>
      <c r="M129" s="38">
        <v>764888</v>
      </c>
    </row>
    <row r="130" spans="1:13" ht="15">
      <c r="A130" s="71" t="s">
        <v>1244</v>
      </c>
      <c r="B130" s="63" t="s">
        <v>1858</v>
      </c>
      <c r="C130" s="64">
        <v>348640</v>
      </c>
      <c r="D130" s="64">
        <f t="shared" si="1"/>
        <v>1533514</v>
      </c>
      <c r="E130" s="64">
        <v>89800</v>
      </c>
      <c r="F130" s="64">
        <v>1443714</v>
      </c>
      <c r="H130" s="38" t="s">
        <v>1247</v>
      </c>
      <c r="I130" s="38" t="s">
        <v>1859</v>
      </c>
      <c r="J130" s="38">
        <v>2860750</v>
      </c>
      <c r="K130" s="38">
        <v>732021</v>
      </c>
      <c r="L130" s="38">
        <v>3700</v>
      </c>
      <c r="M130" s="38">
        <v>728321</v>
      </c>
    </row>
    <row r="131" spans="1:13" ht="15">
      <c r="A131" s="71" t="s">
        <v>1247</v>
      </c>
      <c r="B131" s="63" t="s">
        <v>1859</v>
      </c>
      <c r="C131" s="64">
        <v>113150</v>
      </c>
      <c r="D131" s="64">
        <f t="shared" si="1"/>
        <v>4136460</v>
      </c>
      <c r="E131" s="64">
        <v>385400</v>
      </c>
      <c r="F131" s="64">
        <v>3751060</v>
      </c>
      <c r="H131" s="38" t="s">
        <v>1250</v>
      </c>
      <c r="I131" s="38" t="s">
        <v>1860</v>
      </c>
      <c r="J131" s="38">
        <v>478305</v>
      </c>
      <c r="K131" s="38">
        <v>1186227</v>
      </c>
      <c r="L131" s="38"/>
      <c r="M131" s="38">
        <v>1186227</v>
      </c>
    </row>
    <row r="132" spans="1:13" ht="15">
      <c r="A132" s="71" t="s">
        <v>1250</v>
      </c>
      <c r="B132" s="63" t="s">
        <v>1860</v>
      </c>
      <c r="C132" s="64">
        <v>1026400</v>
      </c>
      <c r="D132" s="64">
        <f t="shared" si="1"/>
        <v>1282018</v>
      </c>
      <c r="E132" s="64">
        <v>321000</v>
      </c>
      <c r="F132" s="64">
        <v>961018</v>
      </c>
      <c r="H132" s="38" t="s">
        <v>1253</v>
      </c>
      <c r="I132" s="38" t="s">
        <v>1861</v>
      </c>
      <c r="J132" s="38">
        <v>419671</v>
      </c>
      <c r="K132" s="38">
        <v>1111677</v>
      </c>
      <c r="L132" s="38"/>
      <c r="M132" s="38">
        <v>1111677</v>
      </c>
    </row>
    <row r="133" spans="1:13" ht="15">
      <c r="A133" s="71" t="s">
        <v>1253</v>
      </c>
      <c r="B133" s="63" t="s">
        <v>1861</v>
      </c>
      <c r="C133" s="64">
        <v>798150</v>
      </c>
      <c r="D133" s="64">
        <f t="shared" si="1"/>
        <v>2758210</v>
      </c>
      <c r="E133" s="64">
        <v>281650</v>
      </c>
      <c r="F133" s="64">
        <v>2476560</v>
      </c>
      <c r="H133" s="38" t="s">
        <v>1256</v>
      </c>
      <c r="I133" s="38" t="s">
        <v>1822</v>
      </c>
      <c r="J133" s="38">
        <v>27300</v>
      </c>
      <c r="K133" s="38">
        <v>523225</v>
      </c>
      <c r="L133" s="38"/>
      <c r="M133" s="38">
        <v>523225</v>
      </c>
    </row>
    <row r="134" spans="1:13" ht="15">
      <c r="A134" s="71" t="s">
        <v>1256</v>
      </c>
      <c r="B134" s="63" t="s">
        <v>1822</v>
      </c>
      <c r="C134" s="64">
        <v>315501</v>
      </c>
      <c r="D134" s="64">
        <f t="shared" si="1"/>
        <v>413027</v>
      </c>
      <c r="E134" s="64">
        <v>116851</v>
      </c>
      <c r="F134" s="64">
        <v>296176</v>
      </c>
      <c r="H134" s="38" t="s">
        <v>1258</v>
      </c>
      <c r="I134" s="38" t="s">
        <v>1862</v>
      </c>
      <c r="J134" s="38">
        <v>1613396</v>
      </c>
      <c r="K134" s="38">
        <v>7731632</v>
      </c>
      <c r="L134" s="38"/>
      <c r="M134" s="38">
        <v>7731632</v>
      </c>
    </row>
    <row r="135" spans="1:13" ht="15">
      <c r="A135" s="71" t="s">
        <v>1258</v>
      </c>
      <c r="B135" s="63" t="s">
        <v>1862</v>
      </c>
      <c r="C135" s="64">
        <v>97185</v>
      </c>
      <c r="D135" s="64">
        <f aca="true" t="shared" si="2" ref="D135:D198">E135+F135</f>
        <v>2327085</v>
      </c>
      <c r="E135" s="64">
        <v>86975</v>
      </c>
      <c r="F135" s="64">
        <v>2240110</v>
      </c>
      <c r="H135" s="38" t="s">
        <v>1261</v>
      </c>
      <c r="I135" s="38" t="s">
        <v>1863</v>
      </c>
      <c r="J135" s="38">
        <v>8086800</v>
      </c>
      <c r="K135" s="38">
        <v>1819213</v>
      </c>
      <c r="L135" s="38"/>
      <c r="M135" s="38">
        <v>1819213</v>
      </c>
    </row>
    <row r="136" spans="1:13" ht="15">
      <c r="A136" s="71" t="s">
        <v>1261</v>
      </c>
      <c r="B136" s="63" t="s">
        <v>1863</v>
      </c>
      <c r="C136" s="64">
        <v>346720</v>
      </c>
      <c r="D136" s="64">
        <f t="shared" si="2"/>
        <v>16518382</v>
      </c>
      <c r="E136" s="64">
        <v>291761</v>
      </c>
      <c r="F136" s="64">
        <v>16226621</v>
      </c>
      <c r="H136" s="38" t="s">
        <v>1264</v>
      </c>
      <c r="I136" s="38" t="s">
        <v>1864</v>
      </c>
      <c r="J136" s="38">
        <v>44000</v>
      </c>
      <c r="K136" s="38">
        <v>575000</v>
      </c>
      <c r="L136" s="38"/>
      <c r="M136" s="38">
        <v>575000</v>
      </c>
    </row>
    <row r="137" spans="1:13" ht="15">
      <c r="A137" s="71" t="s">
        <v>1264</v>
      </c>
      <c r="B137" s="63" t="s">
        <v>1864</v>
      </c>
      <c r="C137" s="62"/>
      <c r="D137" s="64">
        <f t="shared" si="2"/>
        <v>407374</v>
      </c>
      <c r="E137" s="64">
        <v>76400</v>
      </c>
      <c r="F137" s="64">
        <v>330974</v>
      </c>
      <c r="H137" s="38" t="s">
        <v>1267</v>
      </c>
      <c r="I137" s="38" t="s">
        <v>1865</v>
      </c>
      <c r="J137" s="38">
        <v>14500</v>
      </c>
      <c r="K137" s="38">
        <v>28349</v>
      </c>
      <c r="L137" s="38"/>
      <c r="M137" s="38">
        <v>28349</v>
      </c>
    </row>
    <row r="138" spans="1:13" ht="15">
      <c r="A138" s="71" t="s">
        <v>1267</v>
      </c>
      <c r="B138" s="63" t="s">
        <v>1865</v>
      </c>
      <c r="C138" s="62"/>
      <c r="D138" s="64">
        <f t="shared" si="2"/>
        <v>14825</v>
      </c>
      <c r="E138" s="62"/>
      <c r="F138" s="64">
        <v>14825</v>
      </c>
      <c r="H138" s="38" t="s">
        <v>1271</v>
      </c>
      <c r="I138" s="38" t="s">
        <v>1866</v>
      </c>
      <c r="J138" s="38">
        <v>40000</v>
      </c>
      <c r="K138" s="38">
        <v>4473708</v>
      </c>
      <c r="L138" s="38">
        <v>1700</v>
      </c>
      <c r="M138" s="38">
        <v>4472008</v>
      </c>
    </row>
    <row r="139" spans="1:13" ht="15">
      <c r="A139" s="71" t="s">
        <v>1271</v>
      </c>
      <c r="B139" s="63" t="s">
        <v>1866</v>
      </c>
      <c r="C139" s="62"/>
      <c r="D139" s="64">
        <f t="shared" si="2"/>
        <v>2950519</v>
      </c>
      <c r="E139" s="64">
        <v>447214</v>
      </c>
      <c r="F139" s="64">
        <v>2503305</v>
      </c>
      <c r="H139" s="38" t="s">
        <v>1277</v>
      </c>
      <c r="I139" s="38" t="s">
        <v>1868</v>
      </c>
      <c r="J139" s="38">
        <v>38000</v>
      </c>
      <c r="K139" s="38">
        <v>891772</v>
      </c>
      <c r="L139" s="38"/>
      <c r="M139" s="38">
        <v>891772</v>
      </c>
    </row>
    <row r="140" spans="1:13" ht="15">
      <c r="A140" s="71" t="s">
        <v>1274</v>
      </c>
      <c r="B140" s="63" t="s">
        <v>1867</v>
      </c>
      <c r="C140" s="62"/>
      <c r="D140" s="64">
        <f t="shared" si="2"/>
        <v>174112</v>
      </c>
      <c r="E140" s="64">
        <v>62708</v>
      </c>
      <c r="F140" s="64">
        <v>111404</v>
      </c>
      <c r="H140" s="38" t="s">
        <v>1280</v>
      </c>
      <c r="I140" s="38" t="s">
        <v>1869</v>
      </c>
      <c r="J140" s="38">
        <v>306400</v>
      </c>
      <c r="K140" s="38">
        <v>7514719</v>
      </c>
      <c r="L140" s="38">
        <v>131600</v>
      </c>
      <c r="M140" s="38">
        <v>7383119</v>
      </c>
    </row>
    <row r="141" spans="1:13" ht="15">
      <c r="A141" s="71" t="s">
        <v>1277</v>
      </c>
      <c r="B141" s="63" t="s">
        <v>1868</v>
      </c>
      <c r="C141" s="64">
        <v>558950</v>
      </c>
      <c r="D141" s="64">
        <f t="shared" si="2"/>
        <v>1777523</v>
      </c>
      <c r="E141" s="64">
        <v>107310</v>
      </c>
      <c r="F141" s="64">
        <v>1670213</v>
      </c>
      <c r="H141" s="38" t="s">
        <v>1283</v>
      </c>
      <c r="I141" s="38" t="s">
        <v>1870</v>
      </c>
      <c r="J141" s="38">
        <v>553500</v>
      </c>
      <c r="K141" s="38">
        <v>2084661</v>
      </c>
      <c r="L141" s="38">
        <v>392000</v>
      </c>
      <c r="M141" s="38">
        <v>1692661</v>
      </c>
    </row>
    <row r="142" spans="1:13" ht="15">
      <c r="A142" s="71" t="s">
        <v>1280</v>
      </c>
      <c r="B142" s="63" t="s">
        <v>1869</v>
      </c>
      <c r="C142" s="62"/>
      <c r="D142" s="64">
        <f t="shared" si="2"/>
        <v>4215721</v>
      </c>
      <c r="E142" s="64">
        <v>82000</v>
      </c>
      <c r="F142" s="64">
        <v>4133721</v>
      </c>
      <c r="H142" s="38" t="s">
        <v>1286</v>
      </c>
      <c r="I142" s="38" t="s">
        <v>1871</v>
      </c>
      <c r="J142" s="38">
        <v>1284816</v>
      </c>
      <c r="K142" s="38">
        <v>2279451</v>
      </c>
      <c r="L142" s="38"/>
      <c r="M142" s="38">
        <v>2279451</v>
      </c>
    </row>
    <row r="143" spans="1:13" ht="15">
      <c r="A143" s="71" t="s">
        <v>1283</v>
      </c>
      <c r="B143" s="63" t="s">
        <v>1870</v>
      </c>
      <c r="C143" s="64">
        <v>1297811</v>
      </c>
      <c r="D143" s="64">
        <f t="shared" si="2"/>
        <v>2172493</v>
      </c>
      <c r="E143" s="64">
        <v>132584</v>
      </c>
      <c r="F143" s="64">
        <v>2039909</v>
      </c>
      <c r="H143" s="38" t="s">
        <v>1289</v>
      </c>
      <c r="I143" s="38" t="s">
        <v>1872</v>
      </c>
      <c r="J143" s="38">
        <v>783000</v>
      </c>
      <c r="K143" s="38">
        <v>872000</v>
      </c>
      <c r="L143" s="38">
        <v>150000</v>
      </c>
      <c r="M143" s="38">
        <v>722000</v>
      </c>
    </row>
    <row r="144" spans="1:13" ht="15">
      <c r="A144" s="71" t="s">
        <v>1286</v>
      </c>
      <c r="B144" s="63" t="s">
        <v>1871</v>
      </c>
      <c r="C144" s="64">
        <v>4971175</v>
      </c>
      <c r="D144" s="64">
        <f t="shared" si="2"/>
        <v>1647011</v>
      </c>
      <c r="E144" s="64">
        <v>10600</v>
      </c>
      <c r="F144" s="64">
        <v>1636411</v>
      </c>
      <c r="H144" s="38" t="s">
        <v>1292</v>
      </c>
      <c r="I144" s="38" t="s">
        <v>1873</v>
      </c>
      <c r="J144" s="38">
        <v>45019214</v>
      </c>
      <c r="K144" s="38">
        <v>74710762</v>
      </c>
      <c r="L144" s="38">
        <v>27391508</v>
      </c>
      <c r="M144" s="38">
        <v>47319254</v>
      </c>
    </row>
    <row r="145" spans="1:13" ht="15">
      <c r="A145" s="71" t="s">
        <v>1289</v>
      </c>
      <c r="B145" s="63" t="s">
        <v>1872</v>
      </c>
      <c r="C145" s="62"/>
      <c r="D145" s="64">
        <f t="shared" si="2"/>
        <v>329610</v>
      </c>
      <c r="E145" s="62"/>
      <c r="F145" s="64">
        <v>329610</v>
      </c>
      <c r="H145" s="38" t="s">
        <v>1295</v>
      </c>
      <c r="I145" s="38" t="s">
        <v>1874</v>
      </c>
      <c r="J145" s="38">
        <v>5449678</v>
      </c>
      <c r="K145" s="38">
        <v>53667386</v>
      </c>
      <c r="L145" s="38">
        <v>6555332</v>
      </c>
      <c r="M145" s="38">
        <v>47112054</v>
      </c>
    </row>
    <row r="146" spans="1:13" ht="15">
      <c r="A146" s="71" t="s">
        <v>1292</v>
      </c>
      <c r="B146" s="63" t="s">
        <v>1873</v>
      </c>
      <c r="C146" s="64">
        <v>15841910</v>
      </c>
      <c r="D146" s="64">
        <f t="shared" si="2"/>
        <v>8497194</v>
      </c>
      <c r="E146" s="64">
        <v>19000</v>
      </c>
      <c r="F146" s="64">
        <v>8478194</v>
      </c>
      <c r="H146" s="38" t="s">
        <v>1298</v>
      </c>
      <c r="I146" s="38" t="s">
        <v>1875</v>
      </c>
      <c r="J146" s="38">
        <v>12400</v>
      </c>
      <c r="K146" s="38">
        <v>27050</v>
      </c>
      <c r="L146" s="38"/>
      <c r="M146" s="38">
        <v>27050</v>
      </c>
    </row>
    <row r="147" spans="1:13" ht="15">
      <c r="A147" s="71" t="s">
        <v>1295</v>
      </c>
      <c r="B147" s="63" t="s">
        <v>1874</v>
      </c>
      <c r="C147" s="64">
        <v>13124950</v>
      </c>
      <c r="D147" s="64">
        <f t="shared" si="2"/>
        <v>21674388</v>
      </c>
      <c r="E147" s="64">
        <v>2604979</v>
      </c>
      <c r="F147" s="64">
        <v>19069409</v>
      </c>
      <c r="H147" s="38" t="s">
        <v>1301</v>
      </c>
      <c r="I147" s="38" t="s">
        <v>1876</v>
      </c>
      <c r="J147" s="38"/>
      <c r="K147" s="38">
        <v>4161302</v>
      </c>
      <c r="L147" s="38"/>
      <c r="M147" s="38">
        <v>4161302</v>
      </c>
    </row>
    <row r="148" spans="1:13" ht="15">
      <c r="A148" s="71" t="s">
        <v>1298</v>
      </c>
      <c r="B148" s="63" t="s">
        <v>1875</v>
      </c>
      <c r="C148" s="64">
        <v>5200</v>
      </c>
      <c r="D148" s="64">
        <f t="shared" si="2"/>
        <v>525141</v>
      </c>
      <c r="E148" s="64">
        <v>24800</v>
      </c>
      <c r="F148" s="64">
        <v>500341</v>
      </c>
      <c r="H148" s="38" t="s">
        <v>1304</v>
      </c>
      <c r="I148" s="38" t="s">
        <v>1877</v>
      </c>
      <c r="J148" s="38">
        <v>57397</v>
      </c>
      <c r="K148" s="38">
        <v>2593727</v>
      </c>
      <c r="L148" s="38">
        <v>536300</v>
      </c>
      <c r="M148" s="38">
        <v>2057427</v>
      </c>
    </row>
    <row r="149" spans="1:13" ht="15">
      <c r="A149" s="71" t="s">
        <v>1301</v>
      </c>
      <c r="B149" s="63" t="s">
        <v>1876</v>
      </c>
      <c r="C149" s="62"/>
      <c r="D149" s="64">
        <f t="shared" si="2"/>
        <v>1019024</v>
      </c>
      <c r="E149" s="64">
        <v>139700</v>
      </c>
      <c r="F149" s="64">
        <v>879324</v>
      </c>
      <c r="H149" s="38" t="s">
        <v>1307</v>
      </c>
      <c r="I149" s="38" t="s">
        <v>1878</v>
      </c>
      <c r="J149" s="38">
        <v>662071</v>
      </c>
      <c r="K149" s="38">
        <v>341565</v>
      </c>
      <c r="L149" s="38"/>
      <c r="M149" s="38">
        <v>341565</v>
      </c>
    </row>
    <row r="150" spans="1:13" ht="15">
      <c r="A150" s="71" t="s">
        <v>1304</v>
      </c>
      <c r="B150" s="63" t="s">
        <v>1877</v>
      </c>
      <c r="C150" s="64">
        <v>211050</v>
      </c>
      <c r="D150" s="64">
        <f t="shared" si="2"/>
        <v>5672833</v>
      </c>
      <c r="E150" s="64">
        <v>294000</v>
      </c>
      <c r="F150" s="64">
        <v>5378833</v>
      </c>
      <c r="H150" s="38" t="s">
        <v>1310</v>
      </c>
      <c r="I150" s="38" t="s">
        <v>1879</v>
      </c>
      <c r="J150" s="38"/>
      <c r="K150" s="38">
        <v>2735406</v>
      </c>
      <c r="L150" s="38"/>
      <c r="M150" s="38">
        <v>2735406</v>
      </c>
    </row>
    <row r="151" spans="1:13" ht="15">
      <c r="A151" s="71" t="s">
        <v>1307</v>
      </c>
      <c r="B151" s="63" t="s">
        <v>1878</v>
      </c>
      <c r="C151" s="64">
        <v>9179373</v>
      </c>
      <c r="D151" s="64">
        <f t="shared" si="2"/>
        <v>864991</v>
      </c>
      <c r="E151" s="62"/>
      <c r="F151" s="64">
        <v>864991</v>
      </c>
      <c r="H151" s="38" t="s">
        <v>1313</v>
      </c>
      <c r="I151" s="38" t="s">
        <v>1880</v>
      </c>
      <c r="J151" s="38">
        <v>1261145</v>
      </c>
      <c r="K151" s="38">
        <v>11711522</v>
      </c>
      <c r="L151" s="38">
        <v>94001</v>
      </c>
      <c r="M151" s="38">
        <v>11617521</v>
      </c>
    </row>
    <row r="152" spans="1:13" ht="15">
      <c r="A152" s="71" t="s">
        <v>1310</v>
      </c>
      <c r="B152" s="63" t="s">
        <v>1879</v>
      </c>
      <c r="C152" s="62"/>
      <c r="D152" s="64">
        <f t="shared" si="2"/>
        <v>4098912</v>
      </c>
      <c r="E152" s="64">
        <v>81050</v>
      </c>
      <c r="F152" s="64">
        <v>4017862</v>
      </c>
      <c r="H152" s="38" t="s">
        <v>1316</v>
      </c>
      <c r="I152" s="38" t="s">
        <v>1881</v>
      </c>
      <c r="J152" s="38">
        <v>1266167</v>
      </c>
      <c r="K152" s="38">
        <v>4852783</v>
      </c>
      <c r="L152" s="38"/>
      <c r="M152" s="38">
        <v>4852783</v>
      </c>
    </row>
    <row r="153" spans="1:13" ht="15">
      <c r="A153" s="71" t="s">
        <v>1313</v>
      </c>
      <c r="B153" s="63" t="s">
        <v>1880</v>
      </c>
      <c r="C153" s="64">
        <v>7333371</v>
      </c>
      <c r="D153" s="64">
        <f t="shared" si="2"/>
        <v>17559345</v>
      </c>
      <c r="E153" s="64">
        <v>874564</v>
      </c>
      <c r="F153" s="64">
        <v>16684781</v>
      </c>
      <c r="H153" s="38" t="s">
        <v>1319</v>
      </c>
      <c r="I153" s="38" t="s">
        <v>1882</v>
      </c>
      <c r="J153" s="38">
        <v>526500</v>
      </c>
      <c r="K153" s="38">
        <v>1831898</v>
      </c>
      <c r="L153" s="38">
        <v>211280</v>
      </c>
      <c r="M153" s="38">
        <v>1620618</v>
      </c>
    </row>
    <row r="154" spans="1:13" ht="15">
      <c r="A154" s="71" t="s">
        <v>1316</v>
      </c>
      <c r="B154" s="63" t="s">
        <v>1881</v>
      </c>
      <c r="C154" s="64">
        <v>944000</v>
      </c>
      <c r="D154" s="64">
        <f t="shared" si="2"/>
        <v>6909095</v>
      </c>
      <c r="E154" s="64">
        <v>2057640</v>
      </c>
      <c r="F154" s="64">
        <v>4851455</v>
      </c>
      <c r="H154" s="38" t="s">
        <v>1322</v>
      </c>
      <c r="I154" s="38" t="s">
        <v>1883</v>
      </c>
      <c r="J154" s="38">
        <v>922400</v>
      </c>
      <c r="K154" s="38">
        <v>457895</v>
      </c>
      <c r="L154" s="38"/>
      <c r="M154" s="38">
        <v>457895</v>
      </c>
    </row>
    <row r="155" spans="1:13" ht="15">
      <c r="A155" s="71" t="s">
        <v>1319</v>
      </c>
      <c r="B155" s="63" t="s">
        <v>1882</v>
      </c>
      <c r="C155" s="64">
        <v>8877656</v>
      </c>
      <c r="D155" s="64">
        <f t="shared" si="2"/>
        <v>12716563</v>
      </c>
      <c r="E155" s="64">
        <v>6056327</v>
      </c>
      <c r="F155" s="64">
        <v>6660236</v>
      </c>
      <c r="H155" s="38" t="s">
        <v>1325</v>
      </c>
      <c r="I155" s="38" t="s">
        <v>1884</v>
      </c>
      <c r="J155" s="38">
        <v>25875</v>
      </c>
      <c r="K155" s="38">
        <v>58502</v>
      </c>
      <c r="L155" s="38"/>
      <c r="M155" s="38">
        <v>58502</v>
      </c>
    </row>
    <row r="156" spans="1:13" ht="15">
      <c r="A156" s="71" t="s">
        <v>1322</v>
      </c>
      <c r="B156" s="63" t="s">
        <v>1883</v>
      </c>
      <c r="C156" s="64">
        <v>138500</v>
      </c>
      <c r="D156" s="64">
        <f t="shared" si="2"/>
        <v>2902895</v>
      </c>
      <c r="E156" s="64">
        <v>659190</v>
      </c>
      <c r="F156" s="64">
        <v>2243705</v>
      </c>
      <c r="H156" s="38" t="s">
        <v>1328</v>
      </c>
      <c r="I156" s="38" t="s">
        <v>1885</v>
      </c>
      <c r="J156" s="38"/>
      <c r="K156" s="38">
        <v>116272</v>
      </c>
      <c r="L156" s="38"/>
      <c r="M156" s="38">
        <v>116272</v>
      </c>
    </row>
    <row r="157" spans="1:13" ht="15">
      <c r="A157" s="71" t="s">
        <v>1325</v>
      </c>
      <c r="B157" s="63" t="s">
        <v>1884</v>
      </c>
      <c r="C157" s="62"/>
      <c r="D157" s="64">
        <f t="shared" si="2"/>
        <v>241142</v>
      </c>
      <c r="E157" s="64">
        <v>80650</v>
      </c>
      <c r="F157" s="64">
        <v>160492</v>
      </c>
      <c r="H157" s="38" t="s">
        <v>1331</v>
      </c>
      <c r="I157" s="38" t="s">
        <v>1886</v>
      </c>
      <c r="J157" s="38"/>
      <c r="K157" s="38">
        <v>329461</v>
      </c>
      <c r="L157" s="38"/>
      <c r="M157" s="38">
        <v>329461</v>
      </c>
    </row>
    <row r="158" spans="1:13" ht="15">
      <c r="A158" s="71" t="s">
        <v>1328</v>
      </c>
      <c r="B158" s="63" t="s">
        <v>1885</v>
      </c>
      <c r="C158" s="62"/>
      <c r="D158" s="64">
        <f t="shared" si="2"/>
        <v>601812</v>
      </c>
      <c r="E158" s="62"/>
      <c r="F158" s="64">
        <v>601812</v>
      </c>
      <c r="H158" s="38" t="s">
        <v>1334</v>
      </c>
      <c r="I158" s="38" t="s">
        <v>1887</v>
      </c>
      <c r="J158" s="38">
        <v>130001</v>
      </c>
      <c r="K158" s="38">
        <v>1260752</v>
      </c>
      <c r="L158" s="38">
        <v>12500</v>
      </c>
      <c r="M158" s="38">
        <v>1248252</v>
      </c>
    </row>
    <row r="159" spans="1:13" ht="15">
      <c r="A159" s="71" t="s">
        <v>1331</v>
      </c>
      <c r="B159" s="63" t="s">
        <v>1886</v>
      </c>
      <c r="C159" s="62"/>
      <c r="D159" s="64">
        <f t="shared" si="2"/>
        <v>1127682</v>
      </c>
      <c r="E159" s="64">
        <v>203000</v>
      </c>
      <c r="F159" s="64">
        <v>924682</v>
      </c>
      <c r="H159" s="38" t="s">
        <v>1337</v>
      </c>
      <c r="I159" s="38" t="s">
        <v>1888</v>
      </c>
      <c r="J159" s="38">
        <v>3606</v>
      </c>
      <c r="K159" s="38">
        <v>816416</v>
      </c>
      <c r="L159" s="38"/>
      <c r="M159" s="38">
        <v>816416</v>
      </c>
    </row>
    <row r="160" spans="1:13" ht="15">
      <c r="A160" s="71" t="s">
        <v>1334</v>
      </c>
      <c r="B160" s="63" t="s">
        <v>1887</v>
      </c>
      <c r="C160" s="62"/>
      <c r="D160" s="64">
        <f t="shared" si="2"/>
        <v>3165075</v>
      </c>
      <c r="E160" s="64">
        <v>129430</v>
      </c>
      <c r="F160" s="64">
        <v>3035645</v>
      </c>
      <c r="H160" s="38" t="s">
        <v>1340</v>
      </c>
      <c r="I160" s="38" t="s">
        <v>1889</v>
      </c>
      <c r="J160" s="38">
        <v>1</v>
      </c>
      <c r="K160" s="38">
        <v>22983</v>
      </c>
      <c r="L160" s="38"/>
      <c r="M160" s="38">
        <v>22983</v>
      </c>
    </row>
    <row r="161" spans="1:13" ht="15">
      <c r="A161" s="71" t="s">
        <v>1337</v>
      </c>
      <c r="B161" s="63" t="s">
        <v>1888</v>
      </c>
      <c r="C161" s="64">
        <v>129500</v>
      </c>
      <c r="D161" s="64">
        <f t="shared" si="2"/>
        <v>1016706</v>
      </c>
      <c r="E161" s="64">
        <v>81100</v>
      </c>
      <c r="F161" s="64">
        <v>935606</v>
      </c>
      <c r="H161" s="38" t="s">
        <v>1343</v>
      </c>
      <c r="I161" s="38" t="s">
        <v>1890</v>
      </c>
      <c r="J161" s="38"/>
      <c r="K161" s="38">
        <v>588135</v>
      </c>
      <c r="L161" s="38"/>
      <c r="M161" s="38">
        <v>588135</v>
      </c>
    </row>
    <row r="162" spans="1:13" ht="15">
      <c r="A162" s="71" t="s">
        <v>1340</v>
      </c>
      <c r="B162" s="63" t="s">
        <v>1889</v>
      </c>
      <c r="C162" s="64">
        <v>160000</v>
      </c>
      <c r="D162" s="64">
        <f t="shared" si="2"/>
        <v>1041188</v>
      </c>
      <c r="E162" s="64">
        <v>107680</v>
      </c>
      <c r="F162" s="64">
        <v>933508</v>
      </c>
      <c r="H162" s="38" t="s">
        <v>1346</v>
      </c>
      <c r="I162" s="38" t="s">
        <v>1891</v>
      </c>
      <c r="J162" s="38"/>
      <c r="K162" s="38">
        <v>58936</v>
      </c>
      <c r="L162" s="38"/>
      <c r="M162" s="38">
        <v>58936</v>
      </c>
    </row>
    <row r="163" spans="1:13" ht="15">
      <c r="A163" s="71" t="s">
        <v>1343</v>
      </c>
      <c r="B163" s="63" t="s">
        <v>1890</v>
      </c>
      <c r="C163" s="64">
        <v>13800</v>
      </c>
      <c r="D163" s="64">
        <f t="shared" si="2"/>
        <v>1605384</v>
      </c>
      <c r="E163" s="64">
        <v>75268</v>
      </c>
      <c r="F163" s="64">
        <v>1530116</v>
      </c>
      <c r="H163" s="38" t="s">
        <v>1349</v>
      </c>
      <c r="I163" s="38" t="s">
        <v>1892</v>
      </c>
      <c r="J163" s="38">
        <v>420933</v>
      </c>
      <c r="K163" s="38">
        <v>18447486</v>
      </c>
      <c r="L163" s="38">
        <v>2797601</v>
      </c>
      <c r="M163" s="38">
        <v>15649885</v>
      </c>
    </row>
    <row r="164" spans="1:13" ht="15">
      <c r="A164" s="71" t="s">
        <v>1346</v>
      </c>
      <c r="B164" s="63" t="s">
        <v>1891</v>
      </c>
      <c r="C164" s="62"/>
      <c r="D164" s="64">
        <f t="shared" si="2"/>
        <v>1175668</v>
      </c>
      <c r="E164" s="64">
        <v>107865</v>
      </c>
      <c r="F164" s="64">
        <v>1067803</v>
      </c>
      <c r="H164" s="38" t="s">
        <v>1352</v>
      </c>
      <c r="I164" s="38" t="s">
        <v>1893</v>
      </c>
      <c r="J164" s="38">
        <v>1135000</v>
      </c>
      <c r="K164" s="38">
        <v>410760</v>
      </c>
      <c r="L164" s="38"/>
      <c r="M164" s="38">
        <v>410760</v>
      </c>
    </row>
    <row r="165" spans="1:13" ht="15">
      <c r="A165" s="71" t="s">
        <v>1349</v>
      </c>
      <c r="B165" s="63" t="s">
        <v>1892</v>
      </c>
      <c r="C165" s="64">
        <v>4628986</v>
      </c>
      <c r="D165" s="64">
        <f t="shared" si="2"/>
        <v>10339195</v>
      </c>
      <c r="E165" s="64">
        <v>98810</v>
      </c>
      <c r="F165" s="64">
        <v>10240385</v>
      </c>
      <c r="H165" s="38" t="s">
        <v>1358</v>
      </c>
      <c r="I165" s="38" t="s">
        <v>1895</v>
      </c>
      <c r="J165" s="38">
        <v>14000</v>
      </c>
      <c r="K165" s="38">
        <v>1512711</v>
      </c>
      <c r="L165" s="38">
        <v>338000</v>
      </c>
      <c r="M165" s="38">
        <v>1174711</v>
      </c>
    </row>
    <row r="166" spans="1:13" ht="15">
      <c r="A166" s="71" t="s">
        <v>1352</v>
      </c>
      <c r="B166" s="63" t="s">
        <v>1893</v>
      </c>
      <c r="C166" s="64">
        <v>51700</v>
      </c>
      <c r="D166" s="64">
        <f t="shared" si="2"/>
        <v>2459083</v>
      </c>
      <c r="E166" s="62"/>
      <c r="F166" s="64">
        <v>2459083</v>
      </c>
      <c r="H166" s="38" t="s">
        <v>1361</v>
      </c>
      <c r="I166" s="38" t="s">
        <v>1896</v>
      </c>
      <c r="J166" s="38">
        <v>831240</v>
      </c>
      <c r="K166" s="38">
        <v>1487089</v>
      </c>
      <c r="L166" s="38"/>
      <c r="M166" s="38">
        <v>1487089</v>
      </c>
    </row>
    <row r="167" spans="1:13" ht="15">
      <c r="A167" s="71" t="s">
        <v>1355</v>
      </c>
      <c r="B167" s="63" t="s">
        <v>1894</v>
      </c>
      <c r="C167" s="62"/>
      <c r="D167" s="64">
        <f t="shared" si="2"/>
        <v>49880</v>
      </c>
      <c r="E167" s="62"/>
      <c r="F167" s="64">
        <v>49880</v>
      </c>
      <c r="H167" s="38" t="s">
        <v>1364</v>
      </c>
      <c r="I167" s="38" t="s">
        <v>1897</v>
      </c>
      <c r="J167" s="38"/>
      <c r="K167" s="38">
        <v>694478</v>
      </c>
      <c r="L167" s="38"/>
      <c r="M167" s="38">
        <v>694478</v>
      </c>
    </row>
    <row r="168" spans="1:13" ht="15">
      <c r="A168" s="71" t="s">
        <v>1358</v>
      </c>
      <c r="B168" s="63" t="s">
        <v>1895</v>
      </c>
      <c r="C168" s="64">
        <v>592308</v>
      </c>
      <c r="D168" s="64">
        <f t="shared" si="2"/>
        <v>2148189</v>
      </c>
      <c r="E168" s="64">
        <v>85776</v>
      </c>
      <c r="F168" s="64">
        <v>2062413</v>
      </c>
      <c r="H168" s="38" t="s">
        <v>1370</v>
      </c>
      <c r="I168" s="38" t="s">
        <v>1898</v>
      </c>
      <c r="J168" s="38">
        <v>1328905</v>
      </c>
      <c r="K168" s="38">
        <v>17302744</v>
      </c>
      <c r="L168" s="38">
        <v>1164000</v>
      </c>
      <c r="M168" s="38">
        <v>16138744</v>
      </c>
    </row>
    <row r="169" spans="1:13" ht="15">
      <c r="A169" s="71" t="s">
        <v>1361</v>
      </c>
      <c r="B169" s="63" t="s">
        <v>1896</v>
      </c>
      <c r="C169" s="64">
        <v>93425</v>
      </c>
      <c r="D169" s="64">
        <f t="shared" si="2"/>
        <v>1570064</v>
      </c>
      <c r="E169" s="64">
        <v>78500</v>
      </c>
      <c r="F169" s="64">
        <v>1491564</v>
      </c>
      <c r="H169" s="38" t="s">
        <v>1373</v>
      </c>
      <c r="I169" s="38" t="s">
        <v>1899</v>
      </c>
      <c r="J169" s="38">
        <v>62264</v>
      </c>
      <c r="K169" s="38">
        <v>1357520</v>
      </c>
      <c r="L169" s="38">
        <v>204647</v>
      </c>
      <c r="M169" s="38">
        <v>1152873</v>
      </c>
    </row>
    <row r="170" spans="1:13" ht="15">
      <c r="A170" s="71" t="s">
        <v>1364</v>
      </c>
      <c r="B170" s="63" t="s">
        <v>1897</v>
      </c>
      <c r="C170" s="62"/>
      <c r="D170" s="64">
        <f t="shared" si="2"/>
        <v>2253628</v>
      </c>
      <c r="E170" s="64">
        <v>146211</v>
      </c>
      <c r="F170" s="64">
        <v>2107417</v>
      </c>
      <c r="H170" s="38" t="s">
        <v>1376</v>
      </c>
      <c r="I170" s="38" t="s">
        <v>1900</v>
      </c>
      <c r="J170" s="38">
        <v>3601363</v>
      </c>
      <c r="K170" s="38">
        <v>12267889</v>
      </c>
      <c r="L170" s="38">
        <v>84800</v>
      </c>
      <c r="M170" s="38">
        <v>12183089</v>
      </c>
    </row>
    <row r="171" spans="1:13" ht="15">
      <c r="A171" s="71" t="s">
        <v>1370</v>
      </c>
      <c r="B171" s="63" t="s">
        <v>1898</v>
      </c>
      <c r="C171" s="64">
        <v>845560</v>
      </c>
      <c r="D171" s="64">
        <f t="shared" si="2"/>
        <v>6658055</v>
      </c>
      <c r="E171" s="64">
        <v>912327</v>
      </c>
      <c r="F171" s="64">
        <v>5745728</v>
      </c>
      <c r="H171" s="38" t="s">
        <v>1379</v>
      </c>
      <c r="I171" s="38" t="s">
        <v>1901</v>
      </c>
      <c r="J171" s="38"/>
      <c r="K171" s="38">
        <v>6725</v>
      </c>
      <c r="L171" s="38"/>
      <c r="M171" s="38">
        <v>6725</v>
      </c>
    </row>
    <row r="172" spans="1:13" ht="15">
      <c r="A172" s="71" t="s">
        <v>1373</v>
      </c>
      <c r="B172" s="63" t="s">
        <v>1899</v>
      </c>
      <c r="C172" s="64">
        <v>990900</v>
      </c>
      <c r="D172" s="64">
        <f t="shared" si="2"/>
        <v>3501395</v>
      </c>
      <c r="E172" s="64">
        <v>154950</v>
      </c>
      <c r="F172" s="64">
        <v>3346445</v>
      </c>
      <c r="H172" s="38" t="s">
        <v>1383</v>
      </c>
      <c r="I172" s="38" t="s">
        <v>1902</v>
      </c>
      <c r="J172" s="38">
        <v>341599</v>
      </c>
      <c r="K172" s="38">
        <v>4116011</v>
      </c>
      <c r="L172" s="38"/>
      <c r="M172" s="38">
        <v>4116011</v>
      </c>
    </row>
    <row r="173" spans="1:13" ht="15">
      <c r="A173" s="71" t="s">
        <v>1376</v>
      </c>
      <c r="B173" s="63" t="s">
        <v>1900</v>
      </c>
      <c r="C173" s="64">
        <v>725362</v>
      </c>
      <c r="D173" s="64">
        <f t="shared" si="2"/>
        <v>15277142</v>
      </c>
      <c r="E173" s="64">
        <v>364955</v>
      </c>
      <c r="F173" s="64">
        <v>14912187</v>
      </c>
      <c r="H173" s="38" t="s">
        <v>1386</v>
      </c>
      <c r="I173" s="38" t="s">
        <v>1903</v>
      </c>
      <c r="J173" s="38"/>
      <c r="K173" s="38">
        <v>3682462</v>
      </c>
      <c r="L173" s="38">
        <v>7969</v>
      </c>
      <c r="M173" s="38">
        <v>3674493</v>
      </c>
    </row>
    <row r="174" spans="1:13" ht="15">
      <c r="A174" s="71" t="s">
        <v>1379</v>
      </c>
      <c r="B174" s="63" t="s">
        <v>1901</v>
      </c>
      <c r="C174" s="62"/>
      <c r="D174" s="64">
        <f t="shared" si="2"/>
        <v>148388</v>
      </c>
      <c r="E174" s="62"/>
      <c r="F174" s="64">
        <v>148388</v>
      </c>
      <c r="H174" s="38" t="s">
        <v>1389</v>
      </c>
      <c r="I174" s="38" t="s">
        <v>1904</v>
      </c>
      <c r="J174" s="38"/>
      <c r="K174" s="38">
        <v>14425</v>
      </c>
      <c r="L174" s="38"/>
      <c r="M174" s="38">
        <v>14425</v>
      </c>
    </row>
    <row r="175" spans="1:13" ht="15">
      <c r="A175" s="71" t="s">
        <v>1383</v>
      </c>
      <c r="B175" s="63" t="s">
        <v>1902</v>
      </c>
      <c r="C175" s="64">
        <v>62777650</v>
      </c>
      <c r="D175" s="64">
        <f t="shared" si="2"/>
        <v>8403176</v>
      </c>
      <c r="E175" s="64">
        <v>1822006</v>
      </c>
      <c r="F175" s="64">
        <v>6581170</v>
      </c>
      <c r="H175" s="38" t="s">
        <v>1392</v>
      </c>
      <c r="I175" s="38" t="s">
        <v>1905</v>
      </c>
      <c r="J175" s="38">
        <v>363995</v>
      </c>
      <c r="K175" s="38">
        <v>1255033</v>
      </c>
      <c r="L175" s="38"/>
      <c r="M175" s="38">
        <v>1255033</v>
      </c>
    </row>
    <row r="176" spans="1:13" ht="15">
      <c r="A176" s="71" t="s">
        <v>1386</v>
      </c>
      <c r="B176" s="63" t="s">
        <v>1903</v>
      </c>
      <c r="C176" s="64">
        <v>1024550</v>
      </c>
      <c r="D176" s="64">
        <f t="shared" si="2"/>
        <v>9851717</v>
      </c>
      <c r="E176" s="64">
        <v>1561666</v>
      </c>
      <c r="F176" s="64">
        <v>8290051</v>
      </c>
      <c r="H176" s="38" t="s">
        <v>1395</v>
      </c>
      <c r="I176" s="38" t="s">
        <v>1906</v>
      </c>
      <c r="J176" s="38">
        <v>1560430</v>
      </c>
      <c r="K176" s="38">
        <v>6472109</v>
      </c>
      <c r="L176" s="38">
        <v>209411</v>
      </c>
      <c r="M176" s="38">
        <v>6262698</v>
      </c>
    </row>
    <row r="177" spans="1:13" ht="15">
      <c r="A177" s="71" t="s">
        <v>1389</v>
      </c>
      <c r="B177" s="63" t="s">
        <v>1904</v>
      </c>
      <c r="C177" s="64">
        <v>2101240</v>
      </c>
      <c r="D177" s="64">
        <f t="shared" si="2"/>
        <v>866811</v>
      </c>
      <c r="E177" s="64">
        <v>222900</v>
      </c>
      <c r="F177" s="64">
        <v>643911</v>
      </c>
      <c r="H177" s="38" t="s">
        <v>1398</v>
      </c>
      <c r="I177" s="38" t="s">
        <v>1907</v>
      </c>
      <c r="J177" s="38">
        <v>5231000</v>
      </c>
      <c r="K177" s="38">
        <v>4204017</v>
      </c>
      <c r="L177" s="38">
        <v>185862</v>
      </c>
      <c r="M177" s="38">
        <v>4018155</v>
      </c>
    </row>
    <row r="178" spans="1:13" ht="15">
      <c r="A178" s="71" t="s">
        <v>1392</v>
      </c>
      <c r="B178" s="63" t="s">
        <v>1905</v>
      </c>
      <c r="C178" s="64">
        <v>8000</v>
      </c>
      <c r="D178" s="64">
        <f t="shared" si="2"/>
        <v>2923091</v>
      </c>
      <c r="E178" s="64">
        <v>142750</v>
      </c>
      <c r="F178" s="64">
        <v>2780341</v>
      </c>
      <c r="H178" s="38" t="s">
        <v>1401</v>
      </c>
      <c r="I178" s="38" t="s">
        <v>1908</v>
      </c>
      <c r="J178" s="38">
        <v>717400</v>
      </c>
      <c r="K178" s="38">
        <v>939463</v>
      </c>
      <c r="L178" s="38"/>
      <c r="M178" s="38">
        <v>939463</v>
      </c>
    </row>
    <row r="179" spans="1:13" ht="15">
      <c r="A179" s="71" t="s">
        <v>1395</v>
      </c>
      <c r="B179" s="63" t="s">
        <v>1906</v>
      </c>
      <c r="C179" s="64">
        <v>5677682</v>
      </c>
      <c r="D179" s="64">
        <f t="shared" si="2"/>
        <v>11528678</v>
      </c>
      <c r="E179" s="64">
        <v>3427099</v>
      </c>
      <c r="F179" s="64">
        <v>8101579</v>
      </c>
      <c r="H179" s="38" t="s">
        <v>1404</v>
      </c>
      <c r="I179" s="38" t="s">
        <v>1909</v>
      </c>
      <c r="J179" s="38">
        <v>785383</v>
      </c>
      <c r="K179" s="38">
        <v>3517002</v>
      </c>
      <c r="L179" s="38">
        <v>7000</v>
      </c>
      <c r="M179" s="38">
        <v>3510002</v>
      </c>
    </row>
    <row r="180" spans="1:13" ht="15">
      <c r="A180" s="71" t="s">
        <v>1398</v>
      </c>
      <c r="B180" s="63" t="s">
        <v>1907</v>
      </c>
      <c r="C180" s="64">
        <v>5060431</v>
      </c>
      <c r="D180" s="64">
        <f t="shared" si="2"/>
        <v>11048332</v>
      </c>
      <c r="E180" s="64">
        <v>3123982</v>
      </c>
      <c r="F180" s="64">
        <v>7924350</v>
      </c>
      <c r="H180" s="38" t="s">
        <v>1407</v>
      </c>
      <c r="I180" s="38" t="s">
        <v>1910</v>
      </c>
      <c r="J180" s="38">
        <v>240500</v>
      </c>
      <c r="K180" s="38">
        <v>706831</v>
      </c>
      <c r="L180" s="38"/>
      <c r="M180" s="38">
        <v>706831</v>
      </c>
    </row>
    <row r="181" spans="1:13" ht="15">
      <c r="A181" s="71" t="s">
        <v>1401</v>
      </c>
      <c r="B181" s="63" t="s">
        <v>1908</v>
      </c>
      <c r="C181" s="64">
        <v>8461241</v>
      </c>
      <c r="D181" s="64">
        <f t="shared" si="2"/>
        <v>4183267</v>
      </c>
      <c r="E181" s="64">
        <v>881891</v>
      </c>
      <c r="F181" s="64">
        <v>3301376</v>
      </c>
      <c r="H181" s="38" t="s">
        <v>1410</v>
      </c>
      <c r="I181" s="38" t="s">
        <v>1911</v>
      </c>
      <c r="J181" s="38">
        <v>484620</v>
      </c>
      <c r="K181" s="38">
        <v>10265956</v>
      </c>
      <c r="L181" s="38">
        <v>4415575</v>
      </c>
      <c r="M181" s="38">
        <v>5850381</v>
      </c>
    </row>
    <row r="182" spans="1:13" ht="15">
      <c r="A182" s="71" t="s">
        <v>1404</v>
      </c>
      <c r="B182" s="63" t="s">
        <v>1909</v>
      </c>
      <c r="C182" s="64">
        <v>66613357</v>
      </c>
      <c r="D182" s="64">
        <f t="shared" si="2"/>
        <v>17180658</v>
      </c>
      <c r="E182" s="64">
        <v>3042104</v>
      </c>
      <c r="F182" s="64">
        <v>14138554</v>
      </c>
      <c r="H182" s="38" t="s">
        <v>1413</v>
      </c>
      <c r="I182" s="38" t="s">
        <v>1912</v>
      </c>
      <c r="J182" s="38">
        <v>1010601</v>
      </c>
      <c r="K182" s="38">
        <v>3383973</v>
      </c>
      <c r="L182" s="38">
        <v>31800</v>
      </c>
      <c r="M182" s="38">
        <v>3352173</v>
      </c>
    </row>
    <row r="183" spans="1:13" ht="15">
      <c r="A183" s="71" t="s">
        <v>1407</v>
      </c>
      <c r="B183" s="63" t="s">
        <v>1910</v>
      </c>
      <c r="C183" s="64">
        <v>25249258</v>
      </c>
      <c r="D183" s="64">
        <f t="shared" si="2"/>
        <v>5559545</v>
      </c>
      <c r="E183" s="64">
        <v>1710416</v>
      </c>
      <c r="F183" s="64">
        <v>3849129</v>
      </c>
      <c r="H183" s="38" t="s">
        <v>1416</v>
      </c>
      <c r="I183" s="38" t="s">
        <v>1913</v>
      </c>
      <c r="J183" s="38">
        <v>290102</v>
      </c>
      <c r="K183" s="38">
        <v>235162</v>
      </c>
      <c r="L183" s="38"/>
      <c r="M183" s="38">
        <v>235162</v>
      </c>
    </row>
    <row r="184" spans="1:13" ht="15">
      <c r="A184" s="71" t="s">
        <v>1410</v>
      </c>
      <c r="B184" s="63" t="s">
        <v>1911</v>
      </c>
      <c r="C184" s="64">
        <v>32936834</v>
      </c>
      <c r="D184" s="64">
        <f t="shared" si="2"/>
        <v>7955622</v>
      </c>
      <c r="E184" s="64">
        <v>1673244</v>
      </c>
      <c r="F184" s="64">
        <v>6282378</v>
      </c>
      <c r="H184" s="38" t="s">
        <v>1419</v>
      </c>
      <c r="I184" s="38" t="s">
        <v>1914</v>
      </c>
      <c r="J184" s="38"/>
      <c r="K184" s="38">
        <v>1</v>
      </c>
      <c r="L184" s="38"/>
      <c r="M184" s="38">
        <v>1</v>
      </c>
    </row>
    <row r="185" spans="1:13" ht="15">
      <c r="A185" s="71" t="s">
        <v>1413</v>
      </c>
      <c r="B185" s="63" t="s">
        <v>1912</v>
      </c>
      <c r="C185" s="64">
        <v>6532555</v>
      </c>
      <c r="D185" s="64">
        <f t="shared" si="2"/>
        <v>3866006</v>
      </c>
      <c r="E185" s="64">
        <v>2027030</v>
      </c>
      <c r="F185" s="64">
        <v>1838976</v>
      </c>
      <c r="H185" s="38" t="s">
        <v>1422</v>
      </c>
      <c r="I185" s="38" t="s">
        <v>1915</v>
      </c>
      <c r="J185" s="38">
        <v>1207502</v>
      </c>
      <c r="K185" s="38">
        <v>3001906</v>
      </c>
      <c r="L185" s="38"/>
      <c r="M185" s="38">
        <v>3001906</v>
      </c>
    </row>
    <row r="186" spans="1:13" ht="15">
      <c r="A186" s="71" t="s">
        <v>1416</v>
      </c>
      <c r="B186" s="63" t="s">
        <v>1913</v>
      </c>
      <c r="C186" s="64">
        <v>3011066</v>
      </c>
      <c r="D186" s="64">
        <f t="shared" si="2"/>
        <v>2604924</v>
      </c>
      <c r="E186" s="64">
        <v>1390140</v>
      </c>
      <c r="F186" s="64">
        <v>1214784</v>
      </c>
      <c r="H186" s="38" t="s">
        <v>1425</v>
      </c>
      <c r="I186" s="38" t="s">
        <v>1916</v>
      </c>
      <c r="J186" s="38"/>
      <c r="K186" s="38">
        <v>472522</v>
      </c>
      <c r="L186" s="38"/>
      <c r="M186" s="38">
        <v>472522</v>
      </c>
    </row>
    <row r="187" spans="1:13" ht="15">
      <c r="A187" s="71" t="s">
        <v>1419</v>
      </c>
      <c r="B187" s="63" t="s">
        <v>1914</v>
      </c>
      <c r="C187" s="64">
        <v>736004</v>
      </c>
      <c r="D187" s="64">
        <f t="shared" si="2"/>
        <v>702260</v>
      </c>
      <c r="E187" s="62"/>
      <c r="F187" s="64">
        <v>702260</v>
      </c>
      <c r="H187" s="38" t="s">
        <v>1428</v>
      </c>
      <c r="I187" s="38" t="s">
        <v>1917</v>
      </c>
      <c r="J187" s="38">
        <v>228250</v>
      </c>
      <c r="K187" s="38">
        <v>202376</v>
      </c>
      <c r="L187" s="38"/>
      <c r="M187" s="38">
        <v>202376</v>
      </c>
    </row>
    <row r="188" spans="1:13" ht="15">
      <c r="A188" s="71" t="s">
        <v>1422</v>
      </c>
      <c r="B188" s="63" t="s">
        <v>1915</v>
      </c>
      <c r="C188" s="64">
        <v>763901</v>
      </c>
      <c r="D188" s="64">
        <f t="shared" si="2"/>
        <v>2311518</v>
      </c>
      <c r="E188" s="64">
        <v>79850</v>
      </c>
      <c r="F188" s="64">
        <v>2231668</v>
      </c>
      <c r="H188" s="38" t="s">
        <v>1432</v>
      </c>
      <c r="I188" s="38" t="s">
        <v>1918</v>
      </c>
      <c r="J188" s="38">
        <v>5603000</v>
      </c>
      <c r="K188" s="38">
        <v>11569418</v>
      </c>
      <c r="L188" s="38"/>
      <c r="M188" s="38">
        <v>11569418</v>
      </c>
    </row>
    <row r="189" spans="1:13" ht="15">
      <c r="A189" s="71" t="s">
        <v>1425</v>
      </c>
      <c r="B189" s="63" t="s">
        <v>1916</v>
      </c>
      <c r="C189" s="64">
        <v>11695496</v>
      </c>
      <c r="D189" s="64">
        <f t="shared" si="2"/>
        <v>3070365</v>
      </c>
      <c r="E189" s="64">
        <v>447250</v>
      </c>
      <c r="F189" s="64">
        <v>2623115</v>
      </c>
      <c r="H189" s="38" t="s">
        <v>1435</v>
      </c>
      <c r="I189" s="38" t="s">
        <v>1919</v>
      </c>
      <c r="J189" s="38">
        <v>18500</v>
      </c>
      <c r="K189" s="38">
        <v>228006</v>
      </c>
      <c r="L189" s="38"/>
      <c r="M189" s="38">
        <v>228006</v>
      </c>
    </row>
    <row r="190" spans="1:13" ht="15">
      <c r="A190" s="71" t="s">
        <v>1428</v>
      </c>
      <c r="B190" s="63" t="s">
        <v>1917</v>
      </c>
      <c r="C190" s="64">
        <v>10750</v>
      </c>
      <c r="D190" s="64">
        <f t="shared" si="2"/>
        <v>418396</v>
      </c>
      <c r="E190" s="64">
        <v>56500</v>
      </c>
      <c r="F190" s="64">
        <v>361896</v>
      </c>
      <c r="H190" s="38" t="s">
        <v>1438</v>
      </c>
      <c r="I190" s="38" t="s">
        <v>1920</v>
      </c>
      <c r="J190" s="38">
        <v>3403365</v>
      </c>
      <c r="K190" s="38">
        <v>2386368</v>
      </c>
      <c r="L190" s="38"/>
      <c r="M190" s="38">
        <v>2386368</v>
      </c>
    </row>
    <row r="191" spans="1:13" ht="15">
      <c r="A191" s="71" t="s">
        <v>1432</v>
      </c>
      <c r="B191" s="63" t="s">
        <v>1918</v>
      </c>
      <c r="C191" s="62"/>
      <c r="D191" s="64">
        <f t="shared" si="2"/>
        <v>4913449</v>
      </c>
      <c r="E191" s="64">
        <v>70200</v>
      </c>
      <c r="F191" s="64">
        <v>4843249</v>
      </c>
      <c r="H191" s="38" t="s">
        <v>1441</v>
      </c>
      <c r="I191" s="38" t="s">
        <v>1921</v>
      </c>
      <c r="J191" s="38">
        <v>53400</v>
      </c>
      <c r="K191" s="38">
        <v>204931</v>
      </c>
      <c r="L191" s="38"/>
      <c r="M191" s="38">
        <v>204931</v>
      </c>
    </row>
    <row r="192" spans="1:13" ht="15">
      <c r="A192" s="71" t="s">
        <v>1435</v>
      </c>
      <c r="B192" s="63" t="s">
        <v>1919</v>
      </c>
      <c r="C192" s="64">
        <v>110400</v>
      </c>
      <c r="D192" s="64">
        <f t="shared" si="2"/>
        <v>618652</v>
      </c>
      <c r="E192" s="64">
        <v>6000</v>
      </c>
      <c r="F192" s="64">
        <v>612652</v>
      </c>
      <c r="H192" s="38" t="s">
        <v>1444</v>
      </c>
      <c r="I192" s="38" t="s">
        <v>1922</v>
      </c>
      <c r="J192" s="38">
        <v>27566</v>
      </c>
      <c r="K192" s="38">
        <v>3879501</v>
      </c>
      <c r="L192" s="38">
        <v>53112</v>
      </c>
      <c r="M192" s="38">
        <v>3826389</v>
      </c>
    </row>
    <row r="193" spans="1:13" ht="15">
      <c r="A193" s="71" t="s">
        <v>1438</v>
      </c>
      <c r="B193" s="63" t="s">
        <v>1920</v>
      </c>
      <c r="C193" s="64">
        <v>246797</v>
      </c>
      <c r="D193" s="64">
        <f t="shared" si="2"/>
        <v>412737</v>
      </c>
      <c r="E193" s="64">
        <v>4000</v>
      </c>
      <c r="F193" s="64">
        <v>408737</v>
      </c>
      <c r="H193" s="38" t="s">
        <v>1447</v>
      </c>
      <c r="I193" s="38" t="s">
        <v>1923</v>
      </c>
      <c r="J193" s="38">
        <v>5000</v>
      </c>
      <c r="K193" s="38">
        <v>140661</v>
      </c>
      <c r="L193" s="38"/>
      <c r="M193" s="38">
        <v>140661</v>
      </c>
    </row>
    <row r="194" spans="1:13" ht="15">
      <c r="A194" s="71" t="s">
        <v>1441</v>
      </c>
      <c r="B194" s="63" t="s">
        <v>1921</v>
      </c>
      <c r="C194" s="62"/>
      <c r="D194" s="64">
        <f t="shared" si="2"/>
        <v>337708</v>
      </c>
      <c r="E194" s="64">
        <v>41900</v>
      </c>
      <c r="F194" s="64">
        <v>295808</v>
      </c>
      <c r="H194" s="38" t="s">
        <v>1450</v>
      </c>
      <c r="I194" s="38" t="s">
        <v>1924</v>
      </c>
      <c r="J194" s="38">
        <v>121382</v>
      </c>
      <c r="K194" s="38">
        <v>531556</v>
      </c>
      <c r="L194" s="38"/>
      <c r="M194" s="38">
        <v>531556</v>
      </c>
    </row>
    <row r="195" spans="1:13" ht="15">
      <c r="A195" s="71" t="s">
        <v>1444</v>
      </c>
      <c r="B195" s="63" t="s">
        <v>1922</v>
      </c>
      <c r="C195" s="64">
        <v>2782158</v>
      </c>
      <c r="D195" s="64">
        <f t="shared" si="2"/>
        <v>188344</v>
      </c>
      <c r="E195" s="64">
        <v>1500</v>
      </c>
      <c r="F195" s="64">
        <v>186844</v>
      </c>
      <c r="H195" s="38" t="s">
        <v>1453</v>
      </c>
      <c r="I195" s="38" t="s">
        <v>1925</v>
      </c>
      <c r="J195" s="38"/>
      <c r="K195" s="38">
        <v>2300</v>
      </c>
      <c r="L195" s="38"/>
      <c r="M195" s="38">
        <v>2300</v>
      </c>
    </row>
    <row r="196" spans="1:13" ht="15">
      <c r="A196" s="71" t="s">
        <v>1447</v>
      </c>
      <c r="B196" s="63" t="s">
        <v>1923</v>
      </c>
      <c r="C196" s="62"/>
      <c r="D196" s="64">
        <f t="shared" si="2"/>
        <v>76687</v>
      </c>
      <c r="E196" s="64">
        <v>29300</v>
      </c>
      <c r="F196" s="64">
        <v>47387</v>
      </c>
      <c r="H196" s="38" t="s">
        <v>1456</v>
      </c>
      <c r="I196" s="38" t="s">
        <v>1926</v>
      </c>
      <c r="J196" s="38">
        <v>43520</v>
      </c>
      <c r="K196" s="38">
        <v>934457</v>
      </c>
      <c r="L196" s="38"/>
      <c r="M196" s="38">
        <v>934457</v>
      </c>
    </row>
    <row r="197" spans="1:13" ht="15">
      <c r="A197" s="71" t="s">
        <v>1450</v>
      </c>
      <c r="B197" s="63" t="s">
        <v>1924</v>
      </c>
      <c r="C197" s="62"/>
      <c r="D197" s="64">
        <f t="shared" si="2"/>
        <v>416885</v>
      </c>
      <c r="E197" s="64">
        <v>98501</v>
      </c>
      <c r="F197" s="64">
        <v>318384</v>
      </c>
      <c r="H197" s="38" t="s">
        <v>1459</v>
      </c>
      <c r="I197" s="38" t="s">
        <v>1927</v>
      </c>
      <c r="J197" s="38">
        <v>535350</v>
      </c>
      <c r="K197" s="38">
        <v>63391081</v>
      </c>
      <c r="L197" s="38">
        <v>56897360</v>
      </c>
      <c r="M197" s="38">
        <v>6493721</v>
      </c>
    </row>
    <row r="198" spans="1:13" ht="15">
      <c r="A198" s="71" t="s">
        <v>1453</v>
      </c>
      <c r="B198" s="63" t="s">
        <v>1925</v>
      </c>
      <c r="C198" s="64">
        <v>241000</v>
      </c>
      <c r="D198" s="64">
        <f t="shared" si="2"/>
        <v>757886</v>
      </c>
      <c r="E198" s="64">
        <v>336100</v>
      </c>
      <c r="F198" s="64">
        <v>421786</v>
      </c>
      <c r="H198" s="38" t="s">
        <v>1462</v>
      </c>
      <c r="I198" s="38" t="s">
        <v>1928</v>
      </c>
      <c r="J198" s="38"/>
      <c r="K198" s="38">
        <v>31806</v>
      </c>
      <c r="L198" s="38"/>
      <c r="M198" s="38">
        <v>31806</v>
      </c>
    </row>
    <row r="199" spans="1:13" ht="15">
      <c r="A199" s="71" t="s">
        <v>1456</v>
      </c>
      <c r="B199" s="63" t="s">
        <v>1926</v>
      </c>
      <c r="C199" s="64">
        <v>401089</v>
      </c>
      <c r="D199" s="64">
        <f aca="true" t="shared" si="3" ref="D199:D262">E199+F199</f>
        <v>675639</v>
      </c>
      <c r="E199" s="64">
        <v>4450</v>
      </c>
      <c r="F199" s="64">
        <v>671189</v>
      </c>
      <c r="H199" s="38" t="s">
        <v>1465</v>
      </c>
      <c r="I199" s="38" t="s">
        <v>1929</v>
      </c>
      <c r="J199" s="38">
        <v>99000</v>
      </c>
      <c r="K199" s="38">
        <v>236820</v>
      </c>
      <c r="L199" s="38"/>
      <c r="M199" s="38">
        <v>236820</v>
      </c>
    </row>
    <row r="200" spans="1:13" ht="15">
      <c r="A200" s="71" t="s">
        <v>1459</v>
      </c>
      <c r="B200" s="63" t="s">
        <v>1927</v>
      </c>
      <c r="C200" s="64">
        <v>1241250</v>
      </c>
      <c r="D200" s="64">
        <f t="shared" si="3"/>
        <v>4607484</v>
      </c>
      <c r="E200" s="64">
        <v>326900</v>
      </c>
      <c r="F200" s="64">
        <v>4280584</v>
      </c>
      <c r="H200" s="38" t="s">
        <v>1468</v>
      </c>
      <c r="I200" s="38" t="s">
        <v>1930</v>
      </c>
      <c r="J200" s="38">
        <v>445100</v>
      </c>
      <c r="K200" s="38">
        <v>11527771</v>
      </c>
      <c r="L200" s="38">
        <v>1013200</v>
      </c>
      <c r="M200" s="38">
        <v>10514571</v>
      </c>
    </row>
    <row r="201" spans="1:13" ht="15">
      <c r="A201" s="71" t="s">
        <v>1462</v>
      </c>
      <c r="B201" s="63" t="s">
        <v>1928</v>
      </c>
      <c r="C201" s="62"/>
      <c r="D201" s="64">
        <f t="shared" si="3"/>
        <v>18526</v>
      </c>
      <c r="E201" s="62"/>
      <c r="F201" s="64">
        <v>18526</v>
      </c>
      <c r="H201" s="38" t="s">
        <v>1471</v>
      </c>
      <c r="I201" s="38" t="s">
        <v>1931</v>
      </c>
      <c r="J201" s="38">
        <v>24698257</v>
      </c>
      <c r="K201" s="38">
        <v>31995031</v>
      </c>
      <c r="L201" s="38">
        <v>7793687</v>
      </c>
      <c r="M201" s="38">
        <v>24201344</v>
      </c>
    </row>
    <row r="202" spans="1:13" ht="15">
      <c r="A202" s="71" t="s">
        <v>1465</v>
      </c>
      <c r="B202" s="63" t="s">
        <v>1929</v>
      </c>
      <c r="C202" s="64">
        <v>591210</v>
      </c>
      <c r="D202" s="64">
        <f t="shared" si="3"/>
        <v>115800</v>
      </c>
      <c r="E202" s="62"/>
      <c r="F202" s="64">
        <v>115800</v>
      </c>
      <c r="H202" s="38" t="s">
        <v>1475</v>
      </c>
      <c r="I202" s="38" t="s">
        <v>1932</v>
      </c>
      <c r="J202" s="38">
        <v>638000</v>
      </c>
      <c r="K202" s="38">
        <v>10863947</v>
      </c>
      <c r="L202" s="38">
        <v>389200</v>
      </c>
      <c r="M202" s="38">
        <v>10474747</v>
      </c>
    </row>
    <row r="203" spans="1:13" ht="15">
      <c r="A203" s="71" t="s">
        <v>1468</v>
      </c>
      <c r="B203" s="63" t="s">
        <v>1930</v>
      </c>
      <c r="C203" s="64">
        <v>317907</v>
      </c>
      <c r="D203" s="64">
        <f t="shared" si="3"/>
        <v>844733</v>
      </c>
      <c r="E203" s="64">
        <v>54300</v>
      </c>
      <c r="F203" s="64">
        <v>790433</v>
      </c>
      <c r="H203" s="38" t="s">
        <v>1478</v>
      </c>
      <c r="I203" s="38" t="s">
        <v>1933</v>
      </c>
      <c r="J203" s="38">
        <v>14000</v>
      </c>
      <c r="K203" s="38">
        <v>6492996</v>
      </c>
      <c r="L203" s="38">
        <v>282850</v>
      </c>
      <c r="M203" s="38">
        <v>6210146</v>
      </c>
    </row>
    <row r="204" spans="1:13" ht="15">
      <c r="A204" s="71" t="s">
        <v>1471</v>
      </c>
      <c r="B204" s="63" t="s">
        <v>1931</v>
      </c>
      <c r="C204" s="64">
        <v>3485213</v>
      </c>
      <c r="D204" s="64">
        <f t="shared" si="3"/>
        <v>6326952</v>
      </c>
      <c r="E204" s="64">
        <v>528800</v>
      </c>
      <c r="F204" s="64">
        <v>5798152</v>
      </c>
      <c r="H204" s="38" t="s">
        <v>1481</v>
      </c>
      <c r="I204" s="38" t="s">
        <v>1934</v>
      </c>
      <c r="J204" s="38"/>
      <c r="K204" s="38">
        <v>968800</v>
      </c>
      <c r="L204" s="38"/>
      <c r="M204" s="38">
        <v>968800</v>
      </c>
    </row>
    <row r="205" spans="1:13" ht="15">
      <c r="A205" s="71" t="s">
        <v>1475</v>
      </c>
      <c r="B205" s="63" t="s">
        <v>1932</v>
      </c>
      <c r="C205" s="64">
        <v>2000000</v>
      </c>
      <c r="D205" s="64">
        <f t="shared" si="3"/>
        <v>8812372</v>
      </c>
      <c r="E205" s="64">
        <v>511000</v>
      </c>
      <c r="F205" s="64">
        <v>8301372</v>
      </c>
      <c r="H205" s="38" t="s">
        <v>1484</v>
      </c>
      <c r="I205" s="38" t="s">
        <v>1935</v>
      </c>
      <c r="J205" s="38">
        <v>37200</v>
      </c>
      <c r="K205" s="38">
        <v>1001997</v>
      </c>
      <c r="L205" s="38"/>
      <c r="M205" s="38">
        <v>1001997</v>
      </c>
    </row>
    <row r="206" spans="1:13" ht="15">
      <c r="A206" s="71" t="s">
        <v>1478</v>
      </c>
      <c r="B206" s="63" t="s">
        <v>1933</v>
      </c>
      <c r="C206" s="64">
        <v>2447400</v>
      </c>
      <c r="D206" s="64">
        <f t="shared" si="3"/>
        <v>24331217</v>
      </c>
      <c r="E206" s="64">
        <v>1981395</v>
      </c>
      <c r="F206" s="64">
        <v>22349822</v>
      </c>
      <c r="H206" s="38" t="s">
        <v>1487</v>
      </c>
      <c r="I206" s="38" t="s">
        <v>1936</v>
      </c>
      <c r="J206" s="38">
        <v>27995042</v>
      </c>
      <c r="K206" s="38">
        <v>3219271</v>
      </c>
      <c r="L206" s="38"/>
      <c r="M206" s="38">
        <v>3219271</v>
      </c>
    </row>
    <row r="207" spans="1:13" ht="15">
      <c r="A207" s="71" t="s">
        <v>1481</v>
      </c>
      <c r="B207" s="63" t="s">
        <v>1934</v>
      </c>
      <c r="C207" s="64">
        <v>725501</v>
      </c>
      <c r="D207" s="64">
        <f t="shared" si="3"/>
        <v>3641947</v>
      </c>
      <c r="E207" s="64">
        <v>500400</v>
      </c>
      <c r="F207" s="64">
        <v>3141547</v>
      </c>
      <c r="H207" s="38" t="s">
        <v>1493</v>
      </c>
      <c r="I207" s="38" t="s">
        <v>1938</v>
      </c>
      <c r="J207" s="38">
        <v>961600</v>
      </c>
      <c r="K207" s="38">
        <v>11754562</v>
      </c>
      <c r="L207" s="38">
        <v>1064000</v>
      </c>
      <c r="M207" s="38">
        <v>10690562</v>
      </c>
    </row>
    <row r="208" spans="1:13" ht="15">
      <c r="A208" s="71" t="s">
        <v>1484</v>
      </c>
      <c r="B208" s="63" t="s">
        <v>1935</v>
      </c>
      <c r="C208" s="64">
        <v>11479058</v>
      </c>
      <c r="D208" s="64">
        <f t="shared" si="3"/>
        <v>11214760</v>
      </c>
      <c r="E208" s="64">
        <v>1768222</v>
      </c>
      <c r="F208" s="64">
        <v>9446538</v>
      </c>
      <c r="H208" s="38" t="s">
        <v>1495</v>
      </c>
      <c r="I208" s="38" t="s">
        <v>1939</v>
      </c>
      <c r="J208" s="38">
        <v>1000000</v>
      </c>
      <c r="K208" s="38">
        <v>2334640</v>
      </c>
      <c r="L208" s="38">
        <v>206100</v>
      </c>
      <c r="M208" s="38">
        <v>2128540</v>
      </c>
    </row>
    <row r="209" spans="1:13" ht="15">
      <c r="A209" s="71" t="s">
        <v>1487</v>
      </c>
      <c r="B209" s="63" t="s">
        <v>1936</v>
      </c>
      <c r="C209" s="64">
        <v>27562140</v>
      </c>
      <c r="D209" s="64">
        <f t="shared" si="3"/>
        <v>26491598</v>
      </c>
      <c r="E209" s="62"/>
      <c r="F209" s="64">
        <v>26491598</v>
      </c>
      <c r="H209" s="38" t="s">
        <v>1498</v>
      </c>
      <c r="I209" s="38" t="s">
        <v>1940</v>
      </c>
      <c r="J209" s="38">
        <v>1469000</v>
      </c>
      <c r="K209" s="38">
        <v>2476364</v>
      </c>
      <c r="L209" s="38">
        <v>43501</v>
      </c>
      <c r="M209" s="38">
        <v>2432863</v>
      </c>
    </row>
    <row r="210" spans="1:13" ht="15">
      <c r="A210" s="71" t="s">
        <v>1490</v>
      </c>
      <c r="B210" s="63" t="s">
        <v>1937</v>
      </c>
      <c r="C210" s="64">
        <v>81400</v>
      </c>
      <c r="D210" s="64">
        <f t="shared" si="3"/>
        <v>3066586</v>
      </c>
      <c r="E210" s="64">
        <v>1660100</v>
      </c>
      <c r="F210" s="64">
        <v>1406486</v>
      </c>
      <c r="H210" s="38" t="s">
        <v>1501</v>
      </c>
      <c r="I210" s="38" t="s">
        <v>1941</v>
      </c>
      <c r="J210" s="38">
        <v>1677388</v>
      </c>
      <c r="K210" s="38">
        <v>35233161</v>
      </c>
      <c r="L210" s="38">
        <v>13240251</v>
      </c>
      <c r="M210" s="38">
        <v>21992910</v>
      </c>
    </row>
    <row r="211" spans="1:13" ht="15">
      <c r="A211" s="71" t="s">
        <v>1493</v>
      </c>
      <c r="B211" s="63" t="s">
        <v>1938</v>
      </c>
      <c r="C211" s="64">
        <v>5692334</v>
      </c>
      <c r="D211" s="64">
        <f t="shared" si="3"/>
        <v>2521786</v>
      </c>
      <c r="E211" s="64">
        <v>810314</v>
      </c>
      <c r="F211" s="64">
        <v>1711472</v>
      </c>
      <c r="H211" s="38" t="s">
        <v>1504</v>
      </c>
      <c r="I211" s="38" t="s">
        <v>1942</v>
      </c>
      <c r="J211" s="38">
        <v>2752500</v>
      </c>
      <c r="K211" s="38">
        <v>6999897</v>
      </c>
      <c r="L211" s="38">
        <v>6457504</v>
      </c>
      <c r="M211" s="38">
        <v>542393</v>
      </c>
    </row>
    <row r="212" spans="1:13" ht="15">
      <c r="A212" s="71" t="s">
        <v>1495</v>
      </c>
      <c r="B212" s="63" t="s">
        <v>1939</v>
      </c>
      <c r="C212" s="64">
        <v>1335575</v>
      </c>
      <c r="D212" s="64">
        <f t="shared" si="3"/>
        <v>10335190</v>
      </c>
      <c r="E212" s="64">
        <v>2505135</v>
      </c>
      <c r="F212" s="64">
        <v>7830055</v>
      </c>
      <c r="H212" s="38" t="s">
        <v>1507</v>
      </c>
      <c r="I212" s="38" t="s">
        <v>1943</v>
      </c>
      <c r="J212" s="38">
        <v>12928208</v>
      </c>
      <c r="K212" s="38">
        <v>41191272</v>
      </c>
      <c r="L212" s="38">
        <v>7001552</v>
      </c>
      <c r="M212" s="38">
        <v>34189720</v>
      </c>
    </row>
    <row r="213" spans="1:13" ht="15">
      <c r="A213" s="71" t="s">
        <v>1498</v>
      </c>
      <c r="B213" s="63" t="s">
        <v>1940</v>
      </c>
      <c r="C213" s="64">
        <v>1</v>
      </c>
      <c r="D213" s="64">
        <f t="shared" si="3"/>
        <v>10832279</v>
      </c>
      <c r="E213" s="64">
        <v>29550</v>
      </c>
      <c r="F213" s="64">
        <v>10802729</v>
      </c>
      <c r="H213" s="38" t="s">
        <v>1510</v>
      </c>
      <c r="I213" s="38" t="s">
        <v>1944</v>
      </c>
      <c r="J213" s="38">
        <v>24103470</v>
      </c>
      <c r="K213" s="38">
        <v>20115284</v>
      </c>
      <c r="L213" s="38">
        <v>9023746</v>
      </c>
      <c r="M213" s="38">
        <v>11091538</v>
      </c>
    </row>
    <row r="214" spans="1:13" ht="15">
      <c r="A214" s="71" t="s">
        <v>1501</v>
      </c>
      <c r="B214" s="63" t="s">
        <v>1941</v>
      </c>
      <c r="C214" s="64">
        <v>13167414</v>
      </c>
      <c r="D214" s="64">
        <f t="shared" si="3"/>
        <v>32667219</v>
      </c>
      <c r="E214" s="64">
        <v>20783389</v>
      </c>
      <c r="F214" s="64">
        <v>11883830</v>
      </c>
      <c r="H214" s="38" t="s">
        <v>1513</v>
      </c>
      <c r="I214" s="38" t="s">
        <v>1945</v>
      </c>
      <c r="J214" s="38">
        <v>61652304</v>
      </c>
      <c r="K214" s="38">
        <v>174680196</v>
      </c>
      <c r="L214" s="38">
        <v>6603223</v>
      </c>
      <c r="M214" s="38">
        <v>168076973</v>
      </c>
    </row>
    <row r="215" spans="1:13" ht="15">
      <c r="A215" s="71" t="s">
        <v>1504</v>
      </c>
      <c r="B215" s="63" t="s">
        <v>1942</v>
      </c>
      <c r="C215" s="64">
        <v>4004300</v>
      </c>
      <c r="D215" s="64">
        <f t="shared" si="3"/>
        <v>23617237</v>
      </c>
      <c r="E215" s="64">
        <v>3419090</v>
      </c>
      <c r="F215" s="64">
        <v>20198147</v>
      </c>
      <c r="H215" s="38" t="s">
        <v>1516</v>
      </c>
      <c r="I215" s="38" t="s">
        <v>1946</v>
      </c>
      <c r="J215" s="38"/>
      <c r="K215" s="38">
        <v>142424</v>
      </c>
      <c r="L215" s="38"/>
      <c r="M215" s="38">
        <v>142424</v>
      </c>
    </row>
    <row r="216" spans="1:13" ht="15">
      <c r="A216" s="71" t="s">
        <v>1507</v>
      </c>
      <c r="B216" s="63" t="s">
        <v>1943</v>
      </c>
      <c r="C216" s="64">
        <v>15494501</v>
      </c>
      <c r="D216" s="64">
        <f t="shared" si="3"/>
        <v>29428406</v>
      </c>
      <c r="E216" s="64">
        <v>14654195</v>
      </c>
      <c r="F216" s="64">
        <v>14774211</v>
      </c>
      <c r="H216" s="38" t="s">
        <v>1519</v>
      </c>
      <c r="I216" s="38" t="s">
        <v>1947</v>
      </c>
      <c r="J216" s="38">
        <v>2536000</v>
      </c>
      <c r="K216" s="38">
        <v>22144638</v>
      </c>
      <c r="L216" s="38">
        <v>386000</v>
      </c>
      <c r="M216" s="38">
        <v>21758638</v>
      </c>
    </row>
    <row r="217" spans="1:13" ht="15">
      <c r="A217" s="71" t="s">
        <v>1510</v>
      </c>
      <c r="B217" s="63" t="s">
        <v>1944</v>
      </c>
      <c r="C217" s="64">
        <v>14749753</v>
      </c>
      <c r="D217" s="64">
        <f t="shared" si="3"/>
        <v>47455662</v>
      </c>
      <c r="E217" s="64">
        <v>12600037</v>
      </c>
      <c r="F217" s="64">
        <v>34855625</v>
      </c>
      <c r="H217" s="38" t="s">
        <v>1521</v>
      </c>
      <c r="I217" s="38" t="s">
        <v>1948</v>
      </c>
      <c r="J217" s="38">
        <v>24600</v>
      </c>
      <c r="K217" s="38">
        <v>3540638</v>
      </c>
      <c r="L217" s="38">
        <v>1750000</v>
      </c>
      <c r="M217" s="38">
        <v>1790638</v>
      </c>
    </row>
    <row r="218" spans="1:13" ht="15">
      <c r="A218" s="71" t="s">
        <v>1513</v>
      </c>
      <c r="B218" s="63" t="s">
        <v>1945</v>
      </c>
      <c r="C218" s="64">
        <v>41294268</v>
      </c>
      <c r="D218" s="64">
        <f t="shared" si="3"/>
        <v>84072116</v>
      </c>
      <c r="E218" s="64">
        <v>750486</v>
      </c>
      <c r="F218" s="64">
        <v>83321630</v>
      </c>
      <c r="H218" s="38" t="s">
        <v>1524</v>
      </c>
      <c r="I218" s="38" t="s">
        <v>1949</v>
      </c>
      <c r="J218" s="38"/>
      <c r="K218" s="38">
        <v>5574952</v>
      </c>
      <c r="L218" s="38"/>
      <c r="M218" s="38">
        <v>5574952</v>
      </c>
    </row>
    <row r="219" spans="1:13" ht="15">
      <c r="A219" s="71" t="s">
        <v>1516</v>
      </c>
      <c r="B219" s="63" t="s">
        <v>1946</v>
      </c>
      <c r="C219" s="64">
        <v>4721301</v>
      </c>
      <c r="D219" s="64">
        <f t="shared" si="3"/>
        <v>3644193</v>
      </c>
      <c r="E219" s="64">
        <v>722150</v>
      </c>
      <c r="F219" s="64">
        <v>2922043</v>
      </c>
      <c r="H219" s="38" t="s">
        <v>1527</v>
      </c>
      <c r="I219" s="38" t="s">
        <v>1950</v>
      </c>
      <c r="J219" s="38">
        <v>763190</v>
      </c>
      <c r="K219" s="38">
        <v>6311441</v>
      </c>
      <c r="L219" s="38"/>
      <c r="M219" s="38">
        <v>6311441</v>
      </c>
    </row>
    <row r="220" spans="1:13" ht="15">
      <c r="A220" s="71" t="s">
        <v>1519</v>
      </c>
      <c r="B220" s="63" t="s">
        <v>1947</v>
      </c>
      <c r="C220" s="64">
        <v>2996450</v>
      </c>
      <c r="D220" s="64">
        <f t="shared" si="3"/>
        <v>9672266</v>
      </c>
      <c r="E220" s="64">
        <v>2003350</v>
      </c>
      <c r="F220" s="64">
        <v>7668916</v>
      </c>
      <c r="H220" s="38" t="s">
        <v>1530</v>
      </c>
      <c r="I220" s="38" t="s">
        <v>1951</v>
      </c>
      <c r="J220" s="38">
        <v>81450</v>
      </c>
      <c r="K220" s="38">
        <v>1861192</v>
      </c>
      <c r="L220" s="38"/>
      <c r="M220" s="38">
        <v>1861192</v>
      </c>
    </row>
    <row r="221" spans="1:13" ht="15">
      <c r="A221" s="71" t="s">
        <v>1521</v>
      </c>
      <c r="B221" s="63" t="s">
        <v>1948</v>
      </c>
      <c r="C221" s="64">
        <v>379600</v>
      </c>
      <c r="D221" s="64">
        <f t="shared" si="3"/>
        <v>11047636</v>
      </c>
      <c r="E221" s="64">
        <v>43600</v>
      </c>
      <c r="F221" s="64">
        <v>11004036</v>
      </c>
      <c r="H221" s="38" t="s">
        <v>1533</v>
      </c>
      <c r="I221" s="38" t="s">
        <v>1952</v>
      </c>
      <c r="J221" s="38">
        <v>328500</v>
      </c>
      <c r="K221" s="38">
        <v>7871041</v>
      </c>
      <c r="L221" s="38"/>
      <c r="M221" s="38">
        <v>7871041</v>
      </c>
    </row>
    <row r="222" spans="1:13" ht="15">
      <c r="A222" s="71" t="s">
        <v>1524</v>
      </c>
      <c r="B222" s="63" t="s">
        <v>1949</v>
      </c>
      <c r="C222" s="64">
        <v>603000</v>
      </c>
      <c r="D222" s="64">
        <f t="shared" si="3"/>
        <v>2809789</v>
      </c>
      <c r="E222" s="64">
        <v>695340</v>
      </c>
      <c r="F222" s="64">
        <v>2114449</v>
      </c>
      <c r="H222" s="38" t="s">
        <v>1536</v>
      </c>
      <c r="I222" s="38" t="s">
        <v>1953</v>
      </c>
      <c r="J222" s="38">
        <v>6512442</v>
      </c>
      <c r="K222" s="38">
        <v>18799090</v>
      </c>
      <c r="L222" s="38">
        <v>2072800</v>
      </c>
      <c r="M222" s="38">
        <v>16726290</v>
      </c>
    </row>
    <row r="223" spans="1:13" ht="15">
      <c r="A223" s="71" t="s">
        <v>1527</v>
      </c>
      <c r="B223" s="63" t="s">
        <v>1950</v>
      </c>
      <c r="C223" s="64">
        <v>681100</v>
      </c>
      <c r="D223" s="64">
        <f t="shared" si="3"/>
        <v>16122597</v>
      </c>
      <c r="E223" s="64">
        <v>1000200</v>
      </c>
      <c r="F223" s="64">
        <v>15122397</v>
      </c>
      <c r="H223" s="38" t="s">
        <v>1540</v>
      </c>
      <c r="I223" s="38" t="s">
        <v>1954</v>
      </c>
      <c r="J223" s="38">
        <v>510243</v>
      </c>
      <c r="K223" s="38">
        <v>382207</v>
      </c>
      <c r="L223" s="38"/>
      <c r="M223" s="38">
        <v>382207</v>
      </c>
    </row>
    <row r="224" spans="1:13" ht="15">
      <c r="A224" s="71" t="s">
        <v>1530</v>
      </c>
      <c r="B224" s="63" t="s">
        <v>1951</v>
      </c>
      <c r="C224" s="64">
        <v>377700</v>
      </c>
      <c r="D224" s="64">
        <f t="shared" si="3"/>
        <v>11815873</v>
      </c>
      <c r="E224" s="64">
        <v>3015200</v>
      </c>
      <c r="F224" s="64">
        <v>8800673</v>
      </c>
      <c r="H224" s="38" t="s">
        <v>1543</v>
      </c>
      <c r="I224" s="38" t="s">
        <v>1955</v>
      </c>
      <c r="J224" s="38">
        <v>1182299</v>
      </c>
      <c r="K224" s="38">
        <v>7948954</v>
      </c>
      <c r="L224" s="38">
        <v>1743600</v>
      </c>
      <c r="M224" s="38">
        <v>6205354</v>
      </c>
    </row>
    <row r="225" spans="1:13" ht="15">
      <c r="A225" s="71" t="s">
        <v>1533</v>
      </c>
      <c r="B225" s="63" t="s">
        <v>1952</v>
      </c>
      <c r="C225" s="64">
        <v>829540</v>
      </c>
      <c r="D225" s="64">
        <f t="shared" si="3"/>
        <v>8110009</v>
      </c>
      <c r="E225" s="64">
        <v>1715300</v>
      </c>
      <c r="F225" s="64">
        <v>6394709</v>
      </c>
      <c r="H225" s="38" t="s">
        <v>1546</v>
      </c>
      <c r="I225" s="38" t="s">
        <v>1956</v>
      </c>
      <c r="J225" s="38">
        <v>1870185</v>
      </c>
      <c r="K225" s="38">
        <v>4975866</v>
      </c>
      <c r="L225" s="38">
        <v>2848775</v>
      </c>
      <c r="M225" s="38">
        <v>2127091</v>
      </c>
    </row>
    <row r="226" spans="1:13" ht="15">
      <c r="A226" s="71" t="s">
        <v>1536</v>
      </c>
      <c r="B226" s="63" t="s">
        <v>1953</v>
      </c>
      <c r="C226" s="64">
        <v>22869349</v>
      </c>
      <c r="D226" s="64">
        <f t="shared" si="3"/>
        <v>18712370</v>
      </c>
      <c r="E226" s="64">
        <v>1912879</v>
      </c>
      <c r="F226" s="64">
        <v>16799491</v>
      </c>
      <c r="H226" s="38" t="s">
        <v>1549</v>
      </c>
      <c r="I226" s="38" t="s">
        <v>1957</v>
      </c>
      <c r="J226" s="38">
        <v>230772</v>
      </c>
      <c r="K226" s="38">
        <v>2148625</v>
      </c>
      <c r="L226" s="38">
        <v>470000</v>
      </c>
      <c r="M226" s="38">
        <v>1678625</v>
      </c>
    </row>
    <row r="227" spans="1:13" ht="15">
      <c r="A227" s="71" t="s">
        <v>1540</v>
      </c>
      <c r="B227" s="63" t="s">
        <v>1954</v>
      </c>
      <c r="C227" s="64">
        <v>79010</v>
      </c>
      <c r="D227" s="64">
        <f t="shared" si="3"/>
        <v>2804259</v>
      </c>
      <c r="E227" s="64">
        <v>71100</v>
      </c>
      <c r="F227" s="64">
        <v>2733159</v>
      </c>
      <c r="H227" s="38" t="s">
        <v>1552</v>
      </c>
      <c r="I227" s="38" t="s">
        <v>1958</v>
      </c>
      <c r="J227" s="38">
        <v>377002</v>
      </c>
      <c r="K227" s="38">
        <v>4692692</v>
      </c>
      <c r="L227" s="38"/>
      <c r="M227" s="38">
        <v>4692692</v>
      </c>
    </row>
    <row r="228" spans="1:13" ht="15">
      <c r="A228" s="71" t="s">
        <v>1543</v>
      </c>
      <c r="B228" s="63" t="s">
        <v>1955</v>
      </c>
      <c r="C228" s="64">
        <v>6601402</v>
      </c>
      <c r="D228" s="64">
        <f t="shared" si="3"/>
        <v>12693663</v>
      </c>
      <c r="E228" s="64">
        <v>652850</v>
      </c>
      <c r="F228" s="64">
        <v>12040813</v>
      </c>
      <c r="H228" s="38" t="s">
        <v>1555</v>
      </c>
      <c r="I228" s="38" t="s">
        <v>1959</v>
      </c>
      <c r="J228" s="38">
        <v>1142153</v>
      </c>
      <c r="K228" s="38">
        <v>10545269</v>
      </c>
      <c r="L228" s="38">
        <v>15000</v>
      </c>
      <c r="M228" s="38">
        <v>10530269</v>
      </c>
    </row>
    <row r="229" spans="1:13" ht="15">
      <c r="A229" s="71" t="s">
        <v>1546</v>
      </c>
      <c r="B229" s="63" t="s">
        <v>1956</v>
      </c>
      <c r="C229" s="64">
        <v>11832002</v>
      </c>
      <c r="D229" s="64">
        <f t="shared" si="3"/>
        <v>5513476</v>
      </c>
      <c r="E229" s="64">
        <v>697624</v>
      </c>
      <c r="F229" s="64">
        <v>4815852</v>
      </c>
      <c r="H229" s="38" t="s">
        <v>1558</v>
      </c>
      <c r="I229" s="38" t="s">
        <v>1923</v>
      </c>
      <c r="J229" s="38">
        <v>6759505</v>
      </c>
      <c r="K229" s="38">
        <v>4885599</v>
      </c>
      <c r="L229" s="38"/>
      <c r="M229" s="38">
        <v>4885599</v>
      </c>
    </row>
    <row r="230" spans="1:13" ht="15">
      <c r="A230" s="71" t="s">
        <v>1549</v>
      </c>
      <c r="B230" s="63" t="s">
        <v>1957</v>
      </c>
      <c r="C230" s="64">
        <v>1065500</v>
      </c>
      <c r="D230" s="64">
        <f t="shared" si="3"/>
        <v>128400</v>
      </c>
      <c r="E230" s="64">
        <v>68350</v>
      </c>
      <c r="F230" s="64">
        <v>60050</v>
      </c>
      <c r="H230" s="38" t="s">
        <v>1560</v>
      </c>
      <c r="I230" s="38" t="s">
        <v>1960</v>
      </c>
      <c r="J230" s="38">
        <v>83544818</v>
      </c>
      <c r="K230" s="38">
        <v>39132383</v>
      </c>
      <c r="L230" s="38">
        <v>32375555</v>
      </c>
      <c r="M230" s="38">
        <v>6756828</v>
      </c>
    </row>
    <row r="231" spans="1:13" ht="15">
      <c r="A231" s="71" t="s">
        <v>1552</v>
      </c>
      <c r="B231" s="63" t="s">
        <v>1958</v>
      </c>
      <c r="C231" s="64">
        <v>1761472</v>
      </c>
      <c r="D231" s="64">
        <f t="shared" si="3"/>
        <v>4655927</v>
      </c>
      <c r="E231" s="64">
        <v>328474</v>
      </c>
      <c r="F231" s="64">
        <v>4327453</v>
      </c>
      <c r="H231" s="38" t="s">
        <v>1563</v>
      </c>
      <c r="I231" s="38" t="s">
        <v>1961</v>
      </c>
      <c r="J231" s="38">
        <v>33036683</v>
      </c>
      <c r="K231" s="38">
        <v>24105518</v>
      </c>
      <c r="L231" s="38">
        <v>521840</v>
      </c>
      <c r="M231" s="38">
        <v>23583678</v>
      </c>
    </row>
    <row r="232" spans="1:13" ht="15">
      <c r="A232" s="71" t="s">
        <v>1555</v>
      </c>
      <c r="B232" s="63" t="s">
        <v>1959</v>
      </c>
      <c r="C232" s="64">
        <v>1331595</v>
      </c>
      <c r="D232" s="64">
        <f t="shared" si="3"/>
        <v>7921650</v>
      </c>
      <c r="E232" s="64">
        <v>1466858</v>
      </c>
      <c r="F232" s="64">
        <v>6454792</v>
      </c>
      <c r="H232" s="38" t="s">
        <v>1566</v>
      </c>
      <c r="I232" s="38" t="s">
        <v>1962</v>
      </c>
      <c r="J232" s="38">
        <v>41000</v>
      </c>
      <c r="K232" s="38">
        <v>2106902</v>
      </c>
      <c r="L232" s="38">
        <v>13949</v>
      </c>
      <c r="M232" s="38">
        <v>2092953</v>
      </c>
    </row>
    <row r="233" spans="1:13" ht="15">
      <c r="A233" s="71" t="s">
        <v>1558</v>
      </c>
      <c r="B233" s="63" t="s">
        <v>1923</v>
      </c>
      <c r="C233" s="64">
        <v>153800</v>
      </c>
      <c r="D233" s="64">
        <f t="shared" si="3"/>
        <v>2415580</v>
      </c>
      <c r="E233" s="64">
        <v>56000</v>
      </c>
      <c r="F233" s="64">
        <v>2359580</v>
      </c>
      <c r="H233" s="38" t="s">
        <v>1569</v>
      </c>
      <c r="I233" s="38" t="s">
        <v>1963</v>
      </c>
      <c r="J233" s="38">
        <v>1895970</v>
      </c>
      <c r="K233" s="38">
        <v>7184723</v>
      </c>
      <c r="L233" s="38">
        <v>140826</v>
      </c>
      <c r="M233" s="38">
        <v>7043897</v>
      </c>
    </row>
    <row r="234" spans="1:13" ht="15">
      <c r="A234" s="71" t="s">
        <v>1560</v>
      </c>
      <c r="B234" s="63" t="s">
        <v>1960</v>
      </c>
      <c r="C234" s="64">
        <v>6744234</v>
      </c>
      <c r="D234" s="64">
        <f t="shared" si="3"/>
        <v>4401353</v>
      </c>
      <c r="E234" s="64">
        <v>1140260</v>
      </c>
      <c r="F234" s="64">
        <v>3261093</v>
      </c>
      <c r="H234" s="38" t="s">
        <v>1575</v>
      </c>
      <c r="I234" s="38" t="s">
        <v>1965</v>
      </c>
      <c r="J234" s="38"/>
      <c r="K234" s="38">
        <v>61000</v>
      </c>
      <c r="L234" s="38"/>
      <c r="M234" s="38">
        <v>61000</v>
      </c>
    </row>
    <row r="235" spans="1:13" ht="15">
      <c r="A235" s="71" t="s">
        <v>1563</v>
      </c>
      <c r="B235" s="63" t="s">
        <v>1961</v>
      </c>
      <c r="C235" s="64">
        <v>50350</v>
      </c>
      <c r="D235" s="64">
        <f t="shared" si="3"/>
        <v>2463322</v>
      </c>
      <c r="E235" s="62"/>
      <c r="F235" s="64">
        <v>2463322</v>
      </c>
      <c r="H235" s="38" t="s">
        <v>1578</v>
      </c>
      <c r="I235" s="38" t="s">
        <v>1966</v>
      </c>
      <c r="J235" s="38">
        <v>41954</v>
      </c>
      <c r="K235" s="38">
        <v>763552</v>
      </c>
      <c r="L235" s="38">
        <v>67574</v>
      </c>
      <c r="M235" s="38">
        <v>695978</v>
      </c>
    </row>
    <row r="236" spans="1:13" ht="15">
      <c r="A236" s="71" t="s">
        <v>1566</v>
      </c>
      <c r="B236" s="63" t="s">
        <v>1962</v>
      </c>
      <c r="C236" s="64">
        <v>4908134</v>
      </c>
      <c r="D236" s="64">
        <f t="shared" si="3"/>
        <v>6647766</v>
      </c>
      <c r="E236" s="64">
        <v>995654</v>
      </c>
      <c r="F236" s="64">
        <v>5652112</v>
      </c>
      <c r="H236" s="38" t="s">
        <v>1581</v>
      </c>
      <c r="I236" s="38" t="s">
        <v>1967</v>
      </c>
      <c r="J236" s="38">
        <v>422200</v>
      </c>
      <c r="K236" s="38">
        <v>489704</v>
      </c>
      <c r="L236" s="38"/>
      <c r="M236" s="38">
        <v>489704</v>
      </c>
    </row>
    <row r="237" spans="1:13" ht="15">
      <c r="A237" s="71" t="s">
        <v>1569</v>
      </c>
      <c r="B237" s="63" t="s">
        <v>1963</v>
      </c>
      <c r="C237" s="64">
        <v>8828437</v>
      </c>
      <c r="D237" s="64">
        <f t="shared" si="3"/>
        <v>14053161</v>
      </c>
      <c r="E237" s="64">
        <v>634234</v>
      </c>
      <c r="F237" s="64">
        <v>13418927</v>
      </c>
      <c r="H237" s="38" t="s">
        <v>1584</v>
      </c>
      <c r="I237" s="38" t="s">
        <v>1968</v>
      </c>
      <c r="J237" s="38">
        <v>42000</v>
      </c>
      <c r="K237" s="38">
        <v>1372009</v>
      </c>
      <c r="L237" s="38">
        <v>750000</v>
      </c>
      <c r="M237" s="38">
        <v>622009</v>
      </c>
    </row>
    <row r="238" spans="1:13" ht="15">
      <c r="A238" s="71" t="s">
        <v>1572</v>
      </c>
      <c r="B238" s="63" t="s">
        <v>1964</v>
      </c>
      <c r="C238" s="62"/>
      <c r="D238" s="64">
        <f t="shared" si="3"/>
        <v>3301442</v>
      </c>
      <c r="E238" s="62"/>
      <c r="F238" s="64">
        <v>3301442</v>
      </c>
      <c r="H238" s="38" t="s">
        <v>1587</v>
      </c>
      <c r="I238" s="38" t="s">
        <v>1969</v>
      </c>
      <c r="J238" s="38">
        <v>22600</v>
      </c>
      <c r="K238" s="38">
        <v>1734807</v>
      </c>
      <c r="L238" s="38">
        <v>36251</v>
      </c>
      <c r="M238" s="38">
        <v>1698556</v>
      </c>
    </row>
    <row r="239" spans="1:13" ht="15">
      <c r="A239" s="71" t="s">
        <v>1575</v>
      </c>
      <c r="B239" s="63" t="s">
        <v>1965</v>
      </c>
      <c r="C239" s="64">
        <v>415000</v>
      </c>
      <c r="D239" s="64">
        <f t="shared" si="3"/>
        <v>460115</v>
      </c>
      <c r="E239" s="62"/>
      <c r="F239" s="64">
        <v>460115</v>
      </c>
      <c r="H239" s="38" t="s">
        <v>1590</v>
      </c>
      <c r="I239" s="38" t="s">
        <v>1822</v>
      </c>
      <c r="J239" s="38">
        <v>27175870</v>
      </c>
      <c r="K239" s="38">
        <v>24296782</v>
      </c>
      <c r="L239" s="38">
        <v>813115</v>
      </c>
      <c r="M239" s="38">
        <v>23483667</v>
      </c>
    </row>
    <row r="240" spans="1:13" ht="15">
      <c r="A240" s="71" t="s">
        <v>1578</v>
      </c>
      <c r="B240" s="63" t="s">
        <v>1966</v>
      </c>
      <c r="C240" s="62"/>
      <c r="D240" s="64">
        <f t="shared" si="3"/>
        <v>2536240</v>
      </c>
      <c r="E240" s="64">
        <v>22000</v>
      </c>
      <c r="F240" s="64">
        <v>2514240</v>
      </c>
      <c r="H240" s="38" t="s">
        <v>1592</v>
      </c>
      <c r="I240" s="38" t="s">
        <v>1970</v>
      </c>
      <c r="J240" s="38"/>
      <c r="K240" s="38">
        <v>6906</v>
      </c>
      <c r="L240" s="38">
        <v>3406</v>
      </c>
      <c r="M240" s="38">
        <v>3500</v>
      </c>
    </row>
    <row r="241" spans="1:13" ht="15">
      <c r="A241" s="71" t="s">
        <v>1581</v>
      </c>
      <c r="B241" s="63" t="s">
        <v>1967</v>
      </c>
      <c r="C241" s="64">
        <v>991150</v>
      </c>
      <c r="D241" s="64">
        <f t="shared" si="3"/>
        <v>2964639</v>
      </c>
      <c r="E241" s="64">
        <v>311946</v>
      </c>
      <c r="F241" s="64">
        <v>2652693</v>
      </c>
      <c r="H241" s="38" t="s">
        <v>1595</v>
      </c>
      <c r="I241" s="38" t="s">
        <v>1971</v>
      </c>
      <c r="J241" s="38">
        <v>92169497</v>
      </c>
      <c r="K241" s="38">
        <v>27651318</v>
      </c>
      <c r="L241" s="38">
        <v>4518000</v>
      </c>
      <c r="M241" s="38">
        <v>23133318</v>
      </c>
    </row>
    <row r="242" spans="1:13" ht="15">
      <c r="A242" s="71" t="s">
        <v>1584</v>
      </c>
      <c r="B242" s="63" t="s">
        <v>1968</v>
      </c>
      <c r="C242" s="64">
        <v>458000</v>
      </c>
      <c r="D242" s="64">
        <f t="shared" si="3"/>
        <v>2132894</v>
      </c>
      <c r="E242" s="64">
        <v>62310</v>
      </c>
      <c r="F242" s="64">
        <v>2070584</v>
      </c>
      <c r="H242" s="38" t="s">
        <v>1598</v>
      </c>
      <c r="I242" s="38" t="s">
        <v>1972</v>
      </c>
      <c r="J242" s="38"/>
      <c r="K242" s="38">
        <v>333157</v>
      </c>
      <c r="L242" s="38"/>
      <c r="M242" s="38">
        <v>333157</v>
      </c>
    </row>
    <row r="243" spans="1:13" ht="15">
      <c r="A243" s="71" t="s">
        <v>1587</v>
      </c>
      <c r="B243" s="63" t="s">
        <v>1969</v>
      </c>
      <c r="C243" s="62"/>
      <c r="D243" s="64">
        <f t="shared" si="3"/>
        <v>42760</v>
      </c>
      <c r="E243" s="64">
        <v>25450</v>
      </c>
      <c r="F243" s="64">
        <v>17310</v>
      </c>
      <c r="H243" s="38" t="s">
        <v>1601</v>
      </c>
      <c r="I243" s="38" t="s">
        <v>1973</v>
      </c>
      <c r="J243" s="38"/>
      <c r="K243" s="38">
        <v>3083871</v>
      </c>
      <c r="L243" s="38"/>
      <c r="M243" s="38">
        <v>3083871</v>
      </c>
    </row>
    <row r="244" spans="1:13" ht="15">
      <c r="A244" s="71" t="s">
        <v>1590</v>
      </c>
      <c r="B244" s="63" t="s">
        <v>1822</v>
      </c>
      <c r="C244" s="64">
        <v>9737075</v>
      </c>
      <c r="D244" s="64">
        <f t="shared" si="3"/>
        <v>16369642</v>
      </c>
      <c r="E244" s="64">
        <v>672559</v>
      </c>
      <c r="F244" s="64">
        <v>15697083</v>
      </c>
      <c r="H244" s="38" t="s">
        <v>1604</v>
      </c>
      <c r="I244" s="38" t="s">
        <v>1974</v>
      </c>
      <c r="J244" s="38">
        <v>405000</v>
      </c>
      <c r="K244" s="38">
        <v>83385</v>
      </c>
      <c r="L244" s="38"/>
      <c r="M244" s="38">
        <v>83385</v>
      </c>
    </row>
    <row r="245" spans="1:13" ht="15">
      <c r="A245" s="71" t="s">
        <v>1592</v>
      </c>
      <c r="B245" s="63" t="s">
        <v>1970</v>
      </c>
      <c r="C245" s="62"/>
      <c r="D245" s="64">
        <f t="shared" si="3"/>
        <v>910488</v>
      </c>
      <c r="E245" s="64">
        <v>38678</v>
      </c>
      <c r="F245" s="64">
        <v>871810</v>
      </c>
      <c r="H245" s="38" t="s">
        <v>1607</v>
      </c>
      <c r="I245" s="38" t="s">
        <v>1975</v>
      </c>
      <c r="J245" s="38">
        <v>115789</v>
      </c>
      <c r="K245" s="38">
        <v>5363407</v>
      </c>
      <c r="L245" s="38"/>
      <c r="M245" s="38">
        <v>5363407</v>
      </c>
    </row>
    <row r="246" spans="1:13" ht="15">
      <c r="A246" s="71" t="s">
        <v>1595</v>
      </c>
      <c r="B246" s="63" t="s">
        <v>1971</v>
      </c>
      <c r="C246" s="64">
        <v>2357369</v>
      </c>
      <c r="D246" s="64">
        <f t="shared" si="3"/>
        <v>6594024</v>
      </c>
      <c r="E246" s="64">
        <v>225720</v>
      </c>
      <c r="F246" s="64">
        <v>6368304</v>
      </c>
      <c r="H246" s="38" t="s">
        <v>1611</v>
      </c>
      <c r="I246" s="38" t="s">
        <v>1976</v>
      </c>
      <c r="J246" s="38">
        <v>27313839</v>
      </c>
      <c r="K246" s="38">
        <v>16686666</v>
      </c>
      <c r="L246" s="38"/>
      <c r="M246" s="38">
        <v>16686666</v>
      </c>
    </row>
    <row r="247" spans="1:13" ht="15">
      <c r="A247" s="71" t="s">
        <v>1598</v>
      </c>
      <c r="B247" s="63" t="s">
        <v>1972</v>
      </c>
      <c r="C247" s="62"/>
      <c r="D247" s="64">
        <f t="shared" si="3"/>
        <v>2417474</v>
      </c>
      <c r="E247" s="64">
        <v>122425</v>
      </c>
      <c r="F247" s="64">
        <v>2295049</v>
      </c>
      <c r="H247" s="38" t="s">
        <v>1614</v>
      </c>
      <c r="I247" s="38" t="s">
        <v>1977</v>
      </c>
      <c r="J247" s="38"/>
      <c r="K247" s="38">
        <v>27291</v>
      </c>
      <c r="L247" s="38"/>
      <c r="M247" s="38">
        <v>27291</v>
      </c>
    </row>
    <row r="248" spans="1:13" ht="15">
      <c r="A248" s="71" t="s">
        <v>1601</v>
      </c>
      <c r="B248" s="63" t="s">
        <v>1973</v>
      </c>
      <c r="C248" s="64">
        <v>148450</v>
      </c>
      <c r="D248" s="64">
        <f t="shared" si="3"/>
        <v>2482501</v>
      </c>
      <c r="E248" s="62"/>
      <c r="F248" s="64">
        <v>2482501</v>
      </c>
      <c r="H248" s="38" t="s">
        <v>1617</v>
      </c>
      <c r="I248" s="38" t="s">
        <v>1978</v>
      </c>
      <c r="J248" s="38"/>
      <c r="K248" s="38">
        <v>1675570</v>
      </c>
      <c r="L248" s="38"/>
      <c r="M248" s="38">
        <v>1675570</v>
      </c>
    </row>
    <row r="249" spans="1:13" ht="15">
      <c r="A249" s="71" t="s">
        <v>1604</v>
      </c>
      <c r="B249" s="63" t="s">
        <v>1974</v>
      </c>
      <c r="C249" s="64">
        <v>375500</v>
      </c>
      <c r="D249" s="64">
        <f t="shared" si="3"/>
        <v>1089502</v>
      </c>
      <c r="E249" s="64">
        <v>32950</v>
      </c>
      <c r="F249" s="64">
        <v>1056552</v>
      </c>
      <c r="H249" s="38" t="s">
        <v>1620</v>
      </c>
      <c r="I249" s="38" t="s">
        <v>1979</v>
      </c>
      <c r="J249" s="38">
        <v>11181898</v>
      </c>
      <c r="K249" s="38">
        <v>2988902</v>
      </c>
      <c r="L249" s="38"/>
      <c r="M249" s="38">
        <v>2988902</v>
      </c>
    </row>
    <row r="250" spans="1:13" ht="15">
      <c r="A250" s="71" t="s">
        <v>1607</v>
      </c>
      <c r="B250" s="63" t="s">
        <v>1975</v>
      </c>
      <c r="C250" s="64">
        <v>11040321</v>
      </c>
      <c r="D250" s="64">
        <f t="shared" si="3"/>
        <v>625315</v>
      </c>
      <c r="E250" s="64">
        <v>149970</v>
      </c>
      <c r="F250" s="64">
        <v>475345</v>
      </c>
      <c r="H250" s="38" t="s">
        <v>1623</v>
      </c>
      <c r="I250" s="38" t="s">
        <v>1980</v>
      </c>
      <c r="J250" s="38">
        <v>36877900</v>
      </c>
      <c r="K250" s="38">
        <v>25665025</v>
      </c>
      <c r="L250" s="38"/>
      <c r="M250" s="38">
        <v>25665025</v>
      </c>
    </row>
    <row r="251" spans="1:13" ht="15">
      <c r="A251" s="71" t="s">
        <v>1611</v>
      </c>
      <c r="B251" s="63" t="s">
        <v>1976</v>
      </c>
      <c r="C251" s="64">
        <v>98969480</v>
      </c>
      <c r="D251" s="64">
        <f t="shared" si="3"/>
        <v>27225045</v>
      </c>
      <c r="E251" s="64">
        <v>1578800</v>
      </c>
      <c r="F251" s="64">
        <v>25646245</v>
      </c>
      <c r="H251" s="38" t="s">
        <v>1626</v>
      </c>
      <c r="I251" s="38" t="s">
        <v>1981</v>
      </c>
      <c r="J251" s="38">
        <v>59715814</v>
      </c>
      <c r="K251" s="38">
        <v>128729632</v>
      </c>
      <c r="L251" s="38">
        <v>530200</v>
      </c>
      <c r="M251" s="38">
        <v>128199432</v>
      </c>
    </row>
    <row r="252" spans="1:13" ht="15">
      <c r="A252" s="71" t="s">
        <v>1614</v>
      </c>
      <c r="B252" s="63" t="s">
        <v>1977</v>
      </c>
      <c r="C252" s="64">
        <v>1257600</v>
      </c>
      <c r="D252" s="64">
        <f t="shared" si="3"/>
        <v>60317</v>
      </c>
      <c r="E252" s="62"/>
      <c r="F252" s="64">
        <v>60317</v>
      </c>
      <c r="H252" s="38" t="s">
        <v>1629</v>
      </c>
      <c r="I252" s="38" t="s">
        <v>1982</v>
      </c>
      <c r="J252" s="38">
        <v>4783801</v>
      </c>
      <c r="K252" s="38">
        <v>30235894</v>
      </c>
      <c r="L252" s="38"/>
      <c r="M252" s="38">
        <v>30235894</v>
      </c>
    </row>
    <row r="253" spans="1:13" ht="15">
      <c r="A253" s="71" t="s">
        <v>1617</v>
      </c>
      <c r="B253" s="63" t="s">
        <v>1978</v>
      </c>
      <c r="C253" s="64">
        <v>1866600</v>
      </c>
      <c r="D253" s="64">
        <f t="shared" si="3"/>
        <v>1661175</v>
      </c>
      <c r="E253" s="62"/>
      <c r="F253" s="64">
        <v>1661175</v>
      </c>
      <c r="H253" s="38" t="s">
        <v>1632</v>
      </c>
      <c r="I253" s="38" t="s">
        <v>1983</v>
      </c>
      <c r="J253" s="38">
        <v>9489103</v>
      </c>
      <c r="K253" s="38">
        <v>13956246</v>
      </c>
      <c r="L253" s="38"/>
      <c r="M253" s="38">
        <v>13956246</v>
      </c>
    </row>
    <row r="254" spans="1:13" ht="15">
      <c r="A254" s="71" t="s">
        <v>1620</v>
      </c>
      <c r="B254" s="63" t="s">
        <v>1979</v>
      </c>
      <c r="C254" s="64">
        <v>18297585</v>
      </c>
      <c r="D254" s="64">
        <f t="shared" si="3"/>
        <v>2175805</v>
      </c>
      <c r="E254" s="62"/>
      <c r="F254" s="64">
        <v>2175805</v>
      </c>
      <c r="H254" s="38" t="s">
        <v>1635</v>
      </c>
      <c r="I254" s="38" t="s">
        <v>1984</v>
      </c>
      <c r="J254" s="38">
        <v>13544404</v>
      </c>
      <c r="K254" s="38">
        <v>61806294</v>
      </c>
      <c r="L254" s="38">
        <v>8924958</v>
      </c>
      <c r="M254" s="38">
        <v>52881336</v>
      </c>
    </row>
    <row r="255" spans="1:13" ht="15">
      <c r="A255" s="71" t="s">
        <v>1623</v>
      </c>
      <c r="B255" s="63" t="s">
        <v>1980</v>
      </c>
      <c r="C255" s="64">
        <v>64990925</v>
      </c>
      <c r="D255" s="64">
        <f t="shared" si="3"/>
        <v>55280814</v>
      </c>
      <c r="E255" s="64">
        <v>5669985</v>
      </c>
      <c r="F255" s="64">
        <v>49610829</v>
      </c>
      <c r="H255" s="38" t="s">
        <v>1638</v>
      </c>
      <c r="I255" s="38" t="s">
        <v>1985</v>
      </c>
      <c r="J255" s="38">
        <v>4921401</v>
      </c>
      <c r="K255" s="38">
        <v>9010835</v>
      </c>
      <c r="L255" s="38"/>
      <c r="M255" s="38">
        <v>9010835</v>
      </c>
    </row>
    <row r="256" spans="1:13" ht="15">
      <c r="A256" s="71" t="s">
        <v>1626</v>
      </c>
      <c r="B256" s="63" t="s">
        <v>1981</v>
      </c>
      <c r="C256" s="64">
        <v>475130924</v>
      </c>
      <c r="D256" s="64">
        <f t="shared" si="3"/>
        <v>179454791</v>
      </c>
      <c r="E256" s="64">
        <v>4187334</v>
      </c>
      <c r="F256" s="64">
        <v>175267457</v>
      </c>
      <c r="H256" s="38" t="s">
        <v>1641</v>
      </c>
      <c r="I256" s="38" t="s">
        <v>1986</v>
      </c>
      <c r="J256" s="38">
        <v>2657500</v>
      </c>
      <c r="K256" s="38">
        <v>33154305</v>
      </c>
      <c r="L256" s="38"/>
      <c r="M256" s="38">
        <v>33154305</v>
      </c>
    </row>
    <row r="257" spans="1:13" ht="15">
      <c r="A257" s="71" t="s">
        <v>1629</v>
      </c>
      <c r="B257" s="63" t="s">
        <v>1982</v>
      </c>
      <c r="C257" s="64">
        <v>3632450</v>
      </c>
      <c r="D257" s="64">
        <f t="shared" si="3"/>
        <v>2902999</v>
      </c>
      <c r="E257" s="64">
        <v>252200</v>
      </c>
      <c r="F257" s="64">
        <v>2650799</v>
      </c>
      <c r="H257" s="38" t="s">
        <v>1644</v>
      </c>
      <c r="I257" s="38" t="s">
        <v>1987</v>
      </c>
      <c r="J257" s="38">
        <v>190000</v>
      </c>
      <c r="K257" s="38">
        <v>5179754</v>
      </c>
      <c r="L257" s="38"/>
      <c r="M257" s="38">
        <v>5179754</v>
      </c>
    </row>
    <row r="258" spans="1:13" ht="15">
      <c r="A258" s="71" t="s">
        <v>1632</v>
      </c>
      <c r="B258" s="63" t="s">
        <v>1983</v>
      </c>
      <c r="C258" s="64">
        <v>27906700</v>
      </c>
      <c r="D258" s="64">
        <f t="shared" si="3"/>
        <v>12362454</v>
      </c>
      <c r="E258" s="62"/>
      <c r="F258" s="64">
        <v>12362454</v>
      </c>
      <c r="H258" s="38" t="s">
        <v>1648</v>
      </c>
      <c r="I258" s="38" t="s">
        <v>1988</v>
      </c>
      <c r="J258" s="38">
        <v>658737</v>
      </c>
      <c r="K258" s="38">
        <v>1937007</v>
      </c>
      <c r="L258" s="38">
        <v>990459</v>
      </c>
      <c r="M258" s="38">
        <v>946548</v>
      </c>
    </row>
    <row r="259" spans="1:13" ht="15">
      <c r="A259" s="71" t="s">
        <v>1635</v>
      </c>
      <c r="B259" s="63" t="s">
        <v>1984</v>
      </c>
      <c r="C259" s="64">
        <v>1324103</v>
      </c>
      <c r="D259" s="64">
        <f t="shared" si="3"/>
        <v>12049667</v>
      </c>
      <c r="E259" s="64">
        <v>1392035</v>
      </c>
      <c r="F259" s="64">
        <v>10657632</v>
      </c>
      <c r="H259" s="38" t="s">
        <v>1651</v>
      </c>
      <c r="I259" s="38" t="s">
        <v>1989</v>
      </c>
      <c r="J259" s="38">
        <v>174852</v>
      </c>
      <c r="K259" s="38">
        <v>1867033</v>
      </c>
      <c r="L259" s="38">
        <v>119945</v>
      </c>
      <c r="M259" s="38">
        <v>1747088</v>
      </c>
    </row>
    <row r="260" spans="1:13" ht="15">
      <c r="A260" s="71" t="s">
        <v>1638</v>
      </c>
      <c r="B260" s="63" t="s">
        <v>1985</v>
      </c>
      <c r="C260" s="64">
        <v>14643855</v>
      </c>
      <c r="D260" s="64">
        <f t="shared" si="3"/>
        <v>9727562</v>
      </c>
      <c r="E260" s="64">
        <v>500</v>
      </c>
      <c r="F260" s="64">
        <v>9727062</v>
      </c>
      <c r="H260" s="38" t="s">
        <v>1654</v>
      </c>
      <c r="I260" s="38" t="s">
        <v>1990</v>
      </c>
      <c r="J260" s="38"/>
      <c r="K260" s="38">
        <v>687720</v>
      </c>
      <c r="L260" s="38">
        <v>42500</v>
      </c>
      <c r="M260" s="38">
        <v>645220</v>
      </c>
    </row>
    <row r="261" spans="1:13" ht="15">
      <c r="A261" s="71" t="s">
        <v>1641</v>
      </c>
      <c r="B261" s="63" t="s">
        <v>1986</v>
      </c>
      <c r="C261" s="64">
        <v>219259410</v>
      </c>
      <c r="D261" s="64">
        <f t="shared" si="3"/>
        <v>8883520</v>
      </c>
      <c r="E261" s="64">
        <v>222600</v>
      </c>
      <c r="F261" s="64">
        <v>8660920</v>
      </c>
      <c r="H261" s="38" t="s">
        <v>1657</v>
      </c>
      <c r="I261" s="38" t="s">
        <v>1991</v>
      </c>
      <c r="J261" s="38"/>
      <c r="K261" s="38">
        <v>9200</v>
      </c>
      <c r="L261" s="38"/>
      <c r="M261" s="38">
        <v>9200</v>
      </c>
    </row>
    <row r="262" spans="1:13" ht="15">
      <c r="A262" s="71" t="s">
        <v>1644</v>
      </c>
      <c r="B262" s="63" t="s">
        <v>1987</v>
      </c>
      <c r="C262" s="64">
        <v>21689980</v>
      </c>
      <c r="D262" s="64">
        <f t="shared" si="3"/>
        <v>15065375</v>
      </c>
      <c r="E262" s="64">
        <v>1149975</v>
      </c>
      <c r="F262" s="64">
        <v>13915400</v>
      </c>
      <c r="H262" s="38" t="s">
        <v>1660</v>
      </c>
      <c r="I262" s="38" t="s">
        <v>1992</v>
      </c>
      <c r="J262" s="38">
        <v>306630</v>
      </c>
      <c r="K262" s="38">
        <v>569802</v>
      </c>
      <c r="L262" s="38"/>
      <c r="M262" s="38">
        <v>569802</v>
      </c>
    </row>
    <row r="263" spans="1:13" ht="15">
      <c r="A263" s="71" t="s">
        <v>1648</v>
      </c>
      <c r="B263" s="63" t="s">
        <v>1988</v>
      </c>
      <c r="C263" s="64">
        <v>53100</v>
      </c>
      <c r="D263" s="64">
        <f aca="true" t="shared" si="4" ref="D263:D326">E263+F263</f>
        <v>1674851</v>
      </c>
      <c r="E263" s="64">
        <v>10501</v>
      </c>
      <c r="F263" s="64">
        <v>1664350</v>
      </c>
      <c r="H263" s="38" t="s">
        <v>1663</v>
      </c>
      <c r="I263" s="38" t="s">
        <v>1993</v>
      </c>
      <c r="J263" s="38">
        <v>8792304</v>
      </c>
      <c r="K263" s="38">
        <v>37887876</v>
      </c>
      <c r="L263" s="38">
        <v>297700</v>
      </c>
      <c r="M263" s="38">
        <v>37590176</v>
      </c>
    </row>
    <row r="264" spans="1:13" ht="15">
      <c r="A264" s="71" t="s">
        <v>1651</v>
      </c>
      <c r="B264" s="63" t="s">
        <v>1989</v>
      </c>
      <c r="C264" s="62"/>
      <c r="D264" s="64">
        <f t="shared" si="4"/>
        <v>795254</v>
      </c>
      <c r="E264" s="64">
        <v>240603</v>
      </c>
      <c r="F264" s="64">
        <v>554651</v>
      </c>
      <c r="H264" s="38" t="s">
        <v>1666</v>
      </c>
      <c r="I264" s="38" t="s">
        <v>1994</v>
      </c>
      <c r="J264" s="38">
        <v>617003</v>
      </c>
      <c r="K264" s="38">
        <v>218728</v>
      </c>
      <c r="L264" s="38">
        <v>35000</v>
      </c>
      <c r="M264" s="38">
        <v>183728</v>
      </c>
    </row>
    <row r="265" spans="1:13" ht="15">
      <c r="A265" s="71" t="s">
        <v>1654</v>
      </c>
      <c r="B265" s="63" t="s">
        <v>1990</v>
      </c>
      <c r="C265" s="62"/>
      <c r="D265" s="64">
        <f t="shared" si="4"/>
        <v>158259</v>
      </c>
      <c r="E265" s="64">
        <v>18950</v>
      </c>
      <c r="F265" s="64">
        <v>139309</v>
      </c>
      <c r="H265" s="38" t="s">
        <v>1669</v>
      </c>
      <c r="I265" s="38" t="s">
        <v>1995</v>
      </c>
      <c r="J265" s="38">
        <v>680300</v>
      </c>
      <c r="K265" s="38">
        <v>461753</v>
      </c>
      <c r="L265" s="38">
        <v>15526</v>
      </c>
      <c r="M265" s="38">
        <v>446227</v>
      </c>
    </row>
    <row r="266" spans="1:13" ht="15">
      <c r="A266" s="71" t="s">
        <v>1657</v>
      </c>
      <c r="B266" s="63" t="s">
        <v>1991</v>
      </c>
      <c r="C266" s="64">
        <v>290000</v>
      </c>
      <c r="D266" s="64">
        <f t="shared" si="4"/>
        <v>333237</v>
      </c>
      <c r="E266" s="64">
        <v>5000</v>
      </c>
      <c r="F266" s="64">
        <v>328237</v>
      </c>
      <c r="H266" s="38" t="s">
        <v>1672</v>
      </c>
      <c r="I266" s="38" t="s">
        <v>1996</v>
      </c>
      <c r="J266" s="38">
        <v>10000</v>
      </c>
      <c r="K266" s="38">
        <v>4413177</v>
      </c>
      <c r="L266" s="38"/>
      <c r="M266" s="38">
        <v>4413177</v>
      </c>
    </row>
    <row r="267" spans="1:13" ht="15">
      <c r="A267" s="71" t="s">
        <v>1660</v>
      </c>
      <c r="B267" s="63" t="s">
        <v>1992</v>
      </c>
      <c r="C267" s="62"/>
      <c r="D267" s="64">
        <f t="shared" si="4"/>
        <v>1090878</v>
      </c>
      <c r="E267" s="64">
        <v>110477</v>
      </c>
      <c r="F267" s="64">
        <v>980401</v>
      </c>
      <c r="H267" s="38" t="s">
        <v>1675</v>
      </c>
      <c r="I267" s="38" t="s">
        <v>1958</v>
      </c>
      <c r="J267" s="38">
        <v>1399876</v>
      </c>
      <c r="K267" s="38">
        <v>5526406</v>
      </c>
      <c r="L267" s="38">
        <v>324200</v>
      </c>
      <c r="M267" s="38">
        <v>5202206</v>
      </c>
    </row>
    <row r="268" spans="1:13" ht="15">
      <c r="A268" s="71" t="s">
        <v>1663</v>
      </c>
      <c r="B268" s="63" t="s">
        <v>1993</v>
      </c>
      <c r="C268" s="64">
        <v>29100</v>
      </c>
      <c r="D268" s="64">
        <f t="shared" si="4"/>
        <v>6588997</v>
      </c>
      <c r="E268" s="64">
        <v>1008800</v>
      </c>
      <c r="F268" s="64">
        <v>5580197</v>
      </c>
      <c r="H268" s="38" t="s">
        <v>1677</v>
      </c>
      <c r="I268" s="38" t="s">
        <v>1997</v>
      </c>
      <c r="J268" s="38">
        <v>16128</v>
      </c>
      <c r="K268" s="38">
        <v>317404</v>
      </c>
      <c r="L268" s="38"/>
      <c r="M268" s="38">
        <v>317404</v>
      </c>
    </row>
    <row r="269" spans="1:13" ht="15">
      <c r="A269" s="71" t="s">
        <v>1666</v>
      </c>
      <c r="B269" s="63" t="s">
        <v>1994</v>
      </c>
      <c r="C269" s="64">
        <v>1610205</v>
      </c>
      <c r="D269" s="64">
        <f t="shared" si="4"/>
        <v>2901788</v>
      </c>
      <c r="E269" s="64">
        <v>642350</v>
      </c>
      <c r="F269" s="64">
        <v>2259438</v>
      </c>
      <c r="H269" s="38" t="s">
        <v>1680</v>
      </c>
      <c r="I269" s="38" t="s">
        <v>1998</v>
      </c>
      <c r="J269" s="38">
        <v>3910</v>
      </c>
      <c r="K269" s="38">
        <v>300088</v>
      </c>
      <c r="L269" s="38"/>
      <c r="M269" s="38">
        <v>300088</v>
      </c>
    </row>
    <row r="270" spans="1:13" ht="15">
      <c r="A270" s="71" t="s">
        <v>1669</v>
      </c>
      <c r="B270" s="63" t="s">
        <v>1995</v>
      </c>
      <c r="C270" s="64">
        <v>828850</v>
      </c>
      <c r="D270" s="64">
        <f t="shared" si="4"/>
        <v>2416376</v>
      </c>
      <c r="E270" s="64">
        <v>1260265</v>
      </c>
      <c r="F270" s="64">
        <v>1156111</v>
      </c>
      <c r="H270" s="38" t="s">
        <v>1683</v>
      </c>
      <c r="I270" s="38" t="s">
        <v>1999</v>
      </c>
      <c r="J270" s="38">
        <v>43500</v>
      </c>
      <c r="K270" s="38">
        <v>245830</v>
      </c>
      <c r="L270" s="38">
        <v>25000</v>
      </c>
      <c r="M270" s="38">
        <v>220830</v>
      </c>
    </row>
    <row r="271" spans="1:13" ht="15">
      <c r="A271" s="71" t="s">
        <v>1672</v>
      </c>
      <c r="B271" s="63" t="s">
        <v>1996</v>
      </c>
      <c r="C271" s="62"/>
      <c r="D271" s="64">
        <f t="shared" si="4"/>
        <v>1437745</v>
      </c>
      <c r="E271" s="64">
        <v>390800</v>
      </c>
      <c r="F271" s="64">
        <v>1046945</v>
      </c>
      <c r="H271" s="38" t="s">
        <v>1686</v>
      </c>
      <c r="I271" s="38" t="s">
        <v>2000</v>
      </c>
      <c r="J271" s="38"/>
      <c r="K271" s="38">
        <v>559881</v>
      </c>
      <c r="L271" s="38"/>
      <c r="M271" s="38">
        <v>559881</v>
      </c>
    </row>
    <row r="272" spans="1:13" ht="15">
      <c r="A272" s="71" t="s">
        <v>1675</v>
      </c>
      <c r="B272" s="63" t="s">
        <v>1958</v>
      </c>
      <c r="C272" s="64">
        <v>1031450</v>
      </c>
      <c r="D272" s="64">
        <f t="shared" si="4"/>
        <v>1692501</v>
      </c>
      <c r="E272" s="64">
        <v>458100</v>
      </c>
      <c r="F272" s="64">
        <v>1234401</v>
      </c>
      <c r="H272" s="38" t="s">
        <v>1689</v>
      </c>
      <c r="I272" s="38" t="s">
        <v>2001</v>
      </c>
      <c r="J272" s="38">
        <v>89220</v>
      </c>
      <c r="K272" s="38">
        <v>1445441</v>
      </c>
      <c r="L272" s="38">
        <v>340775</v>
      </c>
      <c r="M272" s="38">
        <v>1104666</v>
      </c>
    </row>
    <row r="273" spans="1:13" ht="15">
      <c r="A273" s="71" t="s">
        <v>1677</v>
      </c>
      <c r="B273" s="63" t="s">
        <v>1997</v>
      </c>
      <c r="C273" s="64">
        <v>5150</v>
      </c>
      <c r="D273" s="64">
        <f t="shared" si="4"/>
        <v>552651</v>
      </c>
      <c r="E273" s="62"/>
      <c r="F273" s="64">
        <v>552651</v>
      </c>
      <c r="H273" s="38" t="s">
        <v>1692</v>
      </c>
      <c r="I273" s="38" t="s">
        <v>2002</v>
      </c>
      <c r="J273" s="38">
        <v>572900</v>
      </c>
      <c r="K273" s="38">
        <v>352225</v>
      </c>
      <c r="L273" s="38"/>
      <c r="M273" s="38">
        <v>352225</v>
      </c>
    </row>
    <row r="274" spans="1:13" ht="15">
      <c r="A274" s="71" t="s">
        <v>1680</v>
      </c>
      <c r="B274" s="63" t="s">
        <v>1998</v>
      </c>
      <c r="C274" s="62"/>
      <c r="D274" s="64">
        <f t="shared" si="4"/>
        <v>365974</v>
      </c>
      <c r="E274" s="62"/>
      <c r="F274" s="64">
        <v>365974</v>
      </c>
      <c r="H274" s="38" t="s">
        <v>1695</v>
      </c>
      <c r="I274" s="38" t="s">
        <v>2003</v>
      </c>
      <c r="J274" s="38"/>
      <c r="K274" s="38">
        <v>1767372</v>
      </c>
      <c r="L274" s="38">
        <v>28200</v>
      </c>
      <c r="M274" s="38">
        <v>1739172</v>
      </c>
    </row>
    <row r="275" spans="1:13" ht="15">
      <c r="A275" s="71" t="s">
        <v>1683</v>
      </c>
      <c r="B275" s="63" t="s">
        <v>1999</v>
      </c>
      <c r="C275" s="64">
        <v>10300</v>
      </c>
      <c r="D275" s="64">
        <f t="shared" si="4"/>
        <v>437942</v>
      </c>
      <c r="E275" s="64">
        <v>28500</v>
      </c>
      <c r="F275" s="64">
        <v>409442</v>
      </c>
      <c r="H275" s="38" t="s">
        <v>1698</v>
      </c>
      <c r="I275" s="38" t="s">
        <v>2004</v>
      </c>
      <c r="J275" s="38"/>
      <c r="K275" s="38">
        <v>777029</v>
      </c>
      <c r="L275" s="38">
        <v>18500</v>
      </c>
      <c r="M275" s="38">
        <v>758529</v>
      </c>
    </row>
    <row r="276" spans="1:13" ht="15">
      <c r="A276" s="71" t="s">
        <v>1686</v>
      </c>
      <c r="B276" s="63" t="s">
        <v>2000</v>
      </c>
      <c r="C276" s="64">
        <v>900</v>
      </c>
      <c r="D276" s="64">
        <f t="shared" si="4"/>
        <v>1192828</v>
      </c>
      <c r="E276" s="62"/>
      <c r="F276" s="64">
        <v>1192828</v>
      </c>
      <c r="H276" s="38" t="s">
        <v>1701</v>
      </c>
      <c r="I276" s="38" t="s">
        <v>2005</v>
      </c>
      <c r="J276" s="38">
        <v>984530</v>
      </c>
      <c r="K276" s="38">
        <v>2075984</v>
      </c>
      <c r="L276" s="38"/>
      <c r="M276" s="38">
        <v>2075984</v>
      </c>
    </row>
    <row r="277" spans="1:13" ht="15">
      <c r="A277" s="71" t="s">
        <v>1689</v>
      </c>
      <c r="B277" s="63" t="s">
        <v>2001</v>
      </c>
      <c r="C277" s="64">
        <v>551150</v>
      </c>
      <c r="D277" s="64">
        <f t="shared" si="4"/>
        <v>1265582</v>
      </c>
      <c r="E277" s="64">
        <v>789771</v>
      </c>
      <c r="F277" s="64">
        <v>475811</v>
      </c>
      <c r="H277" s="38" t="s">
        <v>1704</v>
      </c>
      <c r="I277" s="38" t="s">
        <v>2006</v>
      </c>
      <c r="J277" s="38">
        <v>13000</v>
      </c>
      <c r="K277" s="38">
        <v>429867</v>
      </c>
      <c r="L277" s="38">
        <v>6350</v>
      </c>
      <c r="M277" s="38">
        <v>423517</v>
      </c>
    </row>
    <row r="278" spans="1:13" ht="15">
      <c r="A278" s="71" t="s">
        <v>1692</v>
      </c>
      <c r="B278" s="63" t="s">
        <v>2002</v>
      </c>
      <c r="C278" s="64">
        <v>2277040</v>
      </c>
      <c r="D278" s="64">
        <f t="shared" si="4"/>
        <v>2027796</v>
      </c>
      <c r="E278" s="64">
        <v>736465</v>
      </c>
      <c r="F278" s="64">
        <v>1291331</v>
      </c>
      <c r="H278" s="38" t="s">
        <v>1707</v>
      </c>
      <c r="I278" s="38" t="s">
        <v>2007</v>
      </c>
      <c r="J278" s="38">
        <v>3979006</v>
      </c>
      <c r="K278" s="38">
        <v>17145626</v>
      </c>
      <c r="L278" s="38">
        <v>2682100</v>
      </c>
      <c r="M278" s="38">
        <v>14463526</v>
      </c>
    </row>
    <row r="279" spans="1:13" ht="15">
      <c r="A279" s="71" t="s">
        <v>1695</v>
      </c>
      <c r="B279" s="63" t="s">
        <v>2003</v>
      </c>
      <c r="C279" s="64">
        <v>555881</v>
      </c>
      <c r="D279" s="64">
        <f t="shared" si="4"/>
        <v>2824874</v>
      </c>
      <c r="E279" s="64">
        <v>902300</v>
      </c>
      <c r="F279" s="64">
        <v>1922574</v>
      </c>
      <c r="H279" s="38" t="s">
        <v>1710</v>
      </c>
      <c r="I279" s="38" t="s">
        <v>2008</v>
      </c>
      <c r="J279" s="38">
        <v>1546889</v>
      </c>
      <c r="K279" s="38">
        <v>3644435</v>
      </c>
      <c r="L279" s="38">
        <v>429300</v>
      </c>
      <c r="M279" s="38">
        <v>3215135</v>
      </c>
    </row>
    <row r="280" spans="1:13" ht="15">
      <c r="A280" s="71" t="s">
        <v>1698</v>
      </c>
      <c r="B280" s="63" t="s">
        <v>2004</v>
      </c>
      <c r="C280" s="62"/>
      <c r="D280" s="64">
        <f t="shared" si="4"/>
        <v>169950</v>
      </c>
      <c r="E280" s="64">
        <v>95800</v>
      </c>
      <c r="F280" s="64">
        <v>74150</v>
      </c>
      <c r="H280" s="38" t="s">
        <v>1713</v>
      </c>
      <c r="I280" s="38" t="s">
        <v>2009</v>
      </c>
      <c r="J280" s="38"/>
      <c r="K280" s="38">
        <v>188473</v>
      </c>
      <c r="L280" s="38"/>
      <c r="M280" s="38">
        <v>188473</v>
      </c>
    </row>
    <row r="281" spans="1:13" ht="15">
      <c r="A281" s="71" t="s">
        <v>1701</v>
      </c>
      <c r="B281" s="63" t="s">
        <v>2005</v>
      </c>
      <c r="C281" s="64">
        <v>1055500</v>
      </c>
      <c r="D281" s="64">
        <f t="shared" si="4"/>
        <v>2871678</v>
      </c>
      <c r="E281" s="64">
        <v>425885</v>
      </c>
      <c r="F281" s="64">
        <v>2445793</v>
      </c>
      <c r="H281" s="38" t="s">
        <v>1716</v>
      </c>
      <c r="I281" s="38" t="s">
        <v>2010</v>
      </c>
      <c r="J281" s="38">
        <v>467762</v>
      </c>
      <c r="K281" s="38">
        <v>2229251</v>
      </c>
      <c r="L281" s="38">
        <v>40500</v>
      </c>
      <c r="M281" s="38">
        <v>2188751</v>
      </c>
    </row>
    <row r="282" spans="1:13" ht="15">
      <c r="A282" s="71" t="s">
        <v>1704</v>
      </c>
      <c r="B282" s="63" t="s">
        <v>2006</v>
      </c>
      <c r="C282" s="62"/>
      <c r="D282" s="64">
        <f t="shared" si="4"/>
        <v>237351</v>
      </c>
      <c r="E282" s="64">
        <v>86900</v>
      </c>
      <c r="F282" s="64">
        <v>150451</v>
      </c>
      <c r="H282" s="38" t="s">
        <v>1719</v>
      </c>
      <c r="I282" s="38" t="s">
        <v>2011</v>
      </c>
      <c r="J282" s="38">
        <v>36981699</v>
      </c>
      <c r="K282" s="38">
        <v>3003691</v>
      </c>
      <c r="L282" s="38">
        <v>172330</v>
      </c>
      <c r="M282" s="38">
        <v>2831361</v>
      </c>
    </row>
    <row r="283" spans="1:13" ht="15">
      <c r="A283" s="71" t="s">
        <v>1707</v>
      </c>
      <c r="B283" s="63" t="s">
        <v>2007</v>
      </c>
      <c r="C283" s="64">
        <v>16270383</v>
      </c>
      <c r="D283" s="64">
        <f t="shared" si="4"/>
        <v>13098946</v>
      </c>
      <c r="E283" s="64">
        <v>1000649</v>
      </c>
      <c r="F283" s="64">
        <v>12098297</v>
      </c>
      <c r="H283" s="38" t="s">
        <v>1722</v>
      </c>
      <c r="I283" s="38" t="s">
        <v>2012</v>
      </c>
      <c r="J283" s="38">
        <v>471150</v>
      </c>
      <c r="K283" s="38">
        <v>1324190</v>
      </c>
      <c r="L283" s="38">
        <v>92389</v>
      </c>
      <c r="M283" s="38">
        <v>1231801</v>
      </c>
    </row>
    <row r="284" spans="1:13" ht="15">
      <c r="A284" s="71" t="s">
        <v>1710</v>
      </c>
      <c r="B284" s="63" t="s">
        <v>2008</v>
      </c>
      <c r="C284" s="64">
        <v>9999053</v>
      </c>
      <c r="D284" s="64">
        <f t="shared" si="4"/>
        <v>8776958</v>
      </c>
      <c r="E284" s="64">
        <v>1492676</v>
      </c>
      <c r="F284" s="64">
        <v>7284282</v>
      </c>
      <c r="H284" s="38" t="s">
        <v>1</v>
      </c>
      <c r="I284" s="38" t="s">
        <v>2013</v>
      </c>
      <c r="J284" s="38">
        <v>3932110</v>
      </c>
      <c r="K284" s="38">
        <v>17735088</v>
      </c>
      <c r="L284" s="38">
        <v>501</v>
      </c>
      <c r="M284" s="38">
        <v>17734587</v>
      </c>
    </row>
    <row r="285" spans="1:13" ht="15">
      <c r="A285" s="71" t="s">
        <v>1713</v>
      </c>
      <c r="B285" s="63" t="s">
        <v>2009</v>
      </c>
      <c r="C285" s="64">
        <v>3500</v>
      </c>
      <c r="D285" s="64">
        <f t="shared" si="4"/>
        <v>470375</v>
      </c>
      <c r="E285" s="64">
        <v>367000</v>
      </c>
      <c r="F285" s="64">
        <v>103375</v>
      </c>
      <c r="H285" s="38" t="s">
        <v>10</v>
      </c>
      <c r="I285" s="38" t="s">
        <v>2014</v>
      </c>
      <c r="J285" s="38">
        <v>11984113</v>
      </c>
      <c r="K285" s="38">
        <v>37916047</v>
      </c>
      <c r="L285" s="38">
        <v>516870</v>
      </c>
      <c r="M285" s="38">
        <v>37399177</v>
      </c>
    </row>
    <row r="286" spans="1:13" ht="15">
      <c r="A286" s="71" t="s">
        <v>1716</v>
      </c>
      <c r="B286" s="63" t="s">
        <v>2010</v>
      </c>
      <c r="C286" s="64">
        <v>119150</v>
      </c>
      <c r="D286" s="64">
        <f t="shared" si="4"/>
        <v>6568918</v>
      </c>
      <c r="E286" s="64">
        <v>2387533</v>
      </c>
      <c r="F286" s="64">
        <v>4181385</v>
      </c>
      <c r="H286" s="38" t="s">
        <v>13</v>
      </c>
      <c r="I286" s="38" t="s">
        <v>1746</v>
      </c>
      <c r="J286" s="38">
        <v>20331208</v>
      </c>
      <c r="K286" s="38">
        <v>23354740</v>
      </c>
      <c r="L286" s="38">
        <v>3342974</v>
      </c>
      <c r="M286" s="38">
        <v>20011766</v>
      </c>
    </row>
    <row r="287" spans="1:13" ht="15">
      <c r="A287" s="71" t="s">
        <v>1719</v>
      </c>
      <c r="B287" s="63" t="s">
        <v>2011</v>
      </c>
      <c r="C287" s="64">
        <v>334004</v>
      </c>
      <c r="D287" s="64">
        <f t="shared" si="4"/>
        <v>1045321</v>
      </c>
      <c r="E287" s="64">
        <v>615575</v>
      </c>
      <c r="F287" s="64">
        <v>429746</v>
      </c>
      <c r="H287" s="38" t="s">
        <v>15</v>
      </c>
      <c r="I287" s="38" t="s">
        <v>2015</v>
      </c>
      <c r="J287" s="38"/>
      <c r="K287" s="38">
        <v>5528375</v>
      </c>
      <c r="L287" s="38"/>
      <c r="M287" s="38">
        <v>5528375</v>
      </c>
    </row>
    <row r="288" spans="1:13" ht="15">
      <c r="A288" s="71" t="s">
        <v>1722</v>
      </c>
      <c r="B288" s="63" t="s">
        <v>2012</v>
      </c>
      <c r="C288" s="64">
        <v>267100</v>
      </c>
      <c r="D288" s="64">
        <f t="shared" si="4"/>
        <v>2422737</v>
      </c>
      <c r="E288" s="64">
        <v>948239</v>
      </c>
      <c r="F288" s="64">
        <v>1474498</v>
      </c>
      <c r="H288" s="38" t="s">
        <v>18</v>
      </c>
      <c r="I288" s="38" t="s">
        <v>2016</v>
      </c>
      <c r="J288" s="38"/>
      <c r="K288" s="38">
        <v>2333720</v>
      </c>
      <c r="L288" s="38"/>
      <c r="M288" s="38">
        <v>2333720</v>
      </c>
    </row>
    <row r="289" spans="1:13" ht="15">
      <c r="A289" s="71" t="s">
        <v>1</v>
      </c>
      <c r="B289" s="63" t="s">
        <v>2013</v>
      </c>
      <c r="C289" s="64">
        <v>228800</v>
      </c>
      <c r="D289" s="64">
        <f t="shared" si="4"/>
        <v>6184493</v>
      </c>
      <c r="E289" s="64">
        <v>315205</v>
      </c>
      <c r="F289" s="64">
        <v>5869288</v>
      </c>
      <c r="H289" s="38" t="s">
        <v>21</v>
      </c>
      <c r="I289" s="38" t="s">
        <v>1924</v>
      </c>
      <c r="J289" s="38">
        <v>3551897</v>
      </c>
      <c r="K289" s="38">
        <v>19160445</v>
      </c>
      <c r="L289" s="38">
        <v>6966954</v>
      </c>
      <c r="M289" s="38">
        <v>12193491</v>
      </c>
    </row>
    <row r="290" spans="1:13" ht="15">
      <c r="A290" s="71" t="s">
        <v>10</v>
      </c>
      <c r="B290" s="63" t="s">
        <v>2014</v>
      </c>
      <c r="C290" s="64">
        <v>16637854</v>
      </c>
      <c r="D290" s="64">
        <f t="shared" si="4"/>
        <v>12099215</v>
      </c>
      <c r="E290" s="64">
        <v>363561</v>
      </c>
      <c r="F290" s="64">
        <v>11735654</v>
      </c>
      <c r="H290" s="38" t="s">
        <v>23</v>
      </c>
      <c r="I290" s="38" t="s">
        <v>1925</v>
      </c>
      <c r="J290" s="38">
        <v>60026833</v>
      </c>
      <c r="K290" s="38">
        <v>92242575</v>
      </c>
      <c r="L290" s="38">
        <v>1998410</v>
      </c>
      <c r="M290" s="38">
        <v>90244165</v>
      </c>
    </row>
    <row r="291" spans="1:13" ht="15">
      <c r="A291" s="71" t="s">
        <v>13</v>
      </c>
      <c r="B291" s="63" t="s">
        <v>1746</v>
      </c>
      <c r="C291" s="64">
        <v>2939073</v>
      </c>
      <c r="D291" s="64">
        <f t="shared" si="4"/>
        <v>28974700</v>
      </c>
      <c r="E291" s="64">
        <v>1946334</v>
      </c>
      <c r="F291" s="64">
        <v>27028366</v>
      </c>
      <c r="H291" s="38" t="s">
        <v>25</v>
      </c>
      <c r="I291" s="38" t="s">
        <v>2017</v>
      </c>
      <c r="J291" s="38">
        <v>710499</v>
      </c>
      <c r="K291" s="38">
        <v>3052014</v>
      </c>
      <c r="L291" s="38">
        <v>454765</v>
      </c>
      <c r="M291" s="38">
        <v>2597249</v>
      </c>
    </row>
    <row r="292" spans="1:13" ht="15">
      <c r="A292" s="71" t="s">
        <v>15</v>
      </c>
      <c r="B292" s="63" t="s">
        <v>2015</v>
      </c>
      <c r="C292" s="64">
        <v>114500</v>
      </c>
      <c r="D292" s="64">
        <f t="shared" si="4"/>
        <v>1872908</v>
      </c>
      <c r="E292" s="64">
        <v>351355</v>
      </c>
      <c r="F292" s="64">
        <v>1521553</v>
      </c>
      <c r="H292" s="38" t="s">
        <v>34</v>
      </c>
      <c r="I292" s="38" t="s">
        <v>2018</v>
      </c>
      <c r="J292" s="38">
        <v>68537605</v>
      </c>
      <c r="K292" s="38">
        <v>26920538</v>
      </c>
      <c r="L292" s="38">
        <v>760000</v>
      </c>
      <c r="M292" s="38">
        <v>26160538</v>
      </c>
    </row>
    <row r="293" spans="1:13" ht="15">
      <c r="A293" s="71" t="s">
        <v>18</v>
      </c>
      <c r="B293" s="63" t="s">
        <v>2016</v>
      </c>
      <c r="C293" s="64">
        <v>41500</v>
      </c>
      <c r="D293" s="64">
        <f t="shared" si="4"/>
        <v>803814</v>
      </c>
      <c r="E293" s="64">
        <v>66430</v>
      </c>
      <c r="F293" s="64">
        <v>737384</v>
      </c>
      <c r="H293" s="38" t="s">
        <v>37</v>
      </c>
      <c r="I293" s="38" t="s">
        <v>2019</v>
      </c>
      <c r="J293" s="38">
        <v>19477833</v>
      </c>
      <c r="K293" s="38">
        <v>8549415</v>
      </c>
      <c r="L293" s="38"/>
      <c r="M293" s="38">
        <v>8549415</v>
      </c>
    </row>
    <row r="294" spans="1:13" ht="15">
      <c r="A294" s="71" t="s">
        <v>21</v>
      </c>
      <c r="B294" s="63" t="s">
        <v>1924</v>
      </c>
      <c r="C294" s="64">
        <v>4708812</v>
      </c>
      <c r="D294" s="64">
        <f t="shared" si="4"/>
        <v>10866598</v>
      </c>
      <c r="E294" s="64">
        <v>983353</v>
      </c>
      <c r="F294" s="64">
        <v>9883245</v>
      </c>
      <c r="H294" s="38" t="s">
        <v>39</v>
      </c>
      <c r="I294" s="38" t="s">
        <v>2020</v>
      </c>
      <c r="J294" s="38">
        <v>2913578</v>
      </c>
      <c r="K294" s="38">
        <v>39322044</v>
      </c>
      <c r="L294" s="38">
        <v>516300</v>
      </c>
      <c r="M294" s="38">
        <v>38805744</v>
      </c>
    </row>
    <row r="295" spans="1:13" ht="15">
      <c r="A295" s="71" t="s">
        <v>23</v>
      </c>
      <c r="B295" s="63" t="s">
        <v>1925</v>
      </c>
      <c r="C295" s="64">
        <v>9401161</v>
      </c>
      <c r="D295" s="64">
        <f t="shared" si="4"/>
        <v>17549487</v>
      </c>
      <c r="E295" s="64">
        <v>1277480</v>
      </c>
      <c r="F295" s="64">
        <v>16272007</v>
      </c>
      <c r="H295" s="38" t="s">
        <v>31</v>
      </c>
      <c r="I295" s="38" t="s">
        <v>2294</v>
      </c>
      <c r="J295" s="38">
        <v>21835542</v>
      </c>
      <c r="K295" s="38">
        <v>33069617</v>
      </c>
      <c r="L295" s="38">
        <v>1801826</v>
      </c>
      <c r="M295" s="38">
        <v>31267791</v>
      </c>
    </row>
    <row r="296" spans="1:13" ht="15">
      <c r="A296" s="71" t="s">
        <v>25</v>
      </c>
      <c r="B296" s="63" t="s">
        <v>2017</v>
      </c>
      <c r="C296" s="64">
        <v>4645213</v>
      </c>
      <c r="D296" s="64">
        <f t="shared" si="4"/>
        <v>2406586</v>
      </c>
      <c r="E296" s="64">
        <v>1005810</v>
      </c>
      <c r="F296" s="64">
        <v>1400776</v>
      </c>
      <c r="H296" s="38" t="s">
        <v>43</v>
      </c>
      <c r="I296" s="38" t="s">
        <v>2021</v>
      </c>
      <c r="J296" s="38">
        <v>327000</v>
      </c>
      <c r="K296" s="38">
        <v>10386400</v>
      </c>
      <c r="L296" s="38"/>
      <c r="M296" s="38">
        <v>10386400</v>
      </c>
    </row>
    <row r="297" spans="1:13" ht="15">
      <c r="A297" s="71" t="s">
        <v>34</v>
      </c>
      <c r="B297" s="63" t="s">
        <v>2018</v>
      </c>
      <c r="C297" s="64">
        <v>15000</v>
      </c>
      <c r="D297" s="64">
        <f t="shared" si="4"/>
        <v>9540292</v>
      </c>
      <c r="E297" s="64">
        <v>44550</v>
      </c>
      <c r="F297" s="64">
        <v>9495742</v>
      </c>
      <c r="H297" s="38" t="s">
        <v>46</v>
      </c>
      <c r="I297" s="38" t="s">
        <v>2022</v>
      </c>
      <c r="J297" s="38">
        <v>16453000</v>
      </c>
      <c r="K297" s="38">
        <v>23483596</v>
      </c>
      <c r="L297" s="38"/>
      <c r="M297" s="38">
        <v>23483596</v>
      </c>
    </row>
    <row r="298" spans="1:13" ht="15">
      <c r="A298" s="71" t="s">
        <v>37</v>
      </c>
      <c r="B298" s="63" t="s">
        <v>2019</v>
      </c>
      <c r="C298" s="64">
        <v>11144657</v>
      </c>
      <c r="D298" s="64">
        <f t="shared" si="4"/>
        <v>7024264</v>
      </c>
      <c r="E298" s="64">
        <v>946051</v>
      </c>
      <c r="F298" s="64">
        <v>6078213</v>
      </c>
      <c r="H298" s="38" t="s">
        <v>49</v>
      </c>
      <c r="I298" s="38" t="s">
        <v>2023</v>
      </c>
      <c r="J298" s="38">
        <v>900000</v>
      </c>
      <c r="K298" s="38">
        <v>353931</v>
      </c>
      <c r="L298" s="38"/>
      <c r="M298" s="38">
        <v>353931</v>
      </c>
    </row>
    <row r="299" spans="1:13" ht="15">
      <c r="A299" s="71" t="s">
        <v>39</v>
      </c>
      <c r="B299" s="63" t="s">
        <v>2020</v>
      </c>
      <c r="C299" s="64">
        <v>23148250</v>
      </c>
      <c r="D299" s="64">
        <f t="shared" si="4"/>
        <v>9293287</v>
      </c>
      <c r="E299" s="64">
        <v>638733</v>
      </c>
      <c r="F299" s="64">
        <v>8654554</v>
      </c>
      <c r="H299" s="38" t="s">
        <v>52</v>
      </c>
      <c r="I299" s="38" t="s">
        <v>2024</v>
      </c>
      <c r="J299" s="38">
        <v>4402418</v>
      </c>
      <c r="K299" s="38">
        <v>22899829</v>
      </c>
      <c r="L299" s="38">
        <v>10000</v>
      </c>
      <c r="M299" s="38">
        <v>22889829</v>
      </c>
    </row>
    <row r="300" spans="1:13" ht="15">
      <c r="A300" s="72" t="s">
        <v>31</v>
      </c>
      <c r="B300" s="63" t="s">
        <v>2294</v>
      </c>
      <c r="C300" s="64">
        <v>16683694</v>
      </c>
      <c r="D300" s="64">
        <f t="shared" si="4"/>
        <v>36815244</v>
      </c>
      <c r="E300" s="64">
        <v>12252752</v>
      </c>
      <c r="F300" s="64">
        <v>24562492</v>
      </c>
      <c r="H300" s="38" t="s">
        <v>55</v>
      </c>
      <c r="I300" s="38" t="s">
        <v>2025</v>
      </c>
      <c r="J300" s="38">
        <v>10125005</v>
      </c>
      <c r="K300" s="38">
        <v>61279377</v>
      </c>
      <c r="L300" s="38">
        <v>1647948</v>
      </c>
      <c r="M300" s="38">
        <v>59631429</v>
      </c>
    </row>
    <row r="301" spans="1:13" ht="15">
      <c r="A301" s="71" t="s">
        <v>43</v>
      </c>
      <c r="B301" s="63" t="s">
        <v>2021</v>
      </c>
      <c r="C301" s="64">
        <v>3839020</v>
      </c>
      <c r="D301" s="64">
        <f t="shared" si="4"/>
        <v>4954115</v>
      </c>
      <c r="E301" s="64">
        <v>469400</v>
      </c>
      <c r="F301" s="64">
        <v>4484715</v>
      </c>
      <c r="H301" s="38" t="s">
        <v>58</v>
      </c>
      <c r="I301" s="38" t="s">
        <v>2026</v>
      </c>
      <c r="J301" s="38"/>
      <c r="K301" s="38">
        <v>43050</v>
      </c>
      <c r="L301" s="38"/>
      <c r="M301" s="38">
        <v>43050</v>
      </c>
    </row>
    <row r="302" spans="1:13" ht="15">
      <c r="A302" s="71" t="s">
        <v>46</v>
      </c>
      <c r="B302" s="63" t="s">
        <v>2022</v>
      </c>
      <c r="C302" s="64">
        <v>15413800</v>
      </c>
      <c r="D302" s="64">
        <f t="shared" si="4"/>
        <v>2795760</v>
      </c>
      <c r="E302" s="64">
        <v>368700</v>
      </c>
      <c r="F302" s="64">
        <v>2427060</v>
      </c>
      <c r="H302" s="38" t="s">
        <v>61</v>
      </c>
      <c r="I302" s="38" t="s">
        <v>2027</v>
      </c>
      <c r="J302" s="38"/>
      <c r="K302" s="38">
        <v>283242</v>
      </c>
      <c r="L302" s="38"/>
      <c r="M302" s="38">
        <v>283242</v>
      </c>
    </row>
    <row r="303" spans="1:13" ht="15">
      <c r="A303" s="71" t="s">
        <v>49</v>
      </c>
      <c r="B303" s="63" t="s">
        <v>2023</v>
      </c>
      <c r="C303" s="64">
        <v>232800</v>
      </c>
      <c r="D303" s="64">
        <f t="shared" si="4"/>
        <v>2058429</v>
      </c>
      <c r="E303" s="62"/>
      <c r="F303" s="64">
        <v>2058429</v>
      </c>
      <c r="H303" s="38" t="s">
        <v>64</v>
      </c>
      <c r="I303" s="38" t="s">
        <v>2028</v>
      </c>
      <c r="J303" s="38">
        <v>5792</v>
      </c>
      <c r="K303" s="38">
        <v>2412085</v>
      </c>
      <c r="L303" s="38">
        <v>645000</v>
      </c>
      <c r="M303" s="38">
        <v>1767085</v>
      </c>
    </row>
    <row r="304" spans="1:13" ht="15">
      <c r="A304" s="71" t="s">
        <v>52</v>
      </c>
      <c r="B304" s="63" t="s">
        <v>2024</v>
      </c>
      <c r="C304" s="64">
        <v>11790154</v>
      </c>
      <c r="D304" s="64">
        <f t="shared" si="4"/>
        <v>15865709</v>
      </c>
      <c r="E304" s="64">
        <v>3410907</v>
      </c>
      <c r="F304" s="64">
        <v>12454802</v>
      </c>
      <c r="H304" s="38" t="s">
        <v>67</v>
      </c>
      <c r="I304" s="38" t="s">
        <v>2029</v>
      </c>
      <c r="J304" s="38">
        <v>903753</v>
      </c>
      <c r="K304" s="38">
        <v>14109883</v>
      </c>
      <c r="L304" s="38">
        <v>1000</v>
      </c>
      <c r="M304" s="38">
        <v>14108883</v>
      </c>
    </row>
    <row r="305" spans="1:13" ht="15">
      <c r="A305" s="71" t="s">
        <v>55</v>
      </c>
      <c r="B305" s="63" t="s">
        <v>2025</v>
      </c>
      <c r="C305" s="64">
        <v>46777006</v>
      </c>
      <c r="D305" s="64">
        <f t="shared" si="4"/>
        <v>30907431</v>
      </c>
      <c r="E305" s="64">
        <v>9227316</v>
      </c>
      <c r="F305" s="64">
        <v>21680115</v>
      </c>
      <c r="H305" s="38" t="s">
        <v>70</v>
      </c>
      <c r="I305" s="38" t="s">
        <v>2030</v>
      </c>
      <c r="J305" s="38">
        <v>1084390</v>
      </c>
      <c r="K305" s="38">
        <v>5399500</v>
      </c>
      <c r="L305" s="38">
        <v>1944100</v>
      </c>
      <c r="M305" s="38">
        <v>3455400</v>
      </c>
    </row>
    <row r="306" spans="1:13" ht="15">
      <c r="A306" s="71" t="s">
        <v>58</v>
      </c>
      <c r="B306" s="63" t="s">
        <v>2026</v>
      </c>
      <c r="C306" s="62"/>
      <c r="D306" s="64">
        <f t="shared" si="4"/>
        <v>405482</v>
      </c>
      <c r="E306" s="64">
        <v>74500</v>
      </c>
      <c r="F306" s="64">
        <v>330982</v>
      </c>
      <c r="H306" s="38" t="s">
        <v>73</v>
      </c>
      <c r="I306" s="38" t="s">
        <v>2031</v>
      </c>
      <c r="J306" s="38">
        <v>1350750</v>
      </c>
      <c r="K306" s="38">
        <v>3874334</v>
      </c>
      <c r="L306" s="38">
        <v>5200</v>
      </c>
      <c r="M306" s="38">
        <v>3869134</v>
      </c>
    </row>
    <row r="307" spans="1:13" ht="15">
      <c r="A307" s="71" t="s">
        <v>61</v>
      </c>
      <c r="B307" s="63" t="s">
        <v>2027</v>
      </c>
      <c r="C307" s="64">
        <v>1153750</v>
      </c>
      <c r="D307" s="64">
        <f t="shared" si="4"/>
        <v>7106834</v>
      </c>
      <c r="E307" s="64">
        <v>1537900</v>
      </c>
      <c r="F307" s="64">
        <v>5568934</v>
      </c>
      <c r="H307" s="38" t="s">
        <v>76</v>
      </c>
      <c r="I307" s="38" t="s">
        <v>2032</v>
      </c>
      <c r="J307" s="38"/>
      <c r="K307" s="38">
        <v>1754821</v>
      </c>
      <c r="L307" s="38"/>
      <c r="M307" s="38">
        <v>1754821</v>
      </c>
    </row>
    <row r="308" spans="1:13" ht="15">
      <c r="A308" s="71" t="s">
        <v>64</v>
      </c>
      <c r="B308" s="63" t="s">
        <v>2028</v>
      </c>
      <c r="C308" s="64">
        <v>297900</v>
      </c>
      <c r="D308" s="64">
        <f t="shared" si="4"/>
        <v>980419</v>
      </c>
      <c r="E308" s="64">
        <v>47200</v>
      </c>
      <c r="F308" s="64">
        <v>933219</v>
      </c>
      <c r="H308" s="38" t="s">
        <v>79</v>
      </c>
      <c r="I308" s="38" t="s">
        <v>1963</v>
      </c>
      <c r="J308" s="38">
        <v>5855468</v>
      </c>
      <c r="K308" s="38">
        <v>16737217</v>
      </c>
      <c r="L308" s="38">
        <v>1034063</v>
      </c>
      <c r="M308" s="38">
        <v>15703154</v>
      </c>
    </row>
    <row r="309" spans="1:13" ht="15">
      <c r="A309" s="71" t="s">
        <v>67</v>
      </c>
      <c r="B309" s="63" t="s">
        <v>2029</v>
      </c>
      <c r="C309" s="64">
        <v>926899</v>
      </c>
      <c r="D309" s="64">
        <f t="shared" si="4"/>
        <v>22306372</v>
      </c>
      <c r="E309" s="64">
        <v>779432</v>
      </c>
      <c r="F309" s="64">
        <v>21526940</v>
      </c>
      <c r="H309" s="38" t="s">
        <v>81</v>
      </c>
      <c r="I309" s="38" t="s">
        <v>2033</v>
      </c>
      <c r="J309" s="38">
        <v>4185200</v>
      </c>
      <c r="K309" s="38">
        <v>32425344</v>
      </c>
      <c r="L309" s="38">
        <v>500000</v>
      </c>
      <c r="M309" s="38">
        <v>31925344</v>
      </c>
    </row>
    <row r="310" spans="1:13" ht="15">
      <c r="A310" s="71" t="s">
        <v>70</v>
      </c>
      <c r="B310" s="63" t="s">
        <v>2030</v>
      </c>
      <c r="C310" s="64">
        <v>7806250</v>
      </c>
      <c r="D310" s="64">
        <f t="shared" si="4"/>
        <v>7782436</v>
      </c>
      <c r="E310" s="64">
        <v>2779250</v>
      </c>
      <c r="F310" s="64">
        <v>5003186</v>
      </c>
      <c r="H310" s="38" t="s">
        <v>83</v>
      </c>
      <c r="I310" s="38" t="s">
        <v>2034</v>
      </c>
      <c r="J310" s="38">
        <v>50718000</v>
      </c>
      <c r="K310" s="38">
        <v>93998422</v>
      </c>
      <c r="L310" s="38">
        <v>29493400</v>
      </c>
      <c r="M310" s="38">
        <v>64505022</v>
      </c>
    </row>
    <row r="311" spans="1:13" ht="15">
      <c r="A311" s="71" t="s">
        <v>73</v>
      </c>
      <c r="B311" s="63" t="s">
        <v>2031</v>
      </c>
      <c r="C311" s="64">
        <v>1072675</v>
      </c>
      <c r="D311" s="64">
        <f t="shared" si="4"/>
        <v>3416597</v>
      </c>
      <c r="E311" s="64">
        <v>471250</v>
      </c>
      <c r="F311" s="64">
        <v>2945347</v>
      </c>
      <c r="H311" s="38" t="s">
        <v>86</v>
      </c>
      <c r="I311" s="38" t="s">
        <v>2035</v>
      </c>
      <c r="J311" s="38">
        <v>34141353</v>
      </c>
      <c r="K311" s="38">
        <v>18188385</v>
      </c>
      <c r="L311" s="38"/>
      <c r="M311" s="38">
        <v>18188385</v>
      </c>
    </row>
    <row r="312" spans="1:13" ht="15">
      <c r="A312" s="71" t="s">
        <v>76</v>
      </c>
      <c r="B312" s="63" t="s">
        <v>2032</v>
      </c>
      <c r="C312" s="64">
        <v>632150</v>
      </c>
      <c r="D312" s="64">
        <f t="shared" si="4"/>
        <v>2252048</v>
      </c>
      <c r="E312" s="64">
        <v>389150</v>
      </c>
      <c r="F312" s="64">
        <v>1862898</v>
      </c>
      <c r="H312" s="38" t="s">
        <v>89</v>
      </c>
      <c r="I312" s="38" t="s">
        <v>2036</v>
      </c>
      <c r="J312" s="38">
        <v>81672973</v>
      </c>
      <c r="K312" s="38">
        <v>61250540</v>
      </c>
      <c r="L312" s="38">
        <v>1539200</v>
      </c>
      <c r="M312" s="38">
        <v>59711340</v>
      </c>
    </row>
    <row r="313" spans="1:13" ht="15">
      <c r="A313" s="71" t="s">
        <v>79</v>
      </c>
      <c r="B313" s="63" t="s">
        <v>1963</v>
      </c>
      <c r="C313" s="64">
        <v>56685279</v>
      </c>
      <c r="D313" s="64">
        <f t="shared" si="4"/>
        <v>16510777</v>
      </c>
      <c r="E313" s="64">
        <v>529106</v>
      </c>
      <c r="F313" s="64">
        <v>15981671</v>
      </c>
      <c r="H313" s="38" t="s">
        <v>92</v>
      </c>
      <c r="I313" s="38" t="s">
        <v>2037</v>
      </c>
      <c r="J313" s="38">
        <v>4898105</v>
      </c>
      <c r="K313" s="38">
        <v>21186784</v>
      </c>
      <c r="L313" s="38">
        <v>1</v>
      </c>
      <c r="M313" s="38">
        <v>21186783</v>
      </c>
    </row>
    <row r="314" spans="1:13" ht="15">
      <c r="A314" s="71" t="s">
        <v>81</v>
      </c>
      <c r="B314" s="63" t="s">
        <v>2033</v>
      </c>
      <c r="C314" s="64">
        <v>140423639</v>
      </c>
      <c r="D314" s="64">
        <f t="shared" si="4"/>
        <v>37003179</v>
      </c>
      <c r="E314" s="64">
        <v>85000</v>
      </c>
      <c r="F314" s="64">
        <v>36918179</v>
      </c>
      <c r="H314" s="38" t="s">
        <v>95</v>
      </c>
      <c r="I314" s="38" t="s">
        <v>2038</v>
      </c>
      <c r="J314" s="38">
        <v>1248366</v>
      </c>
      <c r="K314" s="38">
        <v>12939964</v>
      </c>
      <c r="L314" s="38">
        <v>3000</v>
      </c>
      <c r="M314" s="38">
        <v>12936964</v>
      </c>
    </row>
    <row r="315" spans="1:13" ht="15">
      <c r="A315" s="71" t="s">
        <v>83</v>
      </c>
      <c r="B315" s="63" t="s">
        <v>2034</v>
      </c>
      <c r="C315" s="64">
        <v>4416021</v>
      </c>
      <c r="D315" s="64">
        <f t="shared" si="4"/>
        <v>12342504</v>
      </c>
      <c r="E315" s="64">
        <v>590001</v>
      </c>
      <c r="F315" s="64">
        <v>11752503</v>
      </c>
      <c r="H315" s="38" t="s">
        <v>98</v>
      </c>
      <c r="I315" s="38" t="s">
        <v>2039</v>
      </c>
      <c r="J315" s="38">
        <v>854000</v>
      </c>
      <c r="K315" s="38">
        <v>715953</v>
      </c>
      <c r="L315" s="38"/>
      <c r="M315" s="38">
        <v>715953</v>
      </c>
    </row>
    <row r="316" spans="1:13" ht="15">
      <c r="A316" s="71" t="s">
        <v>86</v>
      </c>
      <c r="B316" s="63" t="s">
        <v>2035</v>
      </c>
      <c r="C316" s="64">
        <v>5757751</v>
      </c>
      <c r="D316" s="64">
        <f t="shared" si="4"/>
        <v>18684928</v>
      </c>
      <c r="E316" s="64">
        <v>260620</v>
      </c>
      <c r="F316" s="64">
        <v>18424308</v>
      </c>
      <c r="H316" s="38" t="s">
        <v>101</v>
      </c>
      <c r="I316" s="38" t="s">
        <v>2040</v>
      </c>
      <c r="J316" s="38">
        <v>42338993</v>
      </c>
      <c r="K316" s="38">
        <v>107364888</v>
      </c>
      <c r="L316" s="38">
        <v>20397211</v>
      </c>
      <c r="M316" s="38">
        <v>86967677</v>
      </c>
    </row>
    <row r="317" spans="1:13" ht="15">
      <c r="A317" s="71" t="s">
        <v>89</v>
      </c>
      <c r="B317" s="63" t="s">
        <v>2036</v>
      </c>
      <c r="C317" s="64">
        <v>4660931</v>
      </c>
      <c r="D317" s="64">
        <f t="shared" si="4"/>
        <v>12254864</v>
      </c>
      <c r="E317" s="64">
        <v>2216816</v>
      </c>
      <c r="F317" s="64">
        <v>10038048</v>
      </c>
      <c r="H317" s="38" t="s">
        <v>104</v>
      </c>
      <c r="I317" s="38" t="s">
        <v>2041</v>
      </c>
      <c r="J317" s="38">
        <v>1981300</v>
      </c>
      <c r="K317" s="38">
        <v>29846792</v>
      </c>
      <c r="L317" s="38">
        <v>889102</v>
      </c>
      <c r="M317" s="38">
        <v>28957690</v>
      </c>
    </row>
    <row r="318" spans="1:13" ht="15">
      <c r="A318" s="71" t="s">
        <v>92</v>
      </c>
      <c r="B318" s="63" t="s">
        <v>2037</v>
      </c>
      <c r="C318" s="64">
        <v>65964540</v>
      </c>
      <c r="D318" s="64">
        <f t="shared" si="4"/>
        <v>9474348</v>
      </c>
      <c r="E318" s="64">
        <v>383054</v>
      </c>
      <c r="F318" s="64">
        <v>9091294</v>
      </c>
      <c r="H318" s="38" t="s">
        <v>107</v>
      </c>
      <c r="I318" s="38" t="s">
        <v>2042</v>
      </c>
      <c r="J318" s="38"/>
      <c r="K318" s="38">
        <v>671141</v>
      </c>
      <c r="L318" s="38"/>
      <c r="M318" s="38">
        <v>671141</v>
      </c>
    </row>
    <row r="319" spans="1:13" ht="15">
      <c r="A319" s="71" t="s">
        <v>95</v>
      </c>
      <c r="B319" s="63" t="s">
        <v>2038</v>
      </c>
      <c r="C319" s="64">
        <v>3471061</v>
      </c>
      <c r="D319" s="64">
        <f t="shared" si="4"/>
        <v>16480165</v>
      </c>
      <c r="E319" s="64">
        <v>820686</v>
      </c>
      <c r="F319" s="64">
        <v>15659479</v>
      </c>
      <c r="H319" s="38" t="s">
        <v>110</v>
      </c>
      <c r="I319" s="38" t="s">
        <v>2043</v>
      </c>
      <c r="J319" s="38">
        <v>11705</v>
      </c>
      <c r="K319" s="38">
        <v>629077</v>
      </c>
      <c r="L319" s="38">
        <v>18701</v>
      </c>
      <c r="M319" s="38">
        <v>610376</v>
      </c>
    </row>
    <row r="320" spans="1:13" ht="15">
      <c r="A320" s="71" t="s">
        <v>98</v>
      </c>
      <c r="B320" s="63" t="s">
        <v>2039</v>
      </c>
      <c r="C320" s="64">
        <v>3653465</v>
      </c>
      <c r="D320" s="64">
        <f t="shared" si="4"/>
        <v>2454466</v>
      </c>
      <c r="E320" s="64">
        <v>251804</v>
      </c>
      <c r="F320" s="64">
        <v>2202662</v>
      </c>
      <c r="H320" s="38" t="s">
        <v>113</v>
      </c>
      <c r="I320" s="38" t="s">
        <v>2044</v>
      </c>
      <c r="J320" s="38">
        <v>43832511</v>
      </c>
      <c r="K320" s="38">
        <v>71918875</v>
      </c>
      <c r="L320" s="38">
        <v>18395502</v>
      </c>
      <c r="M320" s="38">
        <v>53523373</v>
      </c>
    </row>
    <row r="321" spans="1:13" ht="15">
      <c r="A321" s="71" t="s">
        <v>101</v>
      </c>
      <c r="B321" s="63" t="s">
        <v>2040</v>
      </c>
      <c r="C321" s="64">
        <v>20570748</v>
      </c>
      <c r="D321" s="64">
        <f t="shared" si="4"/>
        <v>18527746</v>
      </c>
      <c r="E321" s="64">
        <v>3017600</v>
      </c>
      <c r="F321" s="64">
        <v>15510146</v>
      </c>
      <c r="H321" s="38" t="s">
        <v>117</v>
      </c>
      <c r="I321" s="38" t="s">
        <v>2045</v>
      </c>
      <c r="J321" s="38">
        <v>182351</v>
      </c>
      <c r="K321" s="38">
        <v>75550</v>
      </c>
      <c r="L321" s="38"/>
      <c r="M321" s="38">
        <v>75550</v>
      </c>
    </row>
    <row r="322" spans="1:13" ht="15">
      <c r="A322" s="71" t="s">
        <v>104</v>
      </c>
      <c r="B322" s="63" t="s">
        <v>2041</v>
      </c>
      <c r="C322" s="64">
        <v>8187795</v>
      </c>
      <c r="D322" s="64">
        <f t="shared" si="4"/>
        <v>5223281</v>
      </c>
      <c r="E322" s="64">
        <v>1921091</v>
      </c>
      <c r="F322" s="64">
        <v>3302190</v>
      </c>
      <c r="H322" s="38" t="s">
        <v>120</v>
      </c>
      <c r="I322" s="38" t="s">
        <v>2046</v>
      </c>
      <c r="J322" s="38">
        <v>26870</v>
      </c>
      <c r="K322" s="38">
        <v>667507</v>
      </c>
      <c r="L322" s="38"/>
      <c r="M322" s="38">
        <v>667507</v>
      </c>
    </row>
    <row r="323" spans="1:13" ht="15">
      <c r="A323" s="71" t="s">
        <v>107</v>
      </c>
      <c r="B323" s="63" t="s">
        <v>2042</v>
      </c>
      <c r="C323" s="64">
        <v>258505</v>
      </c>
      <c r="D323" s="64">
        <f t="shared" si="4"/>
        <v>4140711</v>
      </c>
      <c r="E323" s="64">
        <v>194452</v>
      </c>
      <c r="F323" s="64">
        <v>3946259</v>
      </c>
      <c r="H323" s="38" t="s">
        <v>123</v>
      </c>
      <c r="I323" s="38" t="s">
        <v>2047</v>
      </c>
      <c r="J323" s="38">
        <v>75200</v>
      </c>
      <c r="K323" s="38">
        <v>6137308</v>
      </c>
      <c r="L323" s="38">
        <v>139707</v>
      </c>
      <c r="M323" s="38">
        <v>5997601</v>
      </c>
    </row>
    <row r="324" spans="1:13" ht="15">
      <c r="A324" s="71" t="s">
        <v>110</v>
      </c>
      <c r="B324" s="63" t="s">
        <v>2043</v>
      </c>
      <c r="C324" s="64">
        <v>635503</v>
      </c>
      <c r="D324" s="64">
        <f t="shared" si="4"/>
        <v>2022800</v>
      </c>
      <c r="E324" s="64">
        <v>276453</v>
      </c>
      <c r="F324" s="64">
        <v>1746347</v>
      </c>
      <c r="H324" s="38" t="s">
        <v>126</v>
      </c>
      <c r="I324" s="38" t="s">
        <v>2048</v>
      </c>
      <c r="J324" s="38">
        <v>31782</v>
      </c>
      <c r="K324" s="38">
        <v>917162</v>
      </c>
      <c r="L324" s="38">
        <v>659200</v>
      </c>
      <c r="M324" s="38">
        <v>257962</v>
      </c>
    </row>
    <row r="325" spans="1:13" ht="15">
      <c r="A325" s="71" t="s">
        <v>113</v>
      </c>
      <c r="B325" s="63" t="s">
        <v>2044</v>
      </c>
      <c r="C325" s="64">
        <v>57219158</v>
      </c>
      <c r="D325" s="64">
        <f t="shared" si="4"/>
        <v>27846106</v>
      </c>
      <c r="E325" s="64">
        <v>6546550</v>
      </c>
      <c r="F325" s="64">
        <v>21299556</v>
      </c>
      <c r="H325" s="38" t="s">
        <v>129</v>
      </c>
      <c r="I325" s="38" t="s">
        <v>2049</v>
      </c>
      <c r="J325" s="38">
        <v>42000</v>
      </c>
      <c r="K325" s="38">
        <v>81607</v>
      </c>
      <c r="L325" s="38"/>
      <c r="M325" s="38">
        <v>81607</v>
      </c>
    </row>
    <row r="326" spans="1:13" ht="15">
      <c r="A326" s="71" t="s">
        <v>117</v>
      </c>
      <c r="B326" s="63" t="s">
        <v>2045</v>
      </c>
      <c r="C326" s="62"/>
      <c r="D326" s="64">
        <f t="shared" si="4"/>
        <v>1703131</v>
      </c>
      <c r="E326" s="64">
        <v>627700</v>
      </c>
      <c r="F326" s="64">
        <v>1075431</v>
      </c>
      <c r="H326" s="38" t="s">
        <v>132</v>
      </c>
      <c r="I326" s="38" t="s">
        <v>2050</v>
      </c>
      <c r="J326" s="38">
        <v>4455000</v>
      </c>
      <c r="K326" s="38">
        <v>792545</v>
      </c>
      <c r="L326" s="38"/>
      <c r="M326" s="38">
        <v>792545</v>
      </c>
    </row>
    <row r="327" spans="1:13" ht="15">
      <c r="A327" s="71" t="s">
        <v>120</v>
      </c>
      <c r="B327" s="63" t="s">
        <v>2046</v>
      </c>
      <c r="C327" s="62"/>
      <c r="D327" s="64">
        <f aca="true" t="shared" si="5" ref="D327:D390">E327+F327</f>
        <v>781726</v>
      </c>
      <c r="E327" s="64">
        <v>222500</v>
      </c>
      <c r="F327" s="64">
        <v>559226</v>
      </c>
      <c r="H327" s="38" t="s">
        <v>135</v>
      </c>
      <c r="I327" s="38" t="s">
        <v>2051</v>
      </c>
      <c r="J327" s="38">
        <v>501900</v>
      </c>
      <c r="K327" s="38">
        <v>786134</v>
      </c>
      <c r="L327" s="38"/>
      <c r="M327" s="38">
        <v>786134</v>
      </c>
    </row>
    <row r="328" spans="1:13" ht="15">
      <c r="A328" s="71" t="s">
        <v>123</v>
      </c>
      <c r="B328" s="63" t="s">
        <v>2047</v>
      </c>
      <c r="C328" s="64">
        <v>1039564</v>
      </c>
      <c r="D328" s="64">
        <f t="shared" si="5"/>
        <v>13828268</v>
      </c>
      <c r="E328" s="64">
        <v>1002957</v>
      </c>
      <c r="F328" s="64">
        <v>12825311</v>
      </c>
      <c r="H328" s="38" t="s">
        <v>138</v>
      </c>
      <c r="I328" s="38" t="s">
        <v>2052</v>
      </c>
      <c r="J328" s="38">
        <v>1248386</v>
      </c>
      <c r="K328" s="38">
        <v>970036</v>
      </c>
      <c r="L328" s="38"/>
      <c r="M328" s="38">
        <v>970036</v>
      </c>
    </row>
    <row r="329" spans="1:13" ht="15">
      <c r="A329" s="71" t="s">
        <v>126</v>
      </c>
      <c r="B329" s="63" t="s">
        <v>2048</v>
      </c>
      <c r="C329" s="64">
        <v>2102758</v>
      </c>
      <c r="D329" s="64">
        <f t="shared" si="5"/>
        <v>3992868</v>
      </c>
      <c r="E329" s="64">
        <v>897500</v>
      </c>
      <c r="F329" s="64">
        <v>3095368</v>
      </c>
      <c r="H329" s="38" t="s">
        <v>141</v>
      </c>
      <c r="I329" s="38" t="s">
        <v>2053</v>
      </c>
      <c r="J329" s="38">
        <v>1069004</v>
      </c>
      <c r="K329" s="38">
        <v>1044033</v>
      </c>
      <c r="L329" s="38"/>
      <c r="M329" s="38">
        <v>1044033</v>
      </c>
    </row>
    <row r="330" spans="1:13" ht="15">
      <c r="A330" s="71" t="s">
        <v>129</v>
      </c>
      <c r="B330" s="63" t="s">
        <v>2049</v>
      </c>
      <c r="C330" s="64">
        <v>2998301</v>
      </c>
      <c r="D330" s="64">
        <f t="shared" si="5"/>
        <v>930411</v>
      </c>
      <c r="E330" s="62"/>
      <c r="F330" s="64">
        <v>930411</v>
      </c>
      <c r="H330" s="38" t="s">
        <v>144</v>
      </c>
      <c r="I330" s="38" t="s">
        <v>2054</v>
      </c>
      <c r="J330" s="38"/>
      <c r="K330" s="38">
        <v>1623675</v>
      </c>
      <c r="L330" s="38">
        <v>520725</v>
      </c>
      <c r="M330" s="38">
        <v>1102950</v>
      </c>
    </row>
    <row r="331" spans="1:13" ht="15">
      <c r="A331" s="71" t="s">
        <v>132</v>
      </c>
      <c r="B331" s="63" t="s">
        <v>2050</v>
      </c>
      <c r="C331" s="64">
        <v>2216785</v>
      </c>
      <c r="D331" s="64">
        <f t="shared" si="5"/>
        <v>3286967</v>
      </c>
      <c r="E331" s="64">
        <v>310400</v>
      </c>
      <c r="F331" s="64">
        <v>2976567</v>
      </c>
      <c r="H331" s="38" t="s">
        <v>147</v>
      </c>
      <c r="I331" s="38" t="s">
        <v>2055</v>
      </c>
      <c r="J331" s="38">
        <v>1853700</v>
      </c>
      <c r="K331" s="38">
        <v>8269869</v>
      </c>
      <c r="L331" s="38">
        <v>857100</v>
      </c>
      <c r="M331" s="38">
        <v>7412769</v>
      </c>
    </row>
    <row r="332" spans="1:13" ht="15">
      <c r="A332" s="71" t="s">
        <v>135</v>
      </c>
      <c r="B332" s="63" t="s">
        <v>2051</v>
      </c>
      <c r="C332" s="64">
        <v>1817600</v>
      </c>
      <c r="D332" s="64">
        <f t="shared" si="5"/>
        <v>3120271</v>
      </c>
      <c r="E332" s="64">
        <v>520750</v>
      </c>
      <c r="F332" s="64">
        <v>2599521</v>
      </c>
      <c r="H332" s="38" t="s">
        <v>150</v>
      </c>
      <c r="I332" s="38" t="s">
        <v>2056</v>
      </c>
      <c r="J332" s="38">
        <v>35709</v>
      </c>
      <c r="K332" s="38">
        <v>263831</v>
      </c>
      <c r="L332" s="38">
        <v>1</v>
      </c>
      <c r="M332" s="38">
        <v>263830</v>
      </c>
    </row>
    <row r="333" spans="1:13" ht="15">
      <c r="A333" s="71" t="s">
        <v>138</v>
      </c>
      <c r="B333" s="63" t="s">
        <v>2052</v>
      </c>
      <c r="C333" s="64">
        <v>4315788</v>
      </c>
      <c r="D333" s="64">
        <f t="shared" si="5"/>
        <v>3494049</v>
      </c>
      <c r="E333" s="64">
        <v>1745615</v>
      </c>
      <c r="F333" s="64">
        <v>1748434</v>
      </c>
      <c r="H333" s="38" t="s">
        <v>153</v>
      </c>
      <c r="I333" s="38" t="s">
        <v>2057</v>
      </c>
      <c r="J333" s="38"/>
      <c r="K333" s="38">
        <v>412129</v>
      </c>
      <c r="L333" s="38"/>
      <c r="M333" s="38">
        <v>412129</v>
      </c>
    </row>
    <row r="334" spans="1:13" ht="15">
      <c r="A334" s="71" t="s">
        <v>141</v>
      </c>
      <c r="B334" s="63" t="s">
        <v>2053</v>
      </c>
      <c r="C334" s="64">
        <v>12262707</v>
      </c>
      <c r="D334" s="64">
        <f t="shared" si="5"/>
        <v>8971446</v>
      </c>
      <c r="E334" s="64">
        <v>1936718</v>
      </c>
      <c r="F334" s="64">
        <v>7034728</v>
      </c>
      <c r="H334" s="38" t="s">
        <v>156</v>
      </c>
      <c r="I334" s="38" t="s">
        <v>2058</v>
      </c>
      <c r="J334" s="38">
        <v>25000</v>
      </c>
      <c r="K334" s="38">
        <v>4177013</v>
      </c>
      <c r="L334" s="38">
        <v>36395</v>
      </c>
      <c r="M334" s="38">
        <v>4140618</v>
      </c>
    </row>
    <row r="335" spans="1:13" ht="15">
      <c r="A335" s="71" t="s">
        <v>144</v>
      </c>
      <c r="B335" s="63" t="s">
        <v>2054</v>
      </c>
      <c r="C335" s="64">
        <v>4471200</v>
      </c>
      <c r="D335" s="64">
        <f t="shared" si="5"/>
        <v>4069355</v>
      </c>
      <c r="E335" s="64">
        <v>527800</v>
      </c>
      <c r="F335" s="64">
        <v>3541555</v>
      </c>
      <c r="H335" s="38" t="s">
        <v>159</v>
      </c>
      <c r="I335" s="38" t="s">
        <v>2059</v>
      </c>
      <c r="J335" s="38">
        <v>344038</v>
      </c>
      <c r="K335" s="38">
        <v>10228067</v>
      </c>
      <c r="L335" s="38"/>
      <c r="M335" s="38">
        <v>10228067</v>
      </c>
    </row>
    <row r="336" spans="1:13" ht="15">
      <c r="A336" s="71" t="s">
        <v>147</v>
      </c>
      <c r="B336" s="63" t="s">
        <v>2055</v>
      </c>
      <c r="C336" s="64">
        <v>2151215</v>
      </c>
      <c r="D336" s="64">
        <f t="shared" si="5"/>
        <v>3107248</v>
      </c>
      <c r="E336" s="64">
        <v>136500</v>
      </c>
      <c r="F336" s="64">
        <v>2970748</v>
      </c>
      <c r="H336" s="38" t="s">
        <v>162</v>
      </c>
      <c r="I336" s="38" t="s">
        <v>2060</v>
      </c>
      <c r="J336" s="38">
        <v>4402990</v>
      </c>
      <c r="K336" s="38">
        <v>20942670</v>
      </c>
      <c r="L336" s="38">
        <v>2253700</v>
      </c>
      <c r="M336" s="38">
        <v>18688970</v>
      </c>
    </row>
    <row r="337" spans="1:13" ht="15">
      <c r="A337" s="71" t="s">
        <v>150</v>
      </c>
      <c r="B337" s="63" t="s">
        <v>2056</v>
      </c>
      <c r="C337" s="64">
        <v>410974</v>
      </c>
      <c r="D337" s="64">
        <f t="shared" si="5"/>
        <v>471106</v>
      </c>
      <c r="E337" s="64">
        <v>50800</v>
      </c>
      <c r="F337" s="64">
        <v>420306</v>
      </c>
      <c r="H337" s="38" t="s">
        <v>165</v>
      </c>
      <c r="I337" s="38" t="s">
        <v>2061</v>
      </c>
      <c r="J337" s="38"/>
      <c r="K337" s="38">
        <v>385980</v>
      </c>
      <c r="L337" s="38"/>
      <c r="M337" s="38">
        <v>385980</v>
      </c>
    </row>
    <row r="338" spans="1:13" ht="15">
      <c r="A338" s="71" t="s">
        <v>153</v>
      </c>
      <c r="B338" s="63" t="s">
        <v>2057</v>
      </c>
      <c r="C338" s="64">
        <v>12249551</v>
      </c>
      <c r="D338" s="64">
        <f t="shared" si="5"/>
        <v>5397699</v>
      </c>
      <c r="E338" s="64">
        <v>2436109</v>
      </c>
      <c r="F338" s="64">
        <v>2961590</v>
      </c>
      <c r="H338" s="38" t="s">
        <v>168</v>
      </c>
      <c r="I338" s="38" t="s">
        <v>2062</v>
      </c>
      <c r="J338" s="38">
        <v>517930</v>
      </c>
      <c r="K338" s="38">
        <v>38956766</v>
      </c>
      <c r="L338" s="38">
        <v>134500</v>
      </c>
      <c r="M338" s="38">
        <v>38822266</v>
      </c>
    </row>
    <row r="339" spans="1:13" ht="15">
      <c r="A339" s="71" t="s">
        <v>156</v>
      </c>
      <c r="B339" s="63" t="s">
        <v>2058</v>
      </c>
      <c r="C339" s="64">
        <v>338700</v>
      </c>
      <c r="D339" s="64">
        <f t="shared" si="5"/>
        <v>264761</v>
      </c>
      <c r="E339" s="64">
        <v>42463</v>
      </c>
      <c r="F339" s="64">
        <v>222298</v>
      </c>
      <c r="H339" s="38" t="s">
        <v>171</v>
      </c>
      <c r="I339" s="38" t="s">
        <v>2063</v>
      </c>
      <c r="J339" s="38">
        <v>19576928</v>
      </c>
      <c r="K339" s="38">
        <v>16806644</v>
      </c>
      <c r="L339" s="38"/>
      <c r="M339" s="38">
        <v>16806644</v>
      </c>
    </row>
    <row r="340" spans="1:13" ht="15">
      <c r="A340" s="71" t="s">
        <v>159</v>
      </c>
      <c r="B340" s="63" t="s">
        <v>2059</v>
      </c>
      <c r="C340" s="64">
        <v>671000</v>
      </c>
      <c r="D340" s="64">
        <f t="shared" si="5"/>
        <v>2591462</v>
      </c>
      <c r="E340" s="64">
        <v>130499</v>
      </c>
      <c r="F340" s="64">
        <v>2460963</v>
      </c>
      <c r="H340" s="38" t="s">
        <v>177</v>
      </c>
      <c r="I340" s="38" t="s">
        <v>2065</v>
      </c>
      <c r="J340" s="38">
        <v>5100</v>
      </c>
      <c r="K340" s="38">
        <v>40350</v>
      </c>
      <c r="L340" s="38"/>
      <c r="M340" s="38">
        <v>40350</v>
      </c>
    </row>
    <row r="341" spans="1:13" ht="15">
      <c r="A341" s="71" t="s">
        <v>162</v>
      </c>
      <c r="B341" s="63" t="s">
        <v>2060</v>
      </c>
      <c r="C341" s="64">
        <v>4273700</v>
      </c>
      <c r="D341" s="64">
        <f t="shared" si="5"/>
        <v>20696827</v>
      </c>
      <c r="E341" s="64">
        <v>1876115</v>
      </c>
      <c r="F341" s="64">
        <v>18820712</v>
      </c>
      <c r="H341" s="38" t="s">
        <v>180</v>
      </c>
      <c r="I341" s="38" t="s">
        <v>2066</v>
      </c>
      <c r="J341" s="38">
        <v>6000</v>
      </c>
      <c r="K341" s="38">
        <v>1100134</v>
      </c>
      <c r="L341" s="38">
        <v>91000</v>
      </c>
      <c r="M341" s="38">
        <v>1009134</v>
      </c>
    </row>
    <row r="342" spans="1:13" ht="15">
      <c r="A342" s="71" t="s">
        <v>165</v>
      </c>
      <c r="B342" s="63" t="s">
        <v>2061</v>
      </c>
      <c r="C342" s="64">
        <v>4960266</v>
      </c>
      <c r="D342" s="64">
        <f t="shared" si="5"/>
        <v>2338075</v>
      </c>
      <c r="E342" s="62"/>
      <c r="F342" s="64">
        <v>2338075</v>
      </c>
      <c r="H342" s="38" t="s">
        <v>183</v>
      </c>
      <c r="I342" s="38" t="s">
        <v>2067</v>
      </c>
      <c r="J342" s="38"/>
      <c r="K342" s="38">
        <v>583859</v>
      </c>
      <c r="L342" s="38"/>
      <c r="M342" s="38">
        <v>583859</v>
      </c>
    </row>
    <row r="343" spans="1:13" ht="15">
      <c r="A343" s="71" t="s">
        <v>168</v>
      </c>
      <c r="B343" s="63" t="s">
        <v>2062</v>
      </c>
      <c r="C343" s="64">
        <v>14830711</v>
      </c>
      <c r="D343" s="64">
        <f t="shared" si="5"/>
        <v>12371803</v>
      </c>
      <c r="E343" s="64">
        <v>2470315</v>
      </c>
      <c r="F343" s="64">
        <v>9901488</v>
      </c>
      <c r="H343" s="38" t="s">
        <v>189</v>
      </c>
      <c r="I343" s="38" t="s">
        <v>2069</v>
      </c>
      <c r="J343" s="38">
        <v>48367134</v>
      </c>
      <c r="K343" s="38">
        <v>9188339</v>
      </c>
      <c r="L343" s="38">
        <v>587995</v>
      </c>
      <c r="M343" s="38">
        <v>8600344</v>
      </c>
    </row>
    <row r="344" spans="1:13" ht="15">
      <c r="A344" s="71" t="s">
        <v>171</v>
      </c>
      <c r="B344" s="63" t="s">
        <v>2063</v>
      </c>
      <c r="C344" s="64">
        <v>12699637</v>
      </c>
      <c r="D344" s="64">
        <f t="shared" si="5"/>
        <v>15913125</v>
      </c>
      <c r="E344" s="64">
        <v>2188274</v>
      </c>
      <c r="F344" s="64">
        <v>13724851</v>
      </c>
      <c r="H344" s="38" t="s">
        <v>192</v>
      </c>
      <c r="I344" s="38" t="s">
        <v>2070</v>
      </c>
      <c r="J344" s="38">
        <v>1524623</v>
      </c>
      <c r="K344" s="38">
        <v>4899377</v>
      </c>
      <c r="L344" s="38">
        <v>62900</v>
      </c>
      <c r="M344" s="38">
        <v>4836477</v>
      </c>
    </row>
    <row r="345" spans="1:13" ht="15">
      <c r="A345" s="71" t="s">
        <v>174</v>
      </c>
      <c r="B345" s="63" t="s">
        <v>2064</v>
      </c>
      <c r="C345" s="64">
        <v>35000</v>
      </c>
      <c r="D345" s="64">
        <f t="shared" si="5"/>
        <v>1900508</v>
      </c>
      <c r="E345" s="64">
        <v>1141205</v>
      </c>
      <c r="F345" s="64">
        <v>759303</v>
      </c>
      <c r="H345" s="38" t="s">
        <v>195</v>
      </c>
      <c r="I345" s="38" t="s">
        <v>2071</v>
      </c>
      <c r="J345" s="38">
        <v>782900</v>
      </c>
      <c r="K345" s="38">
        <v>785500</v>
      </c>
      <c r="L345" s="38"/>
      <c r="M345" s="38">
        <v>785500</v>
      </c>
    </row>
    <row r="346" spans="1:13" ht="15">
      <c r="A346" s="71" t="s">
        <v>177</v>
      </c>
      <c r="B346" s="63" t="s">
        <v>2065</v>
      </c>
      <c r="C346" s="64">
        <v>746659</v>
      </c>
      <c r="D346" s="64">
        <f t="shared" si="5"/>
        <v>2166916</v>
      </c>
      <c r="E346" s="64">
        <v>562352</v>
      </c>
      <c r="F346" s="64">
        <v>1604564</v>
      </c>
      <c r="H346" s="38" t="s">
        <v>198</v>
      </c>
      <c r="I346" s="38" t="s">
        <v>2072</v>
      </c>
      <c r="J346" s="38">
        <v>5064145</v>
      </c>
      <c r="K346" s="38">
        <v>11031491</v>
      </c>
      <c r="L346" s="38">
        <v>696384</v>
      </c>
      <c r="M346" s="38">
        <v>10335107</v>
      </c>
    </row>
    <row r="347" spans="1:13" ht="15">
      <c r="A347" s="71" t="s">
        <v>180</v>
      </c>
      <c r="B347" s="63" t="s">
        <v>2066</v>
      </c>
      <c r="C347" s="64">
        <v>753100</v>
      </c>
      <c r="D347" s="64">
        <f t="shared" si="5"/>
        <v>3291472</v>
      </c>
      <c r="E347" s="64">
        <v>118750</v>
      </c>
      <c r="F347" s="64">
        <v>3172722</v>
      </c>
      <c r="H347" s="38" t="s">
        <v>201</v>
      </c>
      <c r="I347" s="38" t="s">
        <v>2073</v>
      </c>
      <c r="J347" s="38">
        <v>49500</v>
      </c>
      <c r="K347" s="38">
        <v>2181876</v>
      </c>
      <c r="L347" s="38"/>
      <c r="M347" s="38">
        <v>2181876</v>
      </c>
    </row>
    <row r="348" spans="1:13" ht="15">
      <c r="A348" s="71" t="s">
        <v>183</v>
      </c>
      <c r="B348" s="63" t="s">
        <v>2067</v>
      </c>
      <c r="C348" s="64">
        <v>3019600</v>
      </c>
      <c r="D348" s="64">
        <f t="shared" si="5"/>
        <v>6457373</v>
      </c>
      <c r="E348" s="64">
        <v>2352950</v>
      </c>
      <c r="F348" s="64">
        <v>4104423</v>
      </c>
      <c r="H348" s="38" t="s">
        <v>204</v>
      </c>
      <c r="I348" s="38" t="s">
        <v>2074</v>
      </c>
      <c r="J348" s="38">
        <v>19503</v>
      </c>
      <c r="K348" s="38">
        <v>3835131</v>
      </c>
      <c r="L348" s="38">
        <v>1</v>
      </c>
      <c r="M348" s="38">
        <v>3835130</v>
      </c>
    </row>
    <row r="349" spans="1:13" ht="15">
      <c r="A349" s="71" t="s">
        <v>186</v>
      </c>
      <c r="B349" s="63" t="s">
        <v>2068</v>
      </c>
      <c r="C349" s="62"/>
      <c r="D349" s="64">
        <f t="shared" si="5"/>
        <v>280845</v>
      </c>
      <c r="E349" s="64">
        <v>52000</v>
      </c>
      <c r="F349" s="64">
        <v>228845</v>
      </c>
      <c r="H349" s="38" t="s">
        <v>207</v>
      </c>
      <c r="I349" s="38" t="s">
        <v>2075</v>
      </c>
      <c r="J349" s="38">
        <v>4390490</v>
      </c>
      <c r="K349" s="38">
        <v>18139676</v>
      </c>
      <c r="L349" s="38">
        <v>1934761</v>
      </c>
      <c r="M349" s="38">
        <v>16204915</v>
      </c>
    </row>
    <row r="350" spans="1:13" ht="15">
      <c r="A350" s="71" t="s">
        <v>189</v>
      </c>
      <c r="B350" s="63" t="s">
        <v>2069</v>
      </c>
      <c r="C350" s="64">
        <v>172747477</v>
      </c>
      <c r="D350" s="64">
        <f t="shared" si="5"/>
        <v>15854396</v>
      </c>
      <c r="E350" s="64">
        <v>4213933</v>
      </c>
      <c r="F350" s="64">
        <v>11640463</v>
      </c>
      <c r="H350" s="38" t="s">
        <v>210</v>
      </c>
      <c r="I350" s="38" t="s">
        <v>2076</v>
      </c>
      <c r="J350" s="38">
        <v>6397387</v>
      </c>
      <c r="K350" s="38">
        <v>3499907</v>
      </c>
      <c r="L350" s="38">
        <v>5501</v>
      </c>
      <c r="M350" s="38">
        <v>3494406</v>
      </c>
    </row>
    <row r="351" spans="1:13" ht="15">
      <c r="A351" s="71" t="s">
        <v>192</v>
      </c>
      <c r="B351" s="63" t="s">
        <v>2070</v>
      </c>
      <c r="C351" s="64">
        <v>1548665</v>
      </c>
      <c r="D351" s="64">
        <f t="shared" si="5"/>
        <v>13927751</v>
      </c>
      <c r="E351" s="64">
        <v>418350</v>
      </c>
      <c r="F351" s="64">
        <v>13509401</v>
      </c>
      <c r="H351" s="38" t="s">
        <v>213</v>
      </c>
      <c r="I351" s="38" t="s">
        <v>2077</v>
      </c>
      <c r="J351" s="38">
        <v>176900</v>
      </c>
      <c r="K351" s="38">
        <v>1730614</v>
      </c>
      <c r="L351" s="38">
        <v>1551000</v>
      </c>
      <c r="M351" s="38">
        <v>179614</v>
      </c>
    </row>
    <row r="352" spans="1:13" ht="15">
      <c r="A352" s="71" t="s">
        <v>195</v>
      </c>
      <c r="B352" s="63" t="s">
        <v>2071</v>
      </c>
      <c r="C352" s="64">
        <v>7220128</v>
      </c>
      <c r="D352" s="64">
        <f t="shared" si="5"/>
        <v>6259837</v>
      </c>
      <c r="E352" s="64">
        <v>2198450</v>
      </c>
      <c r="F352" s="64">
        <v>4061387</v>
      </c>
      <c r="H352" s="38" t="s">
        <v>216</v>
      </c>
      <c r="I352" s="38" t="s">
        <v>2078</v>
      </c>
      <c r="J352" s="38">
        <v>106000</v>
      </c>
      <c r="K352" s="38">
        <v>12285787</v>
      </c>
      <c r="L352" s="38">
        <v>3000</v>
      </c>
      <c r="M352" s="38">
        <v>12282787</v>
      </c>
    </row>
    <row r="353" spans="1:13" ht="15">
      <c r="A353" s="71" t="s">
        <v>198</v>
      </c>
      <c r="B353" s="63" t="s">
        <v>2072</v>
      </c>
      <c r="C353" s="64">
        <v>24404825</v>
      </c>
      <c r="D353" s="64">
        <f t="shared" si="5"/>
        <v>38774630</v>
      </c>
      <c r="E353" s="64">
        <v>1744442</v>
      </c>
      <c r="F353" s="64">
        <v>37030188</v>
      </c>
      <c r="H353" s="38" t="s">
        <v>219</v>
      </c>
      <c r="I353" s="38" t="s">
        <v>2079</v>
      </c>
      <c r="J353" s="38">
        <v>46030</v>
      </c>
      <c r="K353" s="38">
        <v>525728</v>
      </c>
      <c r="L353" s="38"/>
      <c r="M353" s="38">
        <v>525728</v>
      </c>
    </row>
    <row r="354" spans="1:13" ht="15">
      <c r="A354" s="71" t="s">
        <v>201</v>
      </c>
      <c r="B354" s="63" t="s">
        <v>2073</v>
      </c>
      <c r="C354" s="64">
        <v>3953300</v>
      </c>
      <c r="D354" s="64">
        <f t="shared" si="5"/>
        <v>3071629</v>
      </c>
      <c r="E354" s="64">
        <v>394750</v>
      </c>
      <c r="F354" s="64">
        <v>2676879</v>
      </c>
      <c r="H354" s="38" t="s">
        <v>222</v>
      </c>
      <c r="I354" s="38" t="s">
        <v>2080</v>
      </c>
      <c r="J354" s="38">
        <v>2831400</v>
      </c>
      <c r="K354" s="38">
        <v>13344188</v>
      </c>
      <c r="L354" s="38">
        <v>3667000</v>
      </c>
      <c r="M354" s="38">
        <v>9677188</v>
      </c>
    </row>
    <row r="355" spans="1:13" ht="15">
      <c r="A355" s="71" t="s">
        <v>204</v>
      </c>
      <c r="B355" s="63" t="s">
        <v>2074</v>
      </c>
      <c r="C355" s="64">
        <v>10472043</v>
      </c>
      <c r="D355" s="64">
        <f t="shared" si="5"/>
        <v>5518741</v>
      </c>
      <c r="E355" s="64">
        <v>717306</v>
      </c>
      <c r="F355" s="64">
        <v>4801435</v>
      </c>
      <c r="H355" s="38" t="s">
        <v>225</v>
      </c>
      <c r="I355" s="38" t="s">
        <v>2081</v>
      </c>
      <c r="J355" s="38">
        <v>3409238</v>
      </c>
      <c r="K355" s="38">
        <v>15463545</v>
      </c>
      <c r="L355" s="38">
        <v>412700</v>
      </c>
      <c r="M355" s="38">
        <v>15050845</v>
      </c>
    </row>
    <row r="356" spans="1:13" ht="15">
      <c r="A356" s="71" t="s">
        <v>207</v>
      </c>
      <c r="B356" s="63" t="s">
        <v>2075</v>
      </c>
      <c r="C356" s="64">
        <v>33117286</v>
      </c>
      <c r="D356" s="64">
        <f t="shared" si="5"/>
        <v>34484062</v>
      </c>
      <c r="E356" s="64">
        <v>7994606</v>
      </c>
      <c r="F356" s="64">
        <v>26489456</v>
      </c>
      <c r="H356" s="38" t="s">
        <v>228</v>
      </c>
      <c r="I356" s="38" t="s">
        <v>2082</v>
      </c>
      <c r="J356" s="38">
        <v>30000</v>
      </c>
      <c r="K356" s="38">
        <v>4993506</v>
      </c>
      <c r="L356" s="38"/>
      <c r="M356" s="38">
        <v>4993506</v>
      </c>
    </row>
    <row r="357" spans="1:13" ht="15">
      <c r="A357" s="71" t="s">
        <v>210</v>
      </c>
      <c r="B357" s="63" t="s">
        <v>2076</v>
      </c>
      <c r="C357" s="64">
        <v>2784642</v>
      </c>
      <c r="D357" s="64">
        <f t="shared" si="5"/>
        <v>4012147</v>
      </c>
      <c r="E357" s="64">
        <v>1339162</v>
      </c>
      <c r="F357" s="64">
        <v>2672985</v>
      </c>
      <c r="H357" s="38" t="s">
        <v>231</v>
      </c>
      <c r="I357" s="38" t="s">
        <v>2083</v>
      </c>
      <c r="J357" s="38">
        <v>1</v>
      </c>
      <c r="K357" s="38">
        <v>17148496</v>
      </c>
      <c r="L357" s="38">
        <v>233000</v>
      </c>
      <c r="M357" s="38">
        <v>16915496</v>
      </c>
    </row>
    <row r="358" spans="1:13" ht="15">
      <c r="A358" s="71" t="s">
        <v>213</v>
      </c>
      <c r="B358" s="63" t="s">
        <v>2077</v>
      </c>
      <c r="C358" s="64">
        <v>6170320</v>
      </c>
      <c r="D358" s="64">
        <f t="shared" si="5"/>
        <v>4499134</v>
      </c>
      <c r="E358" s="64">
        <v>752300</v>
      </c>
      <c r="F358" s="64">
        <v>3746834</v>
      </c>
      <c r="H358" s="38" t="s">
        <v>234</v>
      </c>
      <c r="I358" s="38" t="s">
        <v>2084</v>
      </c>
      <c r="J358" s="38">
        <v>995566</v>
      </c>
      <c r="K358" s="38">
        <v>22111039</v>
      </c>
      <c r="L358" s="38">
        <v>14535118</v>
      </c>
      <c r="M358" s="38">
        <v>7575921</v>
      </c>
    </row>
    <row r="359" spans="1:13" ht="15">
      <c r="A359" s="71" t="s">
        <v>216</v>
      </c>
      <c r="B359" s="63" t="s">
        <v>2078</v>
      </c>
      <c r="C359" s="64">
        <v>5548750</v>
      </c>
      <c r="D359" s="64">
        <f t="shared" si="5"/>
        <v>15359908</v>
      </c>
      <c r="E359" s="64">
        <v>2657000</v>
      </c>
      <c r="F359" s="64">
        <v>12702908</v>
      </c>
      <c r="H359" s="38" t="s">
        <v>237</v>
      </c>
      <c r="I359" s="38" t="s">
        <v>2085</v>
      </c>
      <c r="J359" s="38"/>
      <c r="K359" s="38">
        <v>97982</v>
      </c>
      <c r="L359" s="38"/>
      <c r="M359" s="38">
        <v>97982</v>
      </c>
    </row>
    <row r="360" spans="1:13" ht="15">
      <c r="A360" s="71" t="s">
        <v>219</v>
      </c>
      <c r="B360" s="63" t="s">
        <v>2079</v>
      </c>
      <c r="C360" s="64">
        <v>165125</v>
      </c>
      <c r="D360" s="64">
        <f t="shared" si="5"/>
        <v>1230757</v>
      </c>
      <c r="E360" s="64">
        <v>100</v>
      </c>
      <c r="F360" s="64">
        <v>1230657</v>
      </c>
      <c r="H360" s="38" t="s">
        <v>240</v>
      </c>
      <c r="I360" s="38" t="s">
        <v>2086</v>
      </c>
      <c r="J360" s="38">
        <v>915500</v>
      </c>
      <c r="K360" s="38">
        <v>1571703</v>
      </c>
      <c r="L360" s="38">
        <v>319500</v>
      </c>
      <c r="M360" s="38">
        <v>1252203</v>
      </c>
    </row>
    <row r="361" spans="1:13" ht="15">
      <c r="A361" s="71" t="s">
        <v>222</v>
      </c>
      <c r="B361" s="63" t="s">
        <v>2080</v>
      </c>
      <c r="C361" s="64">
        <v>10166000</v>
      </c>
      <c r="D361" s="64">
        <f t="shared" si="5"/>
        <v>5885480</v>
      </c>
      <c r="E361" s="64">
        <v>725250</v>
      </c>
      <c r="F361" s="64">
        <v>5160230</v>
      </c>
      <c r="H361" s="38" t="s">
        <v>243</v>
      </c>
      <c r="I361" s="38" t="s">
        <v>2087</v>
      </c>
      <c r="J361" s="38">
        <v>5800</v>
      </c>
      <c r="K361" s="38">
        <v>9937510</v>
      </c>
      <c r="L361" s="38">
        <v>34400</v>
      </c>
      <c r="M361" s="38">
        <v>9903110</v>
      </c>
    </row>
    <row r="362" spans="1:13" ht="15">
      <c r="A362" s="71" t="s">
        <v>225</v>
      </c>
      <c r="B362" s="63" t="s">
        <v>2081</v>
      </c>
      <c r="C362" s="64">
        <v>10687817</v>
      </c>
      <c r="D362" s="64">
        <f t="shared" si="5"/>
        <v>13697550</v>
      </c>
      <c r="E362" s="64">
        <v>4008890</v>
      </c>
      <c r="F362" s="64">
        <v>9688660</v>
      </c>
      <c r="H362" s="38" t="s">
        <v>246</v>
      </c>
      <c r="I362" s="38" t="s">
        <v>2088</v>
      </c>
      <c r="J362" s="38">
        <v>1366625</v>
      </c>
      <c r="K362" s="38">
        <v>215292</v>
      </c>
      <c r="L362" s="38"/>
      <c r="M362" s="38">
        <v>215292</v>
      </c>
    </row>
    <row r="363" spans="1:13" ht="15">
      <c r="A363" s="71" t="s">
        <v>228</v>
      </c>
      <c r="B363" s="63" t="s">
        <v>2082</v>
      </c>
      <c r="C363" s="64">
        <v>3898775</v>
      </c>
      <c r="D363" s="64">
        <f t="shared" si="5"/>
        <v>4856123</v>
      </c>
      <c r="E363" s="64">
        <v>2073266</v>
      </c>
      <c r="F363" s="64">
        <v>2782857</v>
      </c>
      <c r="H363" s="38" t="s">
        <v>249</v>
      </c>
      <c r="I363" s="38" t="s">
        <v>2089</v>
      </c>
      <c r="J363" s="38">
        <v>23905658</v>
      </c>
      <c r="K363" s="38">
        <v>2138808</v>
      </c>
      <c r="L363" s="38">
        <v>260000</v>
      </c>
      <c r="M363" s="38">
        <v>1878808</v>
      </c>
    </row>
    <row r="364" spans="1:13" ht="15">
      <c r="A364" s="71" t="s">
        <v>231</v>
      </c>
      <c r="B364" s="63" t="s">
        <v>2083</v>
      </c>
      <c r="C364" s="64">
        <v>926201</v>
      </c>
      <c r="D364" s="64">
        <f t="shared" si="5"/>
        <v>6669491</v>
      </c>
      <c r="E364" s="64">
        <v>152500</v>
      </c>
      <c r="F364" s="64">
        <v>6516991</v>
      </c>
      <c r="H364" s="38" t="s">
        <v>252</v>
      </c>
      <c r="I364" s="38" t="s">
        <v>2090</v>
      </c>
      <c r="J364" s="38"/>
      <c r="K364" s="38">
        <v>3637</v>
      </c>
      <c r="L364" s="38"/>
      <c r="M364" s="38">
        <v>3637</v>
      </c>
    </row>
    <row r="365" spans="1:13" ht="15">
      <c r="A365" s="71" t="s">
        <v>234</v>
      </c>
      <c r="B365" s="63" t="s">
        <v>2084</v>
      </c>
      <c r="C365" s="64">
        <v>2707750</v>
      </c>
      <c r="D365" s="64">
        <f t="shared" si="5"/>
        <v>6651579</v>
      </c>
      <c r="E365" s="64">
        <v>1036725</v>
      </c>
      <c r="F365" s="64">
        <v>5614854</v>
      </c>
      <c r="H365" s="38" t="s">
        <v>255</v>
      </c>
      <c r="I365" s="38" t="s">
        <v>2091</v>
      </c>
      <c r="J365" s="38"/>
      <c r="K365" s="38">
        <v>209751</v>
      </c>
      <c r="L365" s="38"/>
      <c r="M365" s="38">
        <v>209751</v>
      </c>
    </row>
    <row r="366" spans="1:13" ht="15">
      <c r="A366" s="71" t="s">
        <v>237</v>
      </c>
      <c r="B366" s="63" t="s">
        <v>2085</v>
      </c>
      <c r="C366" s="62"/>
      <c r="D366" s="64">
        <f t="shared" si="5"/>
        <v>255837</v>
      </c>
      <c r="E366" s="62"/>
      <c r="F366" s="64">
        <v>255837</v>
      </c>
      <c r="H366" s="38" t="s">
        <v>257</v>
      </c>
      <c r="I366" s="38" t="s">
        <v>2092</v>
      </c>
      <c r="J366" s="38">
        <v>1115210</v>
      </c>
      <c r="K366" s="38">
        <v>381561</v>
      </c>
      <c r="L366" s="38">
        <v>0</v>
      </c>
      <c r="M366" s="38">
        <v>381561</v>
      </c>
    </row>
    <row r="367" spans="1:13" ht="15">
      <c r="A367" s="71" t="s">
        <v>240</v>
      </c>
      <c r="B367" s="63" t="s">
        <v>2086</v>
      </c>
      <c r="C367" s="64">
        <v>17746450</v>
      </c>
      <c r="D367" s="64">
        <f t="shared" si="5"/>
        <v>11719007</v>
      </c>
      <c r="E367" s="64">
        <v>4475190</v>
      </c>
      <c r="F367" s="64">
        <v>7243817</v>
      </c>
      <c r="H367" s="38" t="s">
        <v>260</v>
      </c>
      <c r="I367" s="38" t="s">
        <v>2093</v>
      </c>
      <c r="J367" s="38">
        <v>818213</v>
      </c>
      <c r="K367" s="38">
        <v>7354902</v>
      </c>
      <c r="L367" s="38">
        <v>5856250</v>
      </c>
      <c r="M367" s="38">
        <v>1498652</v>
      </c>
    </row>
    <row r="368" spans="1:13" ht="15">
      <c r="A368" s="71" t="s">
        <v>243</v>
      </c>
      <c r="B368" s="63" t="s">
        <v>2087</v>
      </c>
      <c r="C368" s="64">
        <v>5903150</v>
      </c>
      <c r="D368" s="64">
        <f t="shared" si="5"/>
        <v>1687042</v>
      </c>
      <c r="E368" s="64">
        <v>710050</v>
      </c>
      <c r="F368" s="64">
        <v>976992</v>
      </c>
      <c r="H368" s="38" t="s">
        <v>262</v>
      </c>
      <c r="I368" s="38" t="s">
        <v>2094</v>
      </c>
      <c r="J368" s="38"/>
      <c r="K368" s="38">
        <v>2727355</v>
      </c>
      <c r="L368" s="38"/>
      <c r="M368" s="38">
        <v>2727355</v>
      </c>
    </row>
    <row r="369" spans="1:13" ht="15">
      <c r="A369" s="71" t="s">
        <v>246</v>
      </c>
      <c r="B369" s="63" t="s">
        <v>2088</v>
      </c>
      <c r="C369" s="64">
        <v>20572604</v>
      </c>
      <c r="D369" s="64">
        <f t="shared" si="5"/>
        <v>7818379</v>
      </c>
      <c r="E369" s="64">
        <v>3595069</v>
      </c>
      <c r="F369" s="64">
        <v>4223310</v>
      </c>
      <c r="H369" s="38" t="s">
        <v>265</v>
      </c>
      <c r="I369" s="38" t="s">
        <v>2095</v>
      </c>
      <c r="J369" s="38">
        <v>3053444</v>
      </c>
      <c r="K369" s="38">
        <v>1910353</v>
      </c>
      <c r="L369" s="38">
        <v>1000423</v>
      </c>
      <c r="M369" s="38">
        <v>909930</v>
      </c>
    </row>
    <row r="370" spans="1:13" ht="15">
      <c r="A370" s="71" t="s">
        <v>249</v>
      </c>
      <c r="B370" s="63" t="s">
        <v>2089</v>
      </c>
      <c r="C370" s="64">
        <v>33000</v>
      </c>
      <c r="D370" s="64">
        <f t="shared" si="5"/>
        <v>2498734</v>
      </c>
      <c r="E370" s="64">
        <v>907150</v>
      </c>
      <c r="F370" s="64">
        <v>1591584</v>
      </c>
      <c r="H370" s="38" t="s">
        <v>268</v>
      </c>
      <c r="I370" s="38" t="s">
        <v>2096</v>
      </c>
      <c r="J370" s="38">
        <v>16063220</v>
      </c>
      <c r="K370" s="38">
        <v>32553772</v>
      </c>
      <c r="L370" s="38">
        <v>15946367</v>
      </c>
      <c r="M370" s="38">
        <v>16607405</v>
      </c>
    </row>
    <row r="371" spans="1:13" ht="15">
      <c r="A371" s="71" t="s">
        <v>252</v>
      </c>
      <c r="B371" s="63" t="s">
        <v>2090</v>
      </c>
      <c r="C371" s="62"/>
      <c r="D371" s="64">
        <f t="shared" si="5"/>
        <v>264977</v>
      </c>
      <c r="E371" s="64">
        <v>9000</v>
      </c>
      <c r="F371" s="64">
        <v>255977</v>
      </c>
      <c r="H371" s="38" t="s">
        <v>271</v>
      </c>
      <c r="I371" s="38" t="s">
        <v>2097</v>
      </c>
      <c r="J371" s="38">
        <v>1207630</v>
      </c>
      <c r="K371" s="38">
        <v>9150311</v>
      </c>
      <c r="L371" s="38">
        <v>1541251</v>
      </c>
      <c r="M371" s="38">
        <v>7609060</v>
      </c>
    </row>
    <row r="372" spans="1:13" ht="15">
      <c r="A372" s="71" t="s">
        <v>255</v>
      </c>
      <c r="B372" s="63" t="s">
        <v>2091</v>
      </c>
      <c r="C372" s="64">
        <v>1182600</v>
      </c>
      <c r="D372" s="64">
        <f t="shared" si="5"/>
        <v>2020583</v>
      </c>
      <c r="E372" s="64">
        <v>1147050</v>
      </c>
      <c r="F372" s="64">
        <v>873533</v>
      </c>
      <c r="H372" s="38" t="s">
        <v>275</v>
      </c>
      <c r="I372" s="38" t="s">
        <v>2098</v>
      </c>
      <c r="J372" s="38">
        <v>283200</v>
      </c>
      <c r="K372" s="38">
        <v>2833808</v>
      </c>
      <c r="L372" s="38">
        <v>10000</v>
      </c>
      <c r="M372" s="38">
        <v>2823808</v>
      </c>
    </row>
    <row r="373" spans="1:13" ht="15">
      <c r="A373" s="71" t="s">
        <v>257</v>
      </c>
      <c r="B373" s="63" t="s">
        <v>2092</v>
      </c>
      <c r="C373" s="64">
        <v>16075319</v>
      </c>
      <c r="D373" s="64">
        <f t="shared" si="5"/>
        <v>11658463</v>
      </c>
      <c r="E373" s="64">
        <v>7409001</v>
      </c>
      <c r="F373" s="64">
        <v>4249462</v>
      </c>
      <c r="H373" s="38" t="s">
        <v>278</v>
      </c>
      <c r="I373" s="38" t="s">
        <v>2099</v>
      </c>
      <c r="J373" s="38">
        <v>102500</v>
      </c>
      <c r="K373" s="38">
        <v>102332</v>
      </c>
      <c r="L373" s="38"/>
      <c r="M373" s="38">
        <v>102332</v>
      </c>
    </row>
    <row r="374" spans="1:13" ht="15">
      <c r="A374" s="71" t="s">
        <v>260</v>
      </c>
      <c r="B374" s="63" t="s">
        <v>2093</v>
      </c>
      <c r="C374" s="64">
        <v>3435761</v>
      </c>
      <c r="D374" s="64">
        <f t="shared" si="5"/>
        <v>4098029</v>
      </c>
      <c r="E374" s="64">
        <v>1791800</v>
      </c>
      <c r="F374" s="64">
        <v>2306229</v>
      </c>
      <c r="H374" s="38" t="s">
        <v>281</v>
      </c>
      <c r="I374" s="38" t="s">
        <v>2100</v>
      </c>
      <c r="J374" s="38">
        <v>51230</v>
      </c>
      <c r="K374" s="38">
        <v>841317</v>
      </c>
      <c r="L374" s="38"/>
      <c r="M374" s="38">
        <v>841317</v>
      </c>
    </row>
    <row r="375" spans="1:13" ht="15">
      <c r="A375" s="71" t="s">
        <v>262</v>
      </c>
      <c r="B375" s="63" t="s">
        <v>2094</v>
      </c>
      <c r="C375" s="64">
        <v>5827580</v>
      </c>
      <c r="D375" s="64">
        <f t="shared" si="5"/>
        <v>3320843</v>
      </c>
      <c r="E375" s="64">
        <v>202000</v>
      </c>
      <c r="F375" s="64">
        <v>3118843</v>
      </c>
      <c r="H375" s="38" t="s">
        <v>284</v>
      </c>
      <c r="I375" s="38" t="s">
        <v>2101</v>
      </c>
      <c r="J375" s="38">
        <v>162605</v>
      </c>
      <c r="K375" s="38">
        <v>2322380</v>
      </c>
      <c r="L375" s="38"/>
      <c r="M375" s="38">
        <v>2322380</v>
      </c>
    </row>
    <row r="376" spans="1:13" ht="15">
      <c r="A376" s="71" t="s">
        <v>265</v>
      </c>
      <c r="B376" s="63" t="s">
        <v>2095</v>
      </c>
      <c r="C376" s="64">
        <v>3749460</v>
      </c>
      <c r="D376" s="64">
        <f t="shared" si="5"/>
        <v>2773759</v>
      </c>
      <c r="E376" s="64">
        <v>886885</v>
      </c>
      <c r="F376" s="64">
        <v>1886874</v>
      </c>
      <c r="H376" s="38" t="s">
        <v>287</v>
      </c>
      <c r="I376" s="38" t="s">
        <v>2102</v>
      </c>
      <c r="J376" s="38">
        <v>222300</v>
      </c>
      <c r="K376" s="38">
        <v>3062600</v>
      </c>
      <c r="L376" s="38"/>
      <c r="M376" s="38">
        <v>3062600</v>
      </c>
    </row>
    <row r="377" spans="1:13" ht="15">
      <c r="A377" s="71" t="s">
        <v>268</v>
      </c>
      <c r="B377" s="63" t="s">
        <v>2096</v>
      </c>
      <c r="C377" s="64">
        <v>12993888</v>
      </c>
      <c r="D377" s="64">
        <f t="shared" si="5"/>
        <v>15051411</v>
      </c>
      <c r="E377" s="64">
        <v>5879586</v>
      </c>
      <c r="F377" s="64">
        <v>9171825</v>
      </c>
      <c r="H377" s="38" t="s">
        <v>290</v>
      </c>
      <c r="I377" s="38" t="s">
        <v>2103</v>
      </c>
      <c r="J377" s="38">
        <v>1144000</v>
      </c>
      <c r="K377" s="38">
        <v>1048691</v>
      </c>
      <c r="L377" s="38">
        <v>180220</v>
      </c>
      <c r="M377" s="38">
        <v>868471</v>
      </c>
    </row>
    <row r="378" spans="1:13" ht="15">
      <c r="A378" s="71" t="s">
        <v>271</v>
      </c>
      <c r="B378" s="63" t="s">
        <v>2097</v>
      </c>
      <c r="C378" s="64">
        <v>4192097</v>
      </c>
      <c r="D378" s="64">
        <f t="shared" si="5"/>
        <v>5079962</v>
      </c>
      <c r="E378" s="64">
        <v>2688296</v>
      </c>
      <c r="F378" s="64">
        <v>2391666</v>
      </c>
      <c r="H378" s="38" t="s">
        <v>293</v>
      </c>
      <c r="I378" s="38" t="s">
        <v>2104</v>
      </c>
      <c r="J378" s="38">
        <v>266501</v>
      </c>
      <c r="K378" s="38">
        <v>3883723</v>
      </c>
      <c r="L378" s="38">
        <v>23100</v>
      </c>
      <c r="M378" s="38">
        <v>3860623</v>
      </c>
    </row>
    <row r="379" spans="1:13" ht="15">
      <c r="A379" s="71" t="s">
        <v>275</v>
      </c>
      <c r="B379" s="63" t="s">
        <v>2098</v>
      </c>
      <c r="C379" s="64">
        <v>561600</v>
      </c>
      <c r="D379" s="64">
        <f t="shared" si="5"/>
        <v>5999405</v>
      </c>
      <c r="E379" s="64">
        <v>322500</v>
      </c>
      <c r="F379" s="64">
        <v>5676905</v>
      </c>
      <c r="H379" s="38" t="s">
        <v>296</v>
      </c>
      <c r="I379" s="38" t="s">
        <v>2105</v>
      </c>
      <c r="J379" s="38">
        <v>233800</v>
      </c>
      <c r="K379" s="38">
        <v>11472889</v>
      </c>
      <c r="L379" s="38">
        <v>1394101</v>
      </c>
      <c r="M379" s="38">
        <v>10078788</v>
      </c>
    </row>
    <row r="380" spans="1:13" ht="15">
      <c r="A380" s="71" t="s">
        <v>278</v>
      </c>
      <c r="B380" s="63" t="s">
        <v>2099</v>
      </c>
      <c r="C380" s="64">
        <v>1500057</v>
      </c>
      <c r="D380" s="64">
        <f t="shared" si="5"/>
        <v>2908102</v>
      </c>
      <c r="E380" s="64">
        <v>1095500</v>
      </c>
      <c r="F380" s="64">
        <v>1812602</v>
      </c>
      <c r="H380" s="38" t="s">
        <v>299</v>
      </c>
      <c r="I380" s="38" t="s">
        <v>2106</v>
      </c>
      <c r="J380" s="38">
        <v>5417324</v>
      </c>
      <c r="K380" s="38">
        <v>4178450</v>
      </c>
      <c r="L380" s="38">
        <v>24000</v>
      </c>
      <c r="M380" s="38">
        <v>4154450</v>
      </c>
    </row>
    <row r="381" spans="1:13" ht="15">
      <c r="A381" s="71" t="s">
        <v>281</v>
      </c>
      <c r="B381" s="63" t="s">
        <v>2100</v>
      </c>
      <c r="C381" s="64">
        <v>2706900</v>
      </c>
      <c r="D381" s="64">
        <f t="shared" si="5"/>
        <v>2792696</v>
      </c>
      <c r="E381" s="64">
        <v>1071900</v>
      </c>
      <c r="F381" s="64">
        <v>1720796</v>
      </c>
      <c r="H381" s="38" t="s">
        <v>302</v>
      </c>
      <c r="I381" s="38" t="s">
        <v>2107</v>
      </c>
      <c r="J381" s="38">
        <v>309501</v>
      </c>
      <c r="K381" s="38">
        <v>20032388</v>
      </c>
      <c r="L381" s="38">
        <v>230000</v>
      </c>
      <c r="M381" s="38">
        <v>19802388</v>
      </c>
    </row>
    <row r="382" spans="1:13" ht="15">
      <c r="A382" s="71" t="s">
        <v>284</v>
      </c>
      <c r="B382" s="63" t="s">
        <v>2101</v>
      </c>
      <c r="C382" s="64">
        <v>5821225</v>
      </c>
      <c r="D382" s="64">
        <f t="shared" si="5"/>
        <v>12037242</v>
      </c>
      <c r="E382" s="64">
        <v>7585726</v>
      </c>
      <c r="F382" s="64">
        <v>4451516</v>
      </c>
      <c r="H382" s="38" t="s">
        <v>305</v>
      </c>
      <c r="I382" s="38" t="s">
        <v>2108</v>
      </c>
      <c r="J382" s="38">
        <v>277100</v>
      </c>
      <c r="K382" s="38">
        <v>14799872</v>
      </c>
      <c r="L382" s="38"/>
      <c r="M382" s="38">
        <v>14799872</v>
      </c>
    </row>
    <row r="383" spans="1:13" ht="15">
      <c r="A383" s="71" t="s">
        <v>287</v>
      </c>
      <c r="B383" s="63" t="s">
        <v>2102</v>
      </c>
      <c r="C383" s="64">
        <v>18667363</v>
      </c>
      <c r="D383" s="64">
        <f t="shared" si="5"/>
        <v>16453756</v>
      </c>
      <c r="E383" s="64">
        <v>8158115</v>
      </c>
      <c r="F383" s="64">
        <v>8295641</v>
      </c>
      <c r="H383" s="38" t="s">
        <v>308</v>
      </c>
      <c r="I383" s="38" t="s">
        <v>2109</v>
      </c>
      <c r="J383" s="38">
        <v>38627401</v>
      </c>
      <c r="K383" s="38">
        <v>24744764</v>
      </c>
      <c r="L383" s="38"/>
      <c r="M383" s="38">
        <v>24744764</v>
      </c>
    </row>
    <row r="384" spans="1:13" ht="15">
      <c r="A384" s="71" t="s">
        <v>290</v>
      </c>
      <c r="B384" s="63" t="s">
        <v>2103</v>
      </c>
      <c r="C384" s="64">
        <v>612000</v>
      </c>
      <c r="D384" s="64">
        <f t="shared" si="5"/>
        <v>1411579</v>
      </c>
      <c r="E384" s="64">
        <v>469350</v>
      </c>
      <c r="F384" s="64">
        <v>942229</v>
      </c>
      <c r="H384" s="38" t="s">
        <v>311</v>
      </c>
      <c r="I384" s="38" t="s">
        <v>2110</v>
      </c>
      <c r="J384" s="38">
        <v>534100</v>
      </c>
      <c r="K384" s="38">
        <v>190650</v>
      </c>
      <c r="L384" s="38"/>
      <c r="M384" s="38">
        <v>190650</v>
      </c>
    </row>
    <row r="385" spans="1:13" ht="15">
      <c r="A385" s="71" t="s">
        <v>293</v>
      </c>
      <c r="B385" s="63" t="s">
        <v>2104</v>
      </c>
      <c r="C385" s="64">
        <v>1025303</v>
      </c>
      <c r="D385" s="64">
        <f t="shared" si="5"/>
        <v>5270195</v>
      </c>
      <c r="E385" s="64">
        <v>1166854</v>
      </c>
      <c r="F385" s="64">
        <v>4103341</v>
      </c>
      <c r="H385" s="38" t="s">
        <v>314</v>
      </c>
      <c r="I385" s="38" t="s">
        <v>2111</v>
      </c>
      <c r="J385" s="38">
        <v>822129</v>
      </c>
      <c r="K385" s="38">
        <v>2484108</v>
      </c>
      <c r="L385" s="38">
        <v>478801</v>
      </c>
      <c r="M385" s="38">
        <v>2005307</v>
      </c>
    </row>
    <row r="386" spans="1:13" ht="15">
      <c r="A386" s="71" t="s">
        <v>296</v>
      </c>
      <c r="B386" s="63" t="s">
        <v>2105</v>
      </c>
      <c r="C386" s="64">
        <v>3871001</v>
      </c>
      <c r="D386" s="64">
        <f t="shared" si="5"/>
        <v>9765895</v>
      </c>
      <c r="E386" s="64">
        <v>3772927</v>
      </c>
      <c r="F386" s="64">
        <v>5992968</v>
      </c>
      <c r="H386" s="38" t="s">
        <v>317</v>
      </c>
      <c r="I386" s="38" t="s">
        <v>2112</v>
      </c>
      <c r="J386" s="38">
        <v>17500</v>
      </c>
      <c r="K386" s="38">
        <v>625554</v>
      </c>
      <c r="L386" s="38">
        <v>79000</v>
      </c>
      <c r="M386" s="38">
        <v>546554</v>
      </c>
    </row>
    <row r="387" spans="1:13" ht="15">
      <c r="A387" s="71" t="s">
        <v>299</v>
      </c>
      <c r="B387" s="63" t="s">
        <v>2106</v>
      </c>
      <c r="C387" s="64">
        <v>1329801</v>
      </c>
      <c r="D387" s="64">
        <f t="shared" si="5"/>
        <v>3220392</v>
      </c>
      <c r="E387" s="64">
        <v>273875</v>
      </c>
      <c r="F387" s="64">
        <v>2946517</v>
      </c>
      <c r="H387" s="38" t="s">
        <v>320</v>
      </c>
      <c r="I387" s="38" t="s">
        <v>2113</v>
      </c>
      <c r="J387" s="38">
        <v>20000</v>
      </c>
      <c r="K387" s="38">
        <v>1897233</v>
      </c>
      <c r="L387" s="38">
        <v>84000</v>
      </c>
      <c r="M387" s="38">
        <v>1813233</v>
      </c>
    </row>
    <row r="388" spans="1:13" ht="15">
      <c r="A388" s="71" t="s">
        <v>302</v>
      </c>
      <c r="B388" s="63" t="s">
        <v>2107</v>
      </c>
      <c r="C388" s="64">
        <v>1667990</v>
      </c>
      <c r="D388" s="64">
        <f t="shared" si="5"/>
        <v>5276342</v>
      </c>
      <c r="E388" s="64">
        <v>1847205</v>
      </c>
      <c r="F388" s="64">
        <v>3429137</v>
      </c>
      <c r="H388" s="38" t="s">
        <v>323</v>
      </c>
      <c r="I388" s="38" t="s">
        <v>2114</v>
      </c>
      <c r="J388" s="38">
        <v>27724800</v>
      </c>
      <c r="K388" s="38">
        <v>9443857</v>
      </c>
      <c r="L388" s="38">
        <v>582500</v>
      </c>
      <c r="M388" s="38">
        <v>8861357</v>
      </c>
    </row>
    <row r="389" spans="1:13" ht="15">
      <c r="A389" s="71" t="s">
        <v>305</v>
      </c>
      <c r="B389" s="63" t="s">
        <v>2108</v>
      </c>
      <c r="C389" s="64">
        <v>18979902</v>
      </c>
      <c r="D389" s="64">
        <f t="shared" si="5"/>
        <v>9967498</v>
      </c>
      <c r="E389" s="64">
        <v>3075881</v>
      </c>
      <c r="F389" s="64">
        <v>6891617</v>
      </c>
      <c r="H389" s="38" t="s">
        <v>326</v>
      </c>
      <c r="I389" s="38" t="s">
        <v>2115</v>
      </c>
      <c r="J389" s="38"/>
      <c r="K389" s="38">
        <v>2132250</v>
      </c>
      <c r="L389" s="38"/>
      <c r="M389" s="38">
        <v>2132250</v>
      </c>
    </row>
    <row r="390" spans="1:13" ht="15">
      <c r="A390" s="71" t="s">
        <v>308</v>
      </c>
      <c r="B390" s="63" t="s">
        <v>2109</v>
      </c>
      <c r="C390" s="64">
        <v>1926700</v>
      </c>
      <c r="D390" s="64">
        <f t="shared" si="5"/>
        <v>5137632</v>
      </c>
      <c r="E390" s="64">
        <v>1419160</v>
      </c>
      <c r="F390" s="64">
        <v>3718472</v>
      </c>
      <c r="H390" s="38" t="s">
        <v>329</v>
      </c>
      <c r="I390" s="38" t="s">
        <v>2116</v>
      </c>
      <c r="J390" s="38"/>
      <c r="K390" s="38">
        <v>54500</v>
      </c>
      <c r="L390" s="38"/>
      <c r="M390" s="38">
        <v>54500</v>
      </c>
    </row>
    <row r="391" spans="1:13" ht="15">
      <c r="A391" s="71" t="s">
        <v>311</v>
      </c>
      <c r="B391" s="63" t="s">
        <v>2110</v>
      </c>
      <c r="C391" s="64">
        <v>4077050</v>
      </c>
      <c r="D391" s="64">
        <f aca="true" t="shared" si="6" ref="D391:D454">E391+F391</f>
        <v>9254500</v>
      </c>
      <c r="E391" s="64">
        <v>2554086</v>
      </c>
      <c r="F391" s="64">
        <v>6700414</v>
      </c>
      <c r="H391" s="38" t="s">
        <v>332</v>
      </c>
      <c r="I391" s="38" t="s">
        <v>2117</v>
      </c>
      <c r="J391" s="38">
        <v>641518</v>
      </c>
      <c r="K391" s="38">
        <v>242492</v>
      </c>
      <c r="L391" s="38"/>
      <c r="M391" s="38">
        <v>242492</v>
      </c>
    </row>
    <row r="392" spans="1:13" ht="15">
      <c r="A392" s="71" t="s">
        <v>314</v>
      </c>
      <c r="B392" s="63" t="s">
        <v>2111</v>
      </c>
      <c r="C392" s="64">
        <v>1547620</v>
      </c>
      <c r="D392" s="64">
        <f t="shared" si="6"/>
        <v>6442220</v>
      </c>
      <c r="E392" s="64">
        <v>1747668</v>
      </c>
      <c r="F392" s="64">
        <v>4694552</v>
      </c>
      <c r="H392" s="38" t="s">
        <v>335</v>
      </c>
      <c r="I392" s="38" t="s">
        <v>2118</v>
      </c>
      <c r="J392" s="38">
        <v>2895015</v>
      </c>
      <c r="K392" s="38">
        <v>13440525</v>
      </c>
      <c r="L392" s="38">
        <v>467520</v>
      </c>
      <c r="M392" s="38">
        <v>12973005</v>
      </c>
    </row>
    <row r="393" spans="1:13" ht="15">
      <c r="A393" s="71" t="s">
        <v>317</v>
      </c>
      <c r="B393" s="63" t="s">
        <v>2112</v>
      </c>
      <c r="C393" s="64">
        <v>96650</v>
      </c>
      <c r="D393" s="64">
        <f t="shared" si="6"/>
        <v>5323970</v>
      </c>
      <c r="E393" s="64">
        <v>1395180</v>
      </c>
      <c r="F393" s="64">
        <v>3928790</v>
      </c>
      <c r="H393" s="38" t="s">
        <v>338</v>
      </c>
      <c r="I393" s="38" t="s">
        <v>2119</v>
      </c>
      <c r="J393" s="38">
        <v>508508</v>
      </c>
      <c r="K393" s="38">
        <v>28450742</v>
      </c>
      <c r="L393" s="38">
        <v>5435966</v>
      </c>
      <c r="M393" s="38">
        <v>23014776</v>
      </c>
    </row>
    <row r="394" spans="1:13" ht="15">
      <c r="A394" s="71" t="s">
        <v>320</v>
      </c>
      <c r="B394" s="63" t="s">
        <v>2113</v>
      </c>
      <c r="C394" s="64">
        <v>1790301</v>
      </c>
      <c r="D394" s="64">
        <f t="shared" si="6"/>
        <v>2944158</v>
      </c>
      <c r="E394" s="64">
        <v>562438</v>
      </c>
      <c r="F394" s="64">
        <v>2381720</v>
      </c>
      <c r="H394" s="38" t="s">
        <v>341</v>
      </c>
      <c r="I394" s="38" t="s">
        <v>2120</v>
      </c>
      <c r="J394" s="38">
        <v>3669669</v>
      </c>
      <c r="K394" s="38">
        <v>8538731</v>
      </c>
      <c r="L394" s="38"/>
      <c r="M394" s="38">
        <v>8538731</v>
      </c>
    </row>
    <row r="395" spans="1:13" ht="15">
      <c r="A395" s="71" t="s">
        <v>323</v>
      </c>
      <c r="B395" s="63" t="s">
        <v>2114</v>
      </c>
      <c r="C395" s="64">
        <v>13250900</v>
      </c>
      <c r="D395" s="64">
        <f t="shared" si="6"/>
        <v>17028274</v>
      </c>
      <c r="E395" s="64">
        <v>5442420</v>
      </c>
      <c r="F395" s="64">
        <v>11585854</v>
      </c>
      <c r="H395" s="38" t="s">
        <v>344</v>
      </c>
      <c r="I395" s="38" t="s">
        <v>2121</v>
      </c>
      <c r="J395" s="38">
        <v>2793040</v>
      </c>
      <c r="K395" s="38">
        <v>45383566</v>
      </c>
      <c r="L395" s="38">
        <v>27477000</v>
      </c>
      <c r="M395" s="38">
        <v>17906566</v>
      </c>
    </row>
    <row r="396" spans="1:13" ht="15">
      <c r="A396" s="71" t="s">
        <v>326</v>
      </c>
      <c r="B396" s="63" t="s">
        <v>2115</v>
      </c>
      <c r="C396" s="64">
        <v>292401</v>
      </c>
      <c r="D396" s="64">
        <f t="shared" si="6"/>
        <v>4835783</v>
      </c>
      <c r="E396" s="64">
        <v>425721</v>
      </c>
      <c r="F396" s="64">
        <v>4410062</v>
      </c>
      <c r="H396" s="38" t="s">
        <v>347</v>
      </c>
      <c r="I396" s="38" t="s">
        <v>2122</v>
      </c>
      <c r="J396" s="38">
        <v>40000</v>
      </c>
      <c r="K396" s="38">
        <v>893729</v>
      </c>
      <c r="L396" s="38">
        <v>124000</v>
      </c>
      <c r="M396" s="38">
        <v>769729</v>
      </c>
    </row>
    <row r="397" spans="1:13" ht="15">
      <c r="A397" s="71" t="s">
        <v>329</v>
      </c>
      <c r="B397" s="63" t="s">
        <v>2116</v>
      </c>
      <c r="C397" s="64">
        <v>2256802</v>
      </c>
      <c r="D397" s="64">
        <f t="shared" si="6"/>
        <v>9105227</v>
      </c>
      <c r="E397" s="64">
        <v>1655680</v>
      </c>
      <c r="F397" s="64">
        <v>7449547</v>
      </c>
      <c r="H397" s="38" t="s">
        <v>350</v>
      </c>
      <c r="I397" s="38" t="s">
        <v>2123</v>
      </c>
      <c r="J397" s="38">
        <v>10000</v>
      </c>
      <c r="K397" s="38">
        <v>1869234</v>
      </c>
      <c r="L397" s="38">
        <v>43500</v>
      </c>
      <c r="M397" s="38">
        <v>1825734</v>
      </c>
    </row>
    <row r="398" spans="1:13" ht="15">
      <c r="A398" s="71" t="s">
        <v>332</v>
      </c>
      <c r="B398" s="63" t="s">
        <v>2117</v>
      </c>
      <c r="C398" s="64">
        <v>219500</v>
      </c>
      <c r="D398" s="64">
        <f t="shared" si="6"/>
        <v>2075690</v>
      </c>
      <c r="E398" s="64">
        <v>267950</v>
      </c>
      <c r="F398" s="64">
        <v>1807740</v>
      </c>
      <c r="H398" s="38" t="s">
        <v>353</v>
      </c>
      <c r="I398" s="38" t="s">
        <v>2124</v>
      </c>
      <c r="J398" s="38">
        <v>18191260</v>
      </c>
      <c r="K398" s="38">
        <v>17690883</v>
      </c>
      <c r="L398" s="38"/>
      <c r="M398" s="38">
        <v>17690883</v>
      </c>
    </row>
    <row r="399" spans="1:13" ht="15">
      <c r="A399" s="71" t="s">
        <v>335</v>
      </c>
      <c r="B399" s="63" t="s">
        <v>2118</v>
      </c>
      <c r="C399" s="64">
        <v>4217915</v>
      </c>
      <c r="D399" s="64">
        <f t="shared" si="6"/>
        <v>9268191</v>
      </c>
      <c r="E399" s="64">
        <v>3154730</v>
      </c>
      <c r="F399" s="64">
        <v>6113461</v>
      </c>
      <c r="H399" s="38" t="s">
        <v>356</v>
      </c>
      <c r="I399" s="38" t="s">
        <v>2125</v>
      </c>
      <c r="J399" s="38">
        <v>150000</v>
      </c>
      <c r="K399" s="38">
        <v>990362</v>
      </c>
      <c r="L399" s="38">
        <v>13100</v>
      </c>
      <c r="M399" s="38">
        <v>977262</v>
      </c>
    </row>
    <row r="400" spans="1:13" ht="15">
      <c r="A400" s="71" t="s">
        <v>338</v>
      </c>
      <c r="B400" s="63" t="s">
        <v>2119</v>
      </c>
      <c r="C400" s="64">
        <v>27576125</v>
      </c>
      <c r="D400" s="64">
        <f t="shared" si="6"/>
        <v>17992895</v>
      </c>
      <c r="E400" s="64">
        <v>3018052</v>
      </c>
      <c r="F400" s="64">
        <v>14974843</v>
      </c>
      <c r="H400" s="38" t="s">
        <v>359</v>
      </c>
      <c r="I400" s="38" t="s">
        <v>6</v>
      </c>
      <c r="J400" s="38">
        <v>16470925</v>
      </c>
      <c r="K400" s="38">
        <v>44514770</v>
      </c>
      <c r="L400" s="38">
        <v>690278</v>
      </c>
      <c r="M400" s="38">
        <v>43824492</v>
      </c>
    </row>
    <row r="401" spans="1:13" ht="15">
      <c r="A401" s="71" t="s">
        <v>341</v>
      </c>
      <c r="B401" s="63" t="s">
        <v>2120</v>
      </c>
      <c r="C401" s="64">
        <v>0</v>
      </c>
      <c r="D401" s="64">
        <f t="shared" si="6"/>
        <v>3649406</v>
      </c>
      <c r="E401" s="64">
        <v>872900</v>
      </c>
      <c r="F401" s="64">
        <v>2776506</v>
      </c>
      <c r="H401" s="38" t="s">
        <v>362</v>
      </c>
      <c r="I401" s="38" t="s">
        <v>2126</v>
      </c>
      <c r="J401" s="38">
        <v>1038000</v>
      </c>
      <c r="K401" s="38">
        <v>1111903</v>
      </c>
      <c r="L401" s="38">
        <v>22600</v>
      </c>
      <c r="M401" s="38">
        <v>1089303</v>
      </c>
    </row>
    <row r="402" spans="1:13" ht="15">
      <c r="A402" s="71" t="s">
        <v>344</v>
      </c>
      <c r="B402" s="63" t="s">
        <v>2121</v>
      </c>
      <c r="C402" s="64">
        <v>21895286</v>
      </c>
      <c r="D402" s="64">
        <f t="shared" si="6"/>
        <v>12334331</v>
      </c>
      <c r="E402" s="64">
        <v>1234680</v>
      </c>
      <c r="F402" s="64">
        <v>11099651</v>
      </c>
      <c r="H402" s="38" t="s">
        <v>365</v>
      </c>
      <c r="I402" s="38" t="s">
        <v>2127</v>
      </c>
      <c r="J402" s="38">
        <v>687000</v>
      </c>
      <c r="K402" s="38">
        <v>16411063</v>
      </c>
      <c r="L402" s="38"/>
      <c r="M402" s="38">
        <v>16411063</v>
      </c>
    </row>
    <row r="403" spans="1:13" ht="15">
      <c r="A403" s="71" t="s">
        <v>347</v>
      </c>
      <c r="B403" s="63" t="s">
        <v>2122</v>
      </c>
      <c r="C403" s="64">
        <v>1798450</v>
      </c>
      <c r="D403" s="64">
        <f t="shared" si="6"/>
        <v>4180188</v>
      </c>
      <c r="E403" s="64">
        <v>1186601</v>
      </c>
      <c r="F403" s="64">
        <v>2993587</v>
      </c>
      <c r="H403" s="38" t="s">
        <v>368</v>
      </c>
      <c r="I403" s="38" t="s">
        <v>2128</v>
      </c>
      <c r="J403" s="38">
        <v>2320330</v>
      </c>
      <c r="K403" s="38">
        <v>5553367</v>
      </c>
      <c r="L403" s="38">
        <v>22000</v>
      </c>
      <c r="M403" s="38">
        <v>5531367</v>
      </c>
    </row>
    <row r="404" spans="1:13" ht="15">
      <c r="A404" s="71" t="s">
        <v>350</v>
      </c>
      <c r="B404" s="63" t="s">
        <v>2123</v>
      </c>
      <c r="C404" s="64">
        <v>2549285</v>
      </c>
      <c r="D404" s="64">
        <f t="shared" si="6"/>
        <v>1240480</v>
      </c>
      <c r="E404" s="64">
        <v>375035</v>
      </c>
      <c r="F404" s="64">
        <v>865445</v>
      </c>
      <c r="H404" s="38" t="s">
        <v>371</v>
      </c>
      <c r="I404" s="38" t="s">
        <v>2129</v>
      </c>
      <c r="J404" s="38"/>
      <c r="K404" s="38">
        <v>1632343</v>
      </c>
      <c r="L404" s="38"/>
      <c r="M404" s="38">
        <v>1632343</v>
      </c>
    </row>
    <row r="405" spans="1:13" ht="15">
      <c r="A405" s="71" t="s">
        <v>353</v>
      </c>
      <c r="B405" s="63" t="s">
        <v>2124</v>
      </c>
      <c r="C405" s="64">
        <v>19574735</v>
      </c>
      <c r="D405" s="64">
        <f t="shared" si="6"/>
        <v>7284444</v>
      </c>
      <c r="E405" s="64">
        <v>514860</v>
      </c>
      <c r="F405" s="64">
        <v>6769584</v>
      </c>
      <c r="H405" s="38" t="s">
        <v>374</v>
      </c>
      <c r="I405" s="38" t="s">
        <v>2130</v>
      </c>
      <c r="J405" s="38">
        <v>327083</v>
      </c>
      <c r="K405" s="38">
        <v>2086068</v>
      </c>
      <c r="L405" s="38"/>
      <c r="M405" s="38">
        <v>2086068</v>
      </c>
    </row>
    <row r="406" spans="1:13" ht="15">
      <c r="A406" s="71" t="s">
        <v>356</v>
      </c>
      <c r="B406" s="63" t="s">
        <v>2125</v>
      </c>
      <c r="C406" s="64">
        <v>228700</v>
      </c>
      <c r="D406" s="64">
        <f t="shared" si="6"/>
        <v>377748</v>
      </c>
      <c r="E406" s="64">
        <v>50500</v>
      </c>
      <c r="F406" s="64">
        <v>327248</v>
      </c>
      <c r="H406" s="38" t="s">
        <v>377</v>
      </c>
      <c r="I406" s="38" t="s">
        <v>2131</v>
      </c>
      <c r="J406" s="38">
        <v>427871</v>
      </c>
      <c r="K406" s="38">
        <v>14779699</v>
      </c>
      <c r="L406" s="38">
        <v>940175</v>
      </c>
      <c r="M406" s="38">
        <v>13839524</v>
      </c>
    </row>
    <row r="407" spans="1:13" ht="15">
      <c r="A407" s="71" t="s">
        <v>359</v>
      </c>
      <c r="B407" s="63" t="s">
        <v>6</v>
      </c>
      <c r="C407" s="64">
        <v>5785662</v>
      </c>
      <c r="D407" s="64">
        <f t="shared" si="6"/>
        <v>14241261</v>
      </c>
      <c r="E407" s="64">
        <v>1803005</v>
      </c>
      <c r="F407" s="64">
        <v>12438256</v>
      </c>
      <c r="H407" s="38" t="s">
        <v>380</v>
      </c>
      <c r="I407" s="38" t="s">
        <v>2132</v>
      </c>
      <c r="J407" s="38">
        <v>861505</v>
      </c>
      <c r="K407" s="38">
        <v>6172795</v>
      </c>
      <c r="L407" s="38">
        <v>1733650</v>
      </c>
      <c r="M407" s="38">
        <v>4439145</v>
      </c>
    </row>
    <row r="408" spans="1:13" ht="15">
      <c r="A408" s="71" t="s">
        <v>362</v>
      </c>
      <c r="B408" s="63" t="s">
        <v>2126</v>
      </c>
      <c r="C408" s="64">
        <v>248000</v>
      </c>
      <c r="D408" s="64">
        <f t="shared" si="6"/>
        <v>6987864</v>
      </c>
      <c r="E408" s="64">
        <v>2373750</v>
      </c>
      <c r="F408" s="64">
        <v>4614114</v>
      </c>
      <c r="H408" s="38" t="s">
        <v>386</v>
      </c>
      <c r="I408" s="38" t="s">
        <v>1822</v>
      </c>
      <c r="J408" s="38">
        <v>17877053</v>
      </c>
      <c r="K408" s="38">
        <v>826684</v>
      </c>
      <c r="L408" s="38">
        <v>130000</v>
      </c>
      <c r="M408" s="38">
        <v>696684</v>
      </c>
    </row>
    <row r="409" spans="1:13" ht="15">
      <c r="A409" s="71" t="s">
        <v>365</v>
      </c>
      <c r="B409" s="63" t="s">
        <v>2127</v>
      </c>
      <c r="C409" s="64">
        <v>1950352</v>
      </c>
      <c r="D409" s="64">
        <f t="shared" si="6"/>
        <v>15143263</v>
      </c>
      <c r="E409" s="64">
        <v>8665832</v>
      </c>
      <c r="F409" s="64">
        <v>6477431</v>
      </c>
      <c r="H409" s="38" t="s">
        <v>388</v>
      </c>
      <c r="I409" s="38" t="s">
        <v>2134</v>
      </c>
      <c r="J409" s="38">
        <v>475000</v>
      </c>
      <c r="K409" s="38">
        <v>2845487</v>
      </c>
      <c r="L409" s="38">
        <v>1931136</v>
      </c>
      <c r="M409" s="38">
        <v>914351</v>
      </c>
    </row>
    <row r="410" spans="1:13" ht="15">
      <c r="A410" s="71" t="s">
        <v>368</v>
      </c>
      <c r="B410" s="63" t="s">
        <v>2128</v>
      </c>
      <c r="C410" s="64">
        <v>6309636</v>
      </c>
      <c r="D410" s="64">
        <f t="shared" si="6"/>
        <v>10345665</v>
      </c>
      <c r="E410" s="64">
        <v>1653247</v>
      </c>
      <c r="F410" s="64">
        <v>8692418</v>
      </c>
      <c r="H410" s="38" t="s">
        <v>392</v>
      </c>
      <c r="I410" s="38" t="s">
        <v>2135</v>
      </c>
      <c r="J410" s="38">
        <v>451400</v>
      </c>
      <c r="K410" s="38">
        <v>781105</v>
      </c>
      <c r="L410" s="38">
        <v>153955</v>
      </c>
      <c r="M410" s="38">
        <v>627150</v>
      </c>
    </row>
    <row r="411" spans="1:13" ht="15">
      <c r="A411" s="71" t="s">
        <v>371</v>
      </c>
      <c r="B411" s="63" t="s">
        <v>2129</v>
      </c>
      <c r="C411" s="62"/>
      <c r="D411" s="64">
        <f t="shared" si="6"/>
        <v>1602218</v>
      </c>
      <c r="E411" s="64">
        <v>745830</v>
      </c>
      <c r="F411" s="64">
        <v>856388</v>
      </c>
      <c r="H411" s="38" t="s">
        <v>395</v>
      </c>
      <c r="I411" s="38" t="s">
        <v>2136</v>
      </c>
      <c r="J411" s="38">
        <v>46600</v>
      </c>
      <c r="K411" s="38">
        <v>482253</v>
      </c>
      <c r="L411" s="38"/>
      <c r="M411" s="38">
        <v>482253</v>
      </c>
    </row>
    <row r="412" spans="1:13" ht="15">
      <c r="A412" s="71" t="s">
        <v>374</v>
      </c>
      <c r="B412" s="63" t="s">
        <v>2130</v>
      </c>
      <c r="C412" s="64">
        <v>178800</v>
      </c>
      <c r="D412" s="64">
        <f t="shared" si="6"/>
        <v>2213793</v>
      </c>
      <c r="E412" s="64">
        <v>609400</v>
      </c>
      <c r="F412" s="64">
        <v>1604393</v>
      </c>
      <c r="H412" s="38" t="s">
        <v>398</v>
      </c>
      <c r="I412" s="38" t="s">
        <v>2137</v>
      </c>
      <c r="J412" s="38">
        <v>1216700</v>
      </c>
      <c r="K412" s="38">
        <v>1386214</v>
      </c>
      <c r="L412" s="38">
        <v>866745</v>
      </c>
      <c r="M412" s="38">
        <v>519469</v>
      </c>
    </row>
    <row r="413" spans="1:13" ht="15">
      <c r="A413" s="71" t="s">
        <v>377</v>
      </c>
      <c r="B413" s="63" t="s">
        <v>2131</v>
      </c>
      <c r="C413" s="64">
        <v>14176890</v>
      </c>
      <c r="D413" s="64">
        <f t="shared" si="6"/>
        <v>31189877</v>
      </c>
      <c r="E413" s="64">
        <v>18914270</v>
      </c>
      <c r="F413" s="64">
        <v>12275607</v>
      </c>
      <c r="H413" s="38" t="s">
        <v>401</v>
      </c>
      <c r="I413" s="38" t="s">
        <v>2138</v>
      </c>
      <c r="J413" s="38">
        <v>420201</v>
      </c>
      <c r="K413" s="38">
        <v>381435</v>
      </c>
      <c r="L413" s="38">
        <v>234650</v>
      </c>
      <c r="M413" s="38">
        <v>146785</v>
      </c>
    </row>
    <row r="414" spans="1:13" ht="15">
      <c r="A414" s="71" t="s">
        <v>380</v>
      </c>
      <c r="B414" s="63" t="s">
        <v>2132</v>
      </c>
      <c r="C414" s="64">
        <v>23353085</v>
      </c>
      <c r="D414" s="64">
        <f t="shared" si="6"/>
        <v>9409006</v>
      </c>
      <c r="E414" s="64">
        <v>1885895</v>
      </c>
      <c r="F414" s="64">
        <v>7523111</v>
      </c>
      <c r="H414" s="38" t="s">
        <v>404</v>
      </c>
      <c r="I414" s="38" t="s">
        <v>2139</v>
      </c>
      <c r="J414" s="38">
        <v>5411407</v>
      </c>
      <c r="K414" s="38">
        <v>2207471</v>
      </c>
      <c r="L414" s="38">
        <v>152750</v>
      </c>
      <c r="M414" s="38">
        <v>2054721</v>
      </c>
    </row>
    <row r="415" spans="1:13" ht="15">
      <c r="A415" s="71" t="s">
        <v>383</v>
      </c>
      <c r="B415" s="63" t="s">
        <v>2133</v>
      </c>
      <c r="C415" s="62"/>
      <c r="D415" s="64">
        <f t="shared" si="6"/>
        <v>209991</v>
      </c>
      <c r="E415" s="62"/>
      <c r="F415" s="64">
        <v>209991</v>
      </c>
      <c r="H415" s="38" t="s">
        <v>407</v>
      </c>
      <c r="I415" s="38" t="s">
        <v>2140</v>
      </c>
      <c r="J415" s="38">
        <v>5925878</v>
      </c>
      <c r="K415" s="38">
        <v>31377753</v>
      </c>
      <c r="L415" s="38">
        <v>2398746</v>
      </c>
      <c r="M415" s="38">
        <v>28979007</v>
      </c>
    </row>
    <row r="416" spans="1:13" ht="15">
      <c r="A416" s="71" t="s">
        <v>386</v>
      </c>
      <c r="B416" s="63" t="s">
        <v>1822</v>
      </c>
      <c r="C416" s="64">
        <v>548450</v>
      </c>
      <c r="D416" s="64">
        <f t="shared" si="6"/>
        <v>8783291</v>
      </c>
      <c r="E416" s="64">
        <v>1295153</v>
      </c>
      <c r="F416" s="64">
        <v>7488138</v>
      </c>
      <c r="H416" s="38" t="s">
        <v>410</v>
      </c>
      <c r="I416" s="38" t="s">
        <v>2141</v>
      </c>
      <c r="J416" s="38">
        <v>31529780</v>
      </c>
      <c r="K416" s="38">
        <v>40658227</v>
      </c>
      <c r="L416" s="38"/>
      <c r="M416" s="38">
        <v>40658227</v>
      </c>
    </row>
    <row r="417" spans="1:13" ht="15">
      <c r="A417" s="71" t="s">
        <v>388</v>
      </c>
      <c r="B417" s="63" t="s">
        <v>2134</v>
      </c>
      <c r="C417" s="64">
        <v>5462540</v>
      </c>
      <c r="D417" s="64">
        <f t="shared" si="6"/>
        <v>2360302</v>
      </c>
      <c r="E417" s="64">
        <v>393000</v>
      </c>
      <c r="F417" s="64">
        <v>1967302</v>
      </c>
      <c r="H417" s="38" t="s">
        <v>412</v>
      </c>
      <c r="I417" s="38" t="s">
        <v>2142</v>
      </c>
      <c r="J417" s="38">
        <v>40400</v>
      </c>
      <c r="K417" s="38">
        <v>171544</v>
      </c>
      <c r="L417" s="38"/>
      <c r="M417" s="38">
        <v>171544</v>
      </c>
    </row>
    <row r="418" spans="1:13" ht="15">
      <c r="A418" s="71" t="s">
        <v>392</v>
      </c>
      <c r="B418" s="63" t="s">
        <v>2135</v>
      </c>
      <c r="C418" s="64">
        <v>3046503</v>
      </c>
      <c r="D418" s="64">
        <f t="shared" si="6"/>
        <v>3190159</v>
      </c>
      <c r="E418" s="64">
        <v>2368785</v>
      </c>
      <c r="F418" s="64">
        <v>821374</v>
      </c>
      <c r="H418" s="38" t="s">
        <v>415</v>
      </c>
      <c r="I418" s="38" t="s">
        <v>2143</v>
      </c>
      <c r="J418" s="38"/>
      <c r="K418" s="38">
        <v>650200</v>
      </c>
      <c r="L418" s="38">
        <v>311900</v>
      </c>
      <c r="M418" s="38">
        <v>338300</v>
      </c>
    </row>
    <row r="419" spans="1:13" ht="15">
      <c r="A419" s="71" t="s">
        <v>395</v>
      </c>
      <c r="B419" s="63" t="s">
        <v>2136</v>
      </c>
      <c r="C419" s="64">
        <v>3866300</v>
      </c>
      <c r="D419" s="64">
        <f t="shared" si="6"/>
        <v>5194158</v>
      </c>
      <c r="E419" s="64">
        <v>1795200</v>
      </c>
      <c r="F419" s="64">
        <v>3398958</v>
      </c>
      <c r="H419" s="38" t="s">
        <v>418</v>
      </c>
      <c r="I419" s="38" t="s">
        <v>2144</v>
      </c>
      <c r="J419" s="38">
        <v>3751</v>
      </c>
      <c r="K419" s="38">
        <v>67950</v>
      </c>
      <c r="L419" s="38"/>
      <c r="M419" s="38">
        <v>67950</v>
      </c>
    </row>
    <row r="420" spans="1:13" ht="15">
      <c r="A420" s="71" t="s">
        <v>398</v>
      </c>
      <c r="B420" s="63" t="s">
        <v>2137</v>
      </c>
      <c r="C420" s="64">
        <v>13001754</v>
      </c>
      <c r="D420" s="64">
        <f t="shared" si="6"/>
        <v>6825112</v>
      </c>
      <c r="E420" s="64">
        <v>5322383</v>
      </c>
      <c r="F420" s="64">
        <v>1502729</v>
      </c>
      <c r="H420" s="38" t="s">
        <v>421</v>
      </c>
      <c r="I420" s="38" t="s">
        <v>2145</v>
      </c>
      <c r="J420" s="38">
        <v>60562420</v>
      </c>
      <c r="K420" s="38">
        <v>8490164</v>
      </c>
      <c r="L420" s="38">
        <v>346107</v>
      </c>
      <c r="M420" s="38">
        <v>8144057</v>
      </c>
    </row>
    <row r="421" spans="1:13" ht="15">
      <c r="A421" s="71" t="s">
        <v>401</v>
      </c>
      <c r="B421" s="63" t="s">
        <v>2138</v>
      </c>
      <c r="C421" s="64">
        <v>1523700</v>
      </c>
      <c r="D421" s="64">
        <f t="shared" si="6"/>
        <v>2118289</v>
      </c>
      <c r="E421" s="64">
        <v>263500</v>
      </c>
      <c r="F421" s="64">
        <v>1854789</v>
      </c>
      <c r="H421" s="38" t="s">
        <v>424</v>
      </c>
      <c r="I421" s="38" t="s">
        <v>2146</v>
      </c>
      <c r="J421" s="38">
        <v>2880086</v>
      </c>
      <c r="K421" s="38">
        <v>4862384</v>
      </c>
      <c r="L421" s="38">
        <v>34932</v>
      </c>
      <c r="M421" s="38">
        <v>4827452</v>
      </c>
    </row>
    <row r="422" spans="1:13" ht="15">
      <c r="A422" s="71" t="s">
        <v>404</v>
      </c>
      <c r="B422" s="63" t="s">
        <v>2139</v>
      </c>
      <c r="C422" s="64">
        <v>15511509</v>
      </c>
      <c r="D422" s="64">
        <f t="shared" si="6"/>
        <v>21045807</v>
      </c>
      <c r="E422" s="64">
        <v>1954663</v>
      </c>
      <c r="F422" s="64">
        <v>19091144</v>
      </c>
      <c r="H422" s="38" t="s">
        <v>427</v>
      </c>
      <c r="I422" s="38" t="s">
        <v>2147</v>
      </c>
      <c r="J422" s="38"/>
      <c r="K422" s="38">
        <v>294347</v>
      </c>
      <c r="L422" s="38">
        <v>4693</v>
      </c>
      <c r="M422" s="38">
        <v>289654</v>
      </c>
    </row>
    <row r="423" spans="1:13" ht="15">
      <c r="A423" s="71" t="s">
        <v>407</v>
      </c>
      <c r="B423" s="63" t="s">
        <v>2140</v>
      </c>
      <c r="C423" s="64">
        <v>27759029</v>
      </c>
      <c r="D423" s="64">
        <f t="shared" si="6"/>
        <v>26039551</v>
      </c>
      <c r="E423" s="64">
        <v>5790011</v>
      </c>
      <c r="F423" s="64">
        <v>20249540</v>
      </c>
      <c r="H423" s="38" t="s">
        <v>430</v>
      </c>
      <c r="I423" s="38" t="s">
        <v>2148</v>
      </c>
      <c r="J423" s="38">
        <v>25675844</v>
      </c>
      <c r="K423" s="38">
        <v>24590468</v>
      </c>
      <c r="L423" s="38">
        <v>9516288</v>
      </c>
      <c r="M423" s="38">
        <v>15074180</v>
      </c>
    </row>
    <row r="424" spans="1:13" ht="15">
      <c r="A424" s="71" t="s">
        <v>410</v>
      </c>
      <c r="B424" s="63" t="s">
        <v>2141</v>
      </c>
      <c r="C424" s="64">
        <v>68820683</v>
      </c>
      <c r="D424" s="64">
        <f t="shared" si="6"/>
        <v>38361354</v>
      </c>
      <c r="E424" s="64">
        <v>5445463</v>
      </c>
      <c r="F424" s="64">
        <v>32915891</v>
      </c>
      <c r="H424" s="38" t="s">
        <v>433</v>
      </c>
      <c r="I424" s="38" t="s">
        <v>2149</v>
      </c>
      <c r="J424" s="38">
        <v>75200</v>
      </c>
      <c r="K424" s="38">
        <v>1075216</v>
      </c>
      <c r="L424" s="38">
        <v>609650</v>
      </c>
      <c r="M424" s="38">
        <v>465566</v>
      </c>
    </row>
    <row r="425" spans="1:13" ht="15">
      <c r="A425" s="71" t="s">
        <v>412</v>
      </c>
      <c r="B425" s="63" t="s">
        <v>2142</v>
      </c>
      <c r="C425" s="64">
        <v>1135600</v>
      </c>
      <c r="D425" s="64">
        <f t="shared" si="6"/>
        <v>753836</v>
      </c>
      <c r="E425" s="64">
        <v>182750</v>
      </c>
      <c r="F425" s="64">
        <v>571086</v>
      </c>
      <c r="H425" s="38" t="s">
        <v>436</v>
      </c>
      <c r="I425" s="38" t="s">
        <v>2150</v>
      </c>
      <c r="J425" s="38">
        <v>2057670</v>
      </c>
      <c r="K425" s="38">
        <v>37720088</v>
      </c>
      <c r="L425" s="38">
        <v>48250</v>
      </c>
      <c r="M425" s="38">
        <v>37671838</v>
      </c>
    </row>
    <row r="426" spans="1:13" ht="15">
      <c r="A426" s="71" t="s">
        <v>415</v>
      </c>
      <c r="B426" s="63" t="s">
        <v>2143</v>
      </c>
      <c r="C426" s="64">
        <v>7667466</v>
      </c>
      <c r="D426" s="64">
        <f t="shared" si="6"/>
        <v>1653379</v>
      </c>
      <c r="E426" s="64">
        <v>690549</v>
      </c>
      <c r="F426" s="64">
        <v>962830</v>
      </c>
      <c r="H426" s="38" t="s">
        <v>439</v>
      </c>
      <c r="I426" s="38" t="s">
        <v>2151</v>
      </c>
      <c r="J426" s="38">
        <v>4890000</v>
      </c>
      <c r="K426" s="38">
        <v>1184500</v>
      </c>
      <c r="L426" s="38">
        <v>876800</v>
      </c>
      <c r="M426" s="38">
        <v>307700</v>
      </c>
    </row>
    <row r="427" spans="1:13" ht="15">
      <c r="A427" s="71" t="s">
        <v>418</v>
      </c>
      <c r="B427" s="63" t="s">
        <v>2144</v>
      </c>
      <c r="C427" s="64">
        <v>196500</v>
      </c>
      <c r="D427" s="64">
        <f t="shared" si="6"/>
        <v>1026019</v>
      </c>
      <c r="E427" s="64">
        <v>375860</v>
      </c>
      <c r="F427" s="64">
        <v>650159</v>
      </c>
      <c r="H427" s="38" t="s">
        <v>442</v>
      </c>
      <c r="I427" s="38" t="s">
        <v>2152</v>
      </c>
      <c r="J427" s="38">
        <v>2772729</v>
      </c>
      <c r="K427" s="38">
        <v>2118448</v>
      </c>
      <c r="L427" s="38">
        <v>13939</v>
      </c>
      <c r="M427" s="38">
        <v>2104509</v>
      </c>
    </row>
    <row r="428" spans="1:13" ht="15">
      <c r="A428" s="71" t="s">
        <v>421</v>
      </c>
      <c r="B428" s="63" t="s">
        <v>2145</v>
      </c>
      <c r="C428" s="64">
        <v>10466133</v>
      </c>
      <c r="D428" s="64">
        <f t="shared" si="6"/>
        <v>15845505</v>
      </c>
      <c r="E428" s="64">
        <v>1653430</v>
      </c>
      <c r="F428" s="64">
        <v>14192075</v>
      </c>
      <c r="H428" s="38" t="s">
        <v>445</v>
      </c>
      <c r="I428" s="38" t="s">
        <v>2153</v>
      </c>
      <c r="J428" s="38">
        <v>448465</v>
      </c>
      <c r="K428" s="38">
        <v>710462</v>
      </c>
      <c r="L428" s="38"/>
      <c r="M428" s="38">
        <v>710462</v>
      </c>
    </row>
    <row r="429" spans="1:13" ht="15">
      <c r="A429" s="71" t="s">
        <v>424</v>
      </c>
      <c r="B429" s="63" t="s">
        <v>2146</v>
      </c>
      <c r="C429" s="64">
        <v>17770844</v>
      </c>
      <c r="D429" s="64">
        <f t="shared" si="6"/>
        <v>10937406</v>
      </c>
      <c r="E429" s="64">
        <v>1667746</v>
      </c>
      <c r="F429" s="64">
        <v>9269660</v>
      </c>
      <c r="H429" s="38" t="s">
        <v>448</v>
      </c>
      <c r="I429" s="38" t="s">
        <v>2081</v>
      </c>
      <c r="J429" s="38">
        <v>532152</v>
      </c>
      <c r="K429" s="38">
        <v>484361</v>
      </c>
      <c r="L429" s="38"/>
      <c r="M429" s="38">
        <v>484361</v>
      </c>
    </row>
    <row r="430" spans="1:13" ht="15">
      <c r="A430" s="71" t="s">
        <v>427</v>
      </c>
      <c r="B430" s="63" t="s">
        <v>2147</v>
      </c>
      <c r="C430" s="62"/>
      <c r="D430" s="64">
        <f t="shared" si="6"/>
        <v>267308</v>
      </c>
      <c r="E430" s="62"/>
      <c r="F430" s="64">
        <v>267308</v>
      </c>
      <c r="H430" s="38" t="s">
        <v>450</v>
      </c>
      <c r="I430" s="38" t="s">
        <v>2154</v>
      </c>
      <c r="J430" s="38">
        <v>17500</v>
      </c>
      <c r="K430" s="38">
        <v>17425</v>
      </c>
      <c r="L430" s="38"/>
      <c r="M430" s="38">
        <v>17425</v>
      </c>
    </row>
    <row r="431" spans="1:13" ht="15">
      <c r="A431" s="71" t="s">
        <v>430</v>
      </c>
      <c r="B431" s="63" t="s">
        <v>2148</v>
      </c>
      <c r="C431" s="64">
        <v>77510833</v>
      </c>
      <c r="D431" s="64">
        <f t="shared" si="6"/>
        <v>19162857</v>
      </c>
      <c r="E431" s="64">
        <v>7999111</v>
      </c>
      <c r="F431" s="64">
        <v>11163746</v>
      </c>
      <c r="H431" s="38" t="s">
        <v>456</v>
      </c>
      <c r="I431" s="38" t="s">
        <v>2156</v>
      </c>
      <c r="J431" s="38">
        <v>1102162</v>
      </c>
      <c r="K431" s="38">
        <v>1246204</v>
      </c>
      <c r="L431" s="38">
        <v>35000</v>
      </c>
      <c r="M431" s="38">
        <v>1211204</v>
      </c>
    </row>
    <row r="432" spans="1:13" ht="15">
      <c r="A432" s="71" t="s">
        <v>433</v>
      </c>
      <c r="B432" s="63" t="s">
        <v>2149</v>
      </c>
      <c r="C432" s="64">
        <v>11356003</v>
      </c>
      <c r="D432" s="64">
        <f t="shared" si="6"/>
        <v>2558704</v>
      </c>
      <c r="E432" s="64">
        <v>1132806</v>
      </c>
      <c r="F432" s="64">
        <v>1425898</v>
      </c>
      <c r="H432" s="38" t="s">
        <v>459</v>
      </c>
      <c r="I432" s="38" t="s">
        <v>2157</v>
      </c>
      <c r="J432" s="38">
        <v>895221</v>
      </c>
      <c r="K432" s="38">
        <v>3367309</v>
      </c>
      <c r="L432" s="38">
        <v>44601</v>
      </c>
      <c r="M432" s="38">
        <v>3322708</v>
      </c>
    </row>
    <row r="433" spans="1:13" ht="15">
      <c r="A433" s="71" t="s">
        <v>436</v>
      </c>
      <c r="B433" s="63" t="s">
        <v>2150</v>
      </c>
      <c r="C433" s="64">
        <v>5766484</v>
      </c>
      <c r="D433" s="64">
        <f t="shared" si="6"/>
        <v>10397847</v>
      </c>
      <c r="E433" s="64">
        <v>883870</v>
      </c>
      <c r="F433" s="64">
        <v>9513977</v>
      </c>
      <c r="H433" s="38" t="s">
        <v>462</v>
      </c>
      <c r="I433" s="38" t="s">
        <v>7</v>
      </c>
      <c r="J433" s="38"/>
      <c r="K433" s="38">
        <v>1230348</v>
      </c>
      <c r="L433" s="38">
        <v>337000</v>
      </c>
      <c r="M433" s="38">
        <v>893348</v>
      </c>
    </row>
    <row r="434" spans="1:13" ht="15">
      <c r="A434" s="71" t="s">
        <v>439</v>
      </c>
      <c r="B434" s="63" t="s">
        <v>2151</v>
      </c>
      <c r="C434" s="64">
        <v>65337872</v>
      </c>
      <c r="D434" s="64">
        <f t="shared" si="6"/>
        <v>18075231</v>
      </c>
      <c r="E434" s="64">
        <v>4588086</v>
      </c>
      <c r="F434" s="64">
        <v>13487145</v>
      </c>
      <c r="H434" s="38" t="s">
        <v>465</v>
      </c>
      <c r="I434" s="38" t="s">
        <v>2158</v>
      </c>
      <c r="J434" s="38">
        <v>30000</v>
      </c>
      <c r="K434" s="38">
        <v>829169</v>
      </c>
      <c r="L434" s="38"/>
      <c r="M434" s="38">
        <v>829169</v>
      </c>
    </row>
    <row r="435" spans="1:13" ht="15">
      <c r="A435" s="71" t="s">
        <v>442</v>
      </c>
      <c r="B435" s="63" t="s">
        <v>2152</v>
      </c>
      <c r="C435" s="64">
        <v>27168012</v>
      </c>
      <c r="D435" s="64">
        <f t="shared" si="6"/>
        <v>15892560</v>
      </c>
      <c r="E435" s="64">
        <v>931733</v>
      </c>
      <c r="F435" s="64">
        <v>14960827</v>
      </c>
      <c r="H435" s="38" t="s">
        <v>468</v>
      </c>
      <c r="I435" s="38" t="s">
        <v>2159</v>
      </c>
      <c r="J435" s="38">
        <v>31900</v>
      </c>
      <c r="K435" s="38">
        <v>317196</v>
      </c>
      <c r="L435" s="38">
        <v>182545</v>
      </c>
      <c r="M435" s="38">
        <v>134651</v>
      </c>
    </row>
    <row r="436" spans="1:13" ht="15">
      <c r="A436" s="71" t="s">
        <v>445</v>
      </c>
      <c r="B436" s="63" t="s">
        <v>2153</v>
      </c>
      <c r="C436" s="64">
        <v>26702369</v>
      </c>
      <c r="D436" s="64">
        <f t="shared" si="6"/>
        <v>1560741</v>
      </c>
      <c r="E436" s="64">
        <v>9500</v>
      </c>
      <c r="F436" s="64">
        <v>1551241</v>
      </c>
      <c r="H436" s="38" t="s">
        <v>471</v>
      </c>
      <c r="I436" s="38" t="s">
        <v>2160</v>
      </c>
      <c r="J436" s="38">
        <v>3745000</v>
      </c>
      <c r="K436" s="38">
        <v>295640</v>
      </c>
      <c r="L436" s="38"/>
      <c r="M436" s="38">
        <v>295640</v>
      </c>
    </row>
    <row r="437" spans="1:13" ht="15">
      <c r="A437" s="71" t="s">
        <v>448</v>
      </c>
      <c r="B437" s="63" t="s">
        <v>2081</v>
      </c>
      <c r="C437" s="64">
        <v>2813285</v>
      </c>
      <c r="D437" s="64">
        <f t="shared" si="6"/>
        <v>2679903</v>
      </c>
      <c r="E437" s="64">
        <v>332820</v>
      </c>
      <c r="F437" s="64">
        <v>2347083</v>
      </c>
      <c r="H437" s="38" t="s">
        <v>474</v>
      </c>
      <c r="I437" s="38" t="s">
        <v>2161</v>
      </c>
      <c r="J437" s="38"/>
      <c r="K437" s="38">
        <v>15388</v>
      </c>
      <c r="L437" s="38">
        <v>6165</v>
      </c>
      <c r="M437" s="38">
        <v>9223</v>
      </c>
    </row>
    <row r="438" spans="1:13" ht="15">
      <c r="A438" s="71" t="s">
        <v>450</v>
      </c>
      <c r="B438" s="63" t="s">
        <v>2154</v>
      </c>
      <c r="C438" s="64">
        <v>910001</v>
      </c>
      <c r="D438" s="64">
        <f t="shared" si="6"/>
        <v>986779</v>
      </c>
      <c r="E438" s="64">
        <v>421500</v>
      </c>
      <c r="F438" s="64">
        <v>565279</v>
      </c>
      <c r="H438" s="38" t="s">
        <v>477</v>
      </c>
      <c r="I438" s="38" t="s">
        <v>2162</v>
      </c>
      <c r="J438" s="38">
        <v>3154143</v>
      </c>
      <c r="K438" s="38">
        <v>15226106</v>
      </c>
      <c r="L438" s="38"/>
      <c r="M438" s="38">
        <v>15226106</v>
      </c>
    </row>
    <row r="439" spans="1:13" ht="15">
      <c r="A439" s="71" t="s">
        <v>453</v>
      </c>
      <c r="B439" s="63" t="s">
        <v>2155</v>
      </c>
      <c r="C439" s="64">
        <v>302000</v>
      </c>
      <c r="D439" s="64">
        <f t="shared" si="6"/>
        <v>480818</v>
      </c>
      <c r="E439" s="64">
        <v>35000</v>
      </c>
      <c r="F439" s="64">
        <v>445818</v>
      </c>
      <c r="H439" s="38" t="s">
        <v>480</v>
      </c>
      <c r="I439" s="38" t="s">
        <v>2163</v>
      </c>
      <c r="J439" s="38">
        <v>46550</v>
      </c>
      <c r="K439" s="38">
        <v>705750</v>
      </c>
      <c r="L439" s="38">
        <v>580700</v>
      </c>
      <c r="M439" s="38">
        <v>125050</v>
      </c>
    </row>
    <row r="440" spans="1:13" ht="15">
      <c r="A440" s="71" t="s">
        <v>456</v>
      </c>
      <c r="B440" s="63" t="s">
        <v>2156</v>
      </c>
      <c r="C440" s="64">
        <v>404867</v>
      </c>
      <c r="D440" s="64">
        <f t="shared" si="6"/>
        <v>1694557</v>
      </c>
      <c r="E440" s="64">
        <v>300600</v>
      </c>
      <c r="F440" s="64">
        <v>1393957</v>
      </c>
      <c r="H440" s="38" t="s">
        <v>483</v>
      </c>
      <c r="I440" s="38" t="s">
        <v>2291</v>
      </c>
      <c r="J440" s="38"/>
      <c r="K440" s="38">
        <v>44575</v>
      </c>
      <c r="L440" s="38"/>
      <c r="M440" s="38">
        <v>44575</v>
      </c>
    </row>
    <row r="441" spans="1:13" ht="15">
      <c r="A441" s="71" t="s">
        <v>459</v>
      </c>
      <c r="B441" s="63" t="s">
        <v>2157</v>
      </c>
      <c r="C441" s="64">
        <v>4556738</v>
      </c>
      <c r="D441" s="64">
        <f t="shared" si="6"/>
        <v>9031716</v>
      </c>
      <c r="E441" s="64">
        <v>2585986</v>
      </c>
      <c r="F441" s="64">
        <v>6445730</v>
      </c>
      <c r="H441" s="38" t="s">
        <v>486</v>
      </c>
      <c r="I441" s="38" t="s">
        <v>2164</v>
      </c>
      <c r="J441" s="38">
        <v>4609486</v>
      </c>
      <c r="K441" s="38">
        <v>3489603</v>
      </c>
      <c r="L441" s="38">
        <v>39650</v>
      </c>
      <c r="M441" s="38">
        <v>3449953</v>
      </c>
    </row>
    <row r="442" spans="1:13" ht="15">
      <c r="A442" s="71" t="s">
        <v>462</v>
      </c>
      <c r="B442" s="63" t="s">
        <v>7</v>
      </c>
      <c r="C442" s="64">
        <v>7856377</v>
      </c>
      <c r="D442" s="64">
        <f t="shared" si="6"/>
        <v>5923946</v>
      </c>
      <c r="E442" s="64">
        <v>1703114</v>
      </c>
      <c r="F442" s="64">
        <v>4220832</v>
      </c>
      <c r="H442" s="38" t="s">
        <v>490</v>
      </c>
      <c r="I442" s="38" t="s">
        <v>2165</v>
      </c>
      <c r="J442" s="38">
        <v>13800</v>
      </c>
      <c r="K442" s="38">
        <v>474332</v>
      </c>
      <c r="L442" s="38"/>
      <c r="M442" s="38">
        <v>474332</v>
      </c>
    </row>
    <row r="443" spans="1:13" ht="15">
      <c r="A443" s="71" t="s">
        <v>465</v>
      </c>
      <c r="B443" s="63" t="s">
        <v>2158</v>
      </c>
      <c r="C443" s="64">
        <v>836862</v>
      </c>
      <c r="D443" s="64">
        <f t="shared" si="6"/>
        <v>2187391</v>
      </c>
      <c r="E443" s="64">
        <v>50000</v>
      </c>
      <c r="F443" s="64">
        <v>2137391</v>
      </c>
      <c r="H443" s="38" t="s">
        <v>493</v>
      </c>
      <c r="I443" s="38" t="s">
        <v>2166</v>
      </c>
      <c r="J443" s="38">
        <v>18168443</v>
      </c>
      <c r="K443" s="38">
        <v>34292538</v>
      </c>
      <c r="L443" s="38">
        <v>3754730</v>
      </c>
      <c r="M443" s="38">
        <v>30537808</v>
      </c>
    </row>
    <row r="444" spans="1:13" ht="15">
      <c r="A444" s="71" t="s">
        <v>468</v>
      </c>
      <c r="B444" s="63" t="s">
        <v>2159</v>
      </c>
      <c r="C444" s="64">
        <v>5248179</v>
      </c>
      <c r="D444" s="64">
        <f t="shared" si="6"/>
        <v>2298038</v>
      </c>
      <c r="E444" s="64">
        <v>681202</v>
      </c>
      <c r="F444" s="64">
        <v>1616836</v>
      </c>
      <c r="H444" s="38" t="s">
        <v>496</v>
      </c>
      <c r="I444" s="38" t="s">
        <v>2167</v>
      </c>
      <c r="J444" s="38"/>
      <c r="K444" s="38">
        <v>10775</v>
      </c>
      <c r="L444" s="38"/>
      <c r="M444" s="38">
        <v>10775</v>
      </c>
    </row>
    <row r="445" spans="1:13" ht="15">
      <c r="A445" s="71" t="s">
        <v>471</v>
      </c>
      <c r="B445" s="63" t="s">
        <v>2160</v>
      </c>
      <c r="C445" s="64">
        <v>11136920</v>
      </c>
      <c r="D445" s="64">
        <f t="shared" si="6"/>
        <v>2483553</v>
      </c>
      <c r="E445" s="64">
        <v>1721666</v>
      </c>
      <c r="F445" s="64">
        <v>761887</v>
      </c>
      <c r="H445" s="38" t="s">
        <v>499</v>
      </c>
      <c r="I445" s="38" t="s">
        <v>2168</v>
      </c>
      <c r="J445" s="38">
        <v>60000</v>
      </c>
      <c r="K445" s="38">
        <v>448347</v>
      </c>
      <c r="L445" s="38"/>
      <c r="M445" s="38">
        <v>448347</v>
      </c>
    </row>
    <row r="446" spans="1:13" ht="15">
      <c r="A446" s="71" t="s">
        <v>474</v>
      </c>
      <c r="B446" s="63" t="s">
        <v>2161</v>
      </c>
      <c r="C446" s="62"/>
      <c r="D446" s="64">
        <f t="shared" si="6"/>
        <v>527149</v>
      </c>
      <c r="E446" s="64">
        <v>18625</v>
      </c>
      <c r="F446" s="64">
        <v>508524</v>
      </c>
      <c r="H446" s="38" t="s">
        <v>502</v>
      </c>
      <c r="I446" s="38" t="s">
        <v>2169</v>
      </c>
      <c r="J446" s="38">
        <v>4370711</v>
      </c>
      <c r="K446" s="38">
        <v>8374769</v>
      </c>
      <c r="L446" s="38">
        <v>197100</v>
      </c>
      <c r="M446" s="38">
        <v>8177669</v>
      </c>
    </row>
    <row r="447" spans="1:13" ht="15">
      <c r="A447" s="71" t="s">
        <v>477</v>
      </c>
      <c r="B447" s="63" t="s">
        <v>2162</v>
      </c>
      <c r="C447" s="64">
        <v>26273626</v>
      </c>
      <c r="D447" s="64">
        <f t="shared" si="6"/>
        <v>12294383</v>
      </c>
      <c r="E447" s="64">
        <v>2388149</v>
      </c>
      <c r="F447" s="64">
        <v>9906234</v>
      </c>
      <c r="H447" s="38" t="s">
        <v>505</v>
      </c>
      <c r="I447" s="38" t="s">
        <v>2170</v>
      </c>
      <c r="J447" s="38"/>
      <c r="K447" s="38">
        <v>471577</v>
      </c>
      <c r="L447" s="38">
        <v>197000</v>
      </c>
      <c r="M447" s="38">
        <v>274577</v>
      </c>
    </row>
    <row r="448" spans="1:13" ht="15">
      <c r="A448" s="71" t="s">
        <v>480</v>
      </c>
      <c r="B448" s="63" t="s">
        <v>2163</v>
      </c>
      <c r="C448" s="64">
        <v>6358994</v>
      </c>
      <c r="D448" s="64">
        <f t="shared" si="6"/>
        <v>3992163</v>
      </c>
      <c r="E448" s="64">
        <v>2483000</v>
      </c>
      <c r="F448" s="64">
        <v>1509163</v>
      </c>
      <c r="H448" s="38" t="s">
        <v>508</v>
      </c>
      <c r="I448" s="38" t="s">
        <v>2171</v>
      </c>
      <c r="J448" s="38">
        <v>12317490</v>
      </c>
      <c r="K448" s="38">
        <v>9333591</v>
      </c>
      <c r="L448" s="38">
        <v>1626000</v>
      </c>
      <c r="M448" s="38">
        <v>7707591</v>
      </c>
    </row>
    <row r="449" spans="1:13" ht="15">
      <c r="A449" s="71" t="s">
        <v>483</v>
      </c>
      <c r="B449" s="63" t="s">
        <v>2291</v>
      </c>
      <c r="C449" s="64">
        <v>3947670</v>
      </c>
      <c r="D449" s="64">
        <f t="shared" si="6"/>
        <v>2519701</v>
      </c>
      <c r="E449" s="64">
        <v>1051529</v>
      </c>
      <c r="F449" s="64">
        <v>1468172</v>
      </c>
      <c r="H449" s="38" t="s">
        <v>511</v>
      </c>
      <c r="I449" s="38" t="s">
        <v>2172</v>
      </c>
      <c r="J449" s="38">
        <v>5934501</v>
      </c>
      <c r="K449" s="38">
        <v>25645905</v>
      </c>
      <c r="L449" s="38">
        <v>3518043</v>
      </c>
      <c r="M449" s="38">
        <v>22127862</v>
      </c>
    </row>
    <row r="450" spans="1:13" ht="15">
      <c r="A450" s="71" t="s">
        <v>486</v>
      </c>
      <c r="B450" s="63" t="s">
        <v>2164</v>
      </c>
      <c r="C450" s="64">
        <v>30696865</v>
      </c>
      <c r="D450" s="64">
        <f t="shared" si="6"/>
        <v>6813188</v>
      </c>
      <c r="E450" s="64">
        <v>520716</v>
      </c>
      <c r="F450" s="64">
        <v>6292472</v>
      </c>
      <c r="H450" s="38" t="s">
        <v>514</v>
      </c>
      <c r="I450" s="38" t="s">
        <v>2173</v>
      </c>
      <c r="J450" s="38">
        <v>1150000</v>
      </c>
      <c r="K450" s="38">
        <v>1827383</v>
      </c>
      <c r="L450" s="38"/>
      <c r="M450" s="38">
        <v>1827383</v>
      </c>
    </row>
    <row r="451" spans="1:13" ht="15">
      <c r="A451" s="71" t="s">
        <v>490</v>
      </c>
      <c r="B451" s="63" t="s">
        <v>2165</v>
      </c>
      <c r="C451" s="64">
        <v>292000</v>
      </c>
      <c r="D451" s="64">
        <f t="shared" si="6"/>
        <v>2865597</v>
      </c>
      <c r="E451" s="64">
        <v>1267456</v>
      </c>
      <c r="F451" s="64">
        <v>1598141</v>
      </c>
      <c r="H451" s="38" t="s">
        <v>517</v>
      </c>
      <c r="I451" s="38" t="s">
        <v>2174</v>
      </c>
      <c r="J451" s="38"/>
      <c r="K451" s="38">
        <v>124824</v>
      </c>
      <c r="L451" s="38">
        <v>68000</v>
      </c>
      <c r="M451" s="38">
        <v>56824</v>
      </c>
    </row>
    <row r="452" spans="1:13" ht="15">
      <c r="A452" s="71" t="s">
        <v>493</v>
      </c>
      <c r="B452" s="63" t="s">
        <v>2166</v>
      </c>
      <c r="C452" s="64">
        <v>1931051</v>
      </c>
      <c r="D452" s="64">
        <f t="shared" si="6"/>
        <v>27372722</v>
      </c>
      <c r="E452" s="64">
        <v>8411868</v>
      </c>
      <c r="F452" s="64">
        <v>18960854</v>
      </c>
      <c r="H452" s="38" t="s">
        <v>520</v>
      </c>
      <c r="I452" s="38" t="s">
        <v>2175</v>
      </c>
      <c r="J452" s="38">
        <v>21100</v>
      </c>
      <c r="K452" s="38">
        <v>1338326</v>
      </c>
      <c r="L452" s="38">
        <v>107225</v>
      </c>
      <c r="M452" s="38">
        <v>1231101</v>
      </c>
    </row>
    <row r="453" spans="1:13" ht="15">
      <c r="A453" s="71" t="s">
        <v>496</v>
      </c>
      <c r="B453" s="63" t="s">
        <v>2167</v>
      </c>
      <c r="C453" s="64">
        <v>857764</v>
      </c>
      <c r="D453" s="64">
        <f t="shared" si="6"/>
        <v>1239097</v>
      </c>
      <c r="E453" s="62"/>
      <c r="F453" s="64">
        <v>1239097</v>
      </c>
      <c r="H453" s="38" t="s">
        <v>523</v>
      </c>
      <c r="I453" s="38" t="s">
        <v>2176</v>
      </c>
      <c r="J453" s="38">
        <v>73206905</v>
      </c>
      <c r="K453" s="38">
        <v>21911989</v>
      </c>
      <c r="L453" s="38">
        <v>9150000</v>
      </c>
      <c r="M453" s="38">
        <v>12761989</v>
      </c>
    </row>
    <row r="454" spans="1:13" ht="15">
      <c r="A454" s="71" t="s">
        <v>499</v>
      </c>
      <c r="B454" s="63" t="s">
        <v>2168</v>
      </c>
      <c r="C454" s="64">
        <v>1500300</v>
      </c>
      <c r="D454" s="64">
        <f t="shared" si="6"/>
        <v>10080619</v>
      </c>
      <c r="E454" s="64">
        <v>812360</v>
      </c>
      <c r="F454" s="64">
        <v>9268259</v>
      </c>
      <c r="H454" s="38" t="s">
        <v>526</v>
      </c>
      <c r="I454" s="38" t="s">
        <v>2177</v>
      </c>
      <c r="J454" s="38"/>
      <c r="K454" s="38">
        <v>2814064</v>
      </c>
      <c r="L454" s="38"/>
      <c r="M454" s="38">
        <v>2814064</v>
      </c>
    </row>
    <row r="455" spans="1:13" ht="15">
      <c r="A455" s="71" t="s">
        <v>502</v>
      </c>
      <c r="B455" s="63" t="s">
        <v>2169</v>
      </c>
      <c r="C455" s="64">
        <v>8631650</v>
      </c>
      <c r="D455" s="64">
        <f aca="true" t="shared" si="7" ref="D455:D518">E455+F455</f>
        <v>5610621</v>
      </c>
      <c r="E455" s="64">
        <v>401250</v>
      </c>
      <c r="F455" s="64">
        <v>5209371</v>
      </c>
      <c r="H455" s="38" t="s">
        <v>529</v>
      </c>
      <c r="I455" s="38" t="s">
        <v>2178</v>
      </c>
      <c r="J455" s="38">
        <v>17475974</v>
      </c>
      <c r="K455" s="38">
        <v>51288165</v>
      </c>
      <c r="L455" s="38">
        <v>496001</v>
      </c>
      <c r="M455" s="38">
        <v>50792164</v>
      </c>
    </row>
    <row r="456" spans="1:13" ht="15">
      <c r="A456" s="71" t="s">
        <v>505</v>
      </c>
      <c r="B456" s="63" t="s">
        <v>2170</v>
      </c>
      <c r="C456" s="64">
        <v>1623600</v>
      </c>
      <c r="D456" s="64">
        <f t="shared" si="7"/>
        <v>4086342</v>
      </c>
      <c r="E456" s="64">
        <v>1625300</v>
      </c>
      <c r="F456" s="64">
        <v>2461042</v>
      </c>
      <c r="H456" s="38" t="s">
        <v>532</v>
      </c>
      <c r="I456" s="38" t="s">
        <v>2179</v>
      </c>
      <c r="J456" s="38">
        <v>4970148</v>
      </c>
      <c r="K456" s="38">
        <v>7907728</v>
      </c>
      <c r="L456" s="38">
        <v>545420</v>
      </c>
      <c r="M456" s="38">
        <v>7362308</v>
      </c>
    </row>
    <row r="457" spans="1:13" ht="15">
      <c r="A457" s="71" t="s">
        <v>508</v>
      </c>
      <c r="B457" s="63" t="s">
        <v>2171</v>
      </c>
      <c r="C457" s="64">
        <v>4891740</v>
      </c>
      <c r="D457" s="64">
        <f t="shared" si="7"/>
        <v>23911225</v>
      </c>
      <c r="E457" s="64">
        <v>7124456</v>
      </c>
      <c r="F457" s="64">
        <v>16786769</v>
      </c>
      <c r="H457" s="38" t="s">
        <v>535</v>
      </c>
      <c r="I457" s="38" t="s">
        <v>2180</v>
      </c>
      <c r="J457" s="38">
        <v>372000</v>
      </c>
      <c r="K457" s="38">
        <v>4894003</v>
      </c>
      <c r="L457" s="38"/>
      <c r="M457" s="38">
        <v>4894003</v>
      </c>
    </row>
    <row r="458" spans="1:13" ht="15">
      <c r="A458" s="71" t="s">
        <v>511</v>
      </c>
      <c r="B458" s="63" t="s">
        <v>2172</v>
      </c>
      <c r="C458" s="64">
        <v>7890508</v>
      </c>
      <c r="D458" s="64">
        <f t="shared" si="7"/>
        <v>15998391</v>
      </c>
      <c r="E458" s="64">
        <v>1122704</v>
      </c>
      <c r="F458" s="64">
        <v>14875687</v>
      </c>
      <c r="H458" s="38" t="s">
        <v>538</v>
      </c>
      <c r="I458" s="38" t="s">
        <v>2181</v>
      </c>
      <c r="J458" s="38">
        <v>488424</v>
      </c>
      <c r="K458" s="38">
        <v>649242</v>
      </c>
      <c r="L458" s="38">
        <v>12000</v>
      </c>
      <c r="M458" s="38">
        <v>637242</v>
      </c>
    </row>
    <row r="459" spans="1:13" ht="15">
      <c r="A459" s="71" t="s">
        <v>514</v>
      </c>
      <c r="B459" s="63" t="s">
        <v>2173</v>
      </c>
      <c r="C459" s="62"/>
      <c r="D459" s="64">
        <f t="shared" si="7"/>
        <v>4021788</v>
      </c>
      <c r="E459" s="64">
        <v>742201</v>
      </c>
      <c r="F459" s="64">
        <v>3279587</v>
      </c>
      <c r="H459" s="38" t="s">
        <v>541</v>
      </c>
      <c r="I459" s="38" t="s">
        <v>2182</v>
      </c>
      <c r="J459" s="38">
        <v>66700</v>
      </c>
      <c r="K459" s="38">
        <v>570324</v>
      </c>
      <c r="L459" s="38"/>
      <c r="M459" s="38">
        <v>570324</v>
      </c>
    </row>
    <row r="460" spans="1:13" ht="15">
      <c r="A460" s="71" t="s">
        <v>517</v>
      </c>
      <c r="B460" s="63" t="s">
        <v>2174</v>
      </c>
      <c r="C460" s="64">
        <v>18100</v>
      </c>
      <c r="D460" s="64">
        <f t="shared" si="7"/>
        <v>1597360</v>
      </c>
      <c r="E460" s="62"/>
      <c r="F460" s="64">
        <v>1597360</v>
      </c>
      <c r="H460" s="38" t="s">
        <v>544</v>
      </c>
      <c r="I460" s="38" t="s">
        <v>2183</v>
      </c>
      <c r="J460" s="38">
        <v>88321</v>
      </c>
      <c r="K460" s="38">
        <v>325050</v>
      </c>
      <c r="L460" s="38"/>
      <c r="M460" s="38">
        <v>325050</v>
      </c>
    </row>
    <row r="461" spans="1:13" ht="15">
      <c r="A461" s="71" t="s">
        <v>520</v>
      </c>
      <c r="B461" s="63" t="s">
        <v>2175</v>
      </c>
      <c r="C461" s="64">
        <v>305050</v>
      </c>
      <c r="D461" s="64">
        <f t="shared" si="7"/>
        <v>5090011</v>
      </c>
      <c r="E461" s="64">
        <v>1039275</v>
      </c>
      <c r="F461" s="64">
        <v>4050736</v>
      </c>
      <c r="H461" s="38" t="s">
        <v>547</v>
      </c>
      <c r="I461" s="38" t="s">
        <v>2184</v>
      </c>
      <c r="J461" s="38">
        <v>351348</v>
      </c>
      <c r="K461" s="38">
        <v>656000</v>
      </c>
      <c r="L461" s="38"/>
      <c r="M461" s="38">
        <v>656000</v>
      </c>
    </row>
    <row r="462" spans="1:13" ht="15">
      <c r="A462" s="71" t="s">
        <v>523</v>
      </c>
      <c r="B462" s="63" t="s">
        <v>2176</v>
      </c>
      <c r="C462" s="64">
        <v>642860</v>
      </c>
      <c r="D462" s="64">
        <f t="shared" si="7"/>
        <v>2987513</v>
      </c>
      <c r="E462" s="64">
        <v>552210</v>
      </c>
      <c r="F462" s="64">
        <v>2435303</v>
      </c>
      <c r="H462" s="38" t="s">
        <v>550</v>
      </c>
      <c r="I462" s="38" t="s">
        <v>2185</v>
      </c>
      <c r="J462" s="38">
        <v>1210906</v>
      </c>
      <c r="K462" s="38">
        <v>339051</v>
      </c>
      <c r="L462" s="38">
        <v>17700</v>
      </c>
      <c r="M462" s="38">
        <v>321351</v>
      </c>
    </row>
    <row r="463" spans="1:13" ht="15">
      <c r="A463" s="71" t="s">
        <v>526</v>
      </c>
      <c r="B463" s="63" t="s">
        <v>2177</v>
      </c>
      <c r="C463" s="64">
        <v>0</v>
      </c>
      <c r="D463" s="64">
        <f t="shared" si="7"/>
        <v>2390240</v>
      </c>
      <c r="E463" s="64">
        <v>442550</v>
      </c>
      <c r="F463" s="64">
        <v>1947690</v>
      </c>
      <c r="H463" s="38" t="s">
        <v>553</v>
      </c>
      <c r="I463" s="38" t="s">
        <v>2186</v>
      </c>
      <c r="J463" s="38">
        <v>147203</v>
      </c>
      <c r="K463" s="38">
        <v>3874393</v>
      </c>
      <c r="L463" s="38"/>
      <c r="M463" s="38">
        <v>3874393</v>
      </c>
    </row>
    <row r="464" spans="1:13" ht="15">
      <c r="A464" s="71" t="s">
        <v>529</v>
      </c>
      <c r="B464" s="63" t="s">
        <v>2178</v>
      </c>
      <c r="C464" s="64">
        <v>4809717</v>
      </c>
      <c r="D464" s="64">
        <f t="shared" si="7"/>
        <v>24959657</v>
      </c>
      <c r="E464" s="64">
        <v>8290048</v>
      </c>
      <c r="F464" s="64">
        <v>16669609</v>
      </c>
      <c r="H464" s="38" t="s">
        <v>556</v>
      </c>
      <c r="I464" s="38" t="s">
        <v>2187</v>
      </c>
      <c r="J464" s="38">
        <v>202300</v>
      </c>
      <c r="K464" s="38">
        <v>243918</v>
      </c>
      <c r="L464" s="38">
        <v>700</v>
      </c>
      <c r="M464" s="38">
        <v>243218</v>
      </c>
    </row>
    <row r="465" spans="1:13" ht="15">
      <c r="A465" s="71" t="s">
        <v>532</v>
      </c>
      <c r="B465" s="63" t="s">
        <v>2179</v>
      </c>
      <c r="C465" s="64">
        <v>2743005</v>
      </c>
      <c r="D465" s="64">
        <f t="shared" si="7"/>
        <v>13350019</v>
      </c>
      <c r="E465" s="64">
        <v>3884359</v>
      </c>
      <c r="F465" s="64">
        <v>9465660</v>
      </c>
      <c r="H465" s="38" t="s">
        <v>559</v>
      </c>
      <c r="I465" s="38" t="s">
        <v>2188</v>
      </c>
      <c r="J465" s="38">
        <v>122258</v>
      </c>
      <c r="K465" s="38">
        <v>2880159</v>
      </c>
      <c r="L465" s="38">
        <v>28300</v>
      </c>
      <c r="M465" s="38">
        <v>2851859</v>
      </c>
    </row>
    <row r="466" spans="1:13" ht="15">
      <c r="A466" s="71" t="s">
        <v>535</v>
      </c>
      <c r="B466" s="63" t="s">
        <v>2180</v>
      </c>
      <c r="C466" s="64">
        <v>1517500</v>
      </c>
      <c r="D466" s="64">
        <f t="shared" si="7"/>
        <v>2661545</v>
      </c>
      <c r="E466" s="64">
        <v>397800</v>
      </c>
      <c r="F466" s="64">
        <v>2263745</v>
      </c>
      <c r="H466" s="38" t="s">
        <v>562</v>
      </c>
      <c r="I466" s="38" t="s">
        <v>2189</v>
      </c>
      <c r="J466" s="38">
        <v>130195</v>
      </c>
      <c r="K466" s="38">
        <v>880436</v>
      </c>
      <c r="L466" s="38">
        <v>40000</v>
      </c>
      <c r="M466" s="38">
        <v>840436</v>
      </c>
    </row>
    <row r="467" spans="1:13" ht="15">
      <c r="A467" s="71" t="s">
        <v>538</v>
      </c>
      <c r="B467" s="63" t="s">
        <v>2181</v>
      </c>
      <c r="C467" s="64">
        <v>1926377</v>
      </c>
      <c r="D467" s="64">
        <f t="shared" si="7"/>
        <v>729323</v>
      </c>
      <c r="E467" s="64">
        <v>172776</v>
      </c>
      <c r="F467" s="64">
        <v>556547</v>
      </c>
      <c r="H467" s="38" t="s">
        <v>565</v>
      </c>
      <c r="I467" s="38" t="s">
        <v>2190</v>
      </c>
      <c r="J467" s="38">
        <v>578775</v>
      </c>
      <c r="K467" s="38">
        <v>4089098</v>
      </c>
      <c r="L467" s="38">
        <v>22500</v>
      </c>
      <c r="M467" s="38">
        <v>4066598</v>
      </c>
    </row>
    <row r="468" spans="1:13" ht="15">
      <c r="A468" s="71" t="s">
        <v>541</v>
      </c>
      <c r="B468" s="63" t="s">
        <v>2182</v>
      </c>
      <c r="C468" s="62"/>
      <c r="D468" s="64">
        <f t="shared" si="7"/>
        <v>44250</v>
      </c>
      <c r="E468" s="64">
        <v>15000</v>
      </c>
      <c r="F468" s="64">
        <v>29250</v>
      </c>
      <c r="H468" s="38" t="s">
        <v>568</v>
      </c>
      <c r="I468" s="38" t="s">
        <v>2191</v>
      </c>
      <c r="J468" s="38">
        <v>140819</v>
      </c>
      <c r="K468" s="38">
        <v>172993</v>
      </c>
      <c r="L468" s="38">
        <v>3000</v>
      </c>
      <c r="M468" s="38">
        <v>169993</v>
      </c>
    </row>
    <row r="469" spans="1:13" ht="15">
      <c r="A469" s="71" t="s">
        <v>544</v>
      </c>
      <c r="B469" s="63" t="s">
        <v>2183</v>
      </c>
      <c r="C469" s="64">
        <v>414300</v>
      </c>
      <c r="D469" s="64">
        <f t="shared" si="7"/>
        <v>306461</v>
      </c>
      <c r="E469" s="64">
        <v>118000</v>
      </c>
      <c r="F469" s="64">
        <v>188461</v>
      </c>
      <c r="H469" s="38" t="s">
        <v>576</v>
      </c>
      <c r="I469" s="38" t="s">
        <v>2192</v>
      </c>
      <c r="J469" s="38">
        <v>8200</v>
      </c>
      <c r="K469" s="38">
        <v>205551</v>
      </c>
      <c r="L469" s="38"/>
      <c r="M469" s="38">
        <v>205551</v>
      </c>
    </row>
    <row r="470" spans="1:13" ht="15">
      <c r="A470" s="71" t="s">
        <v>547</v>
      </c>
      <c r="B470" s="63" t="s">
        <v>2184</v>
      </c>
      <c r="C470" s="64">
        <v>835000</v>
      </c>
      <c r="D470" s="64">
        <f t="shared" si="7"/>
        <v>753781</v>
      </c>
      <c r="E470" s="64">
        <v>252780</v>
      </c>
      <c r="F470" s="64">
        <v>501001</v>
      </c>
      <c r="H470" s="38" t="s">
        <v>579</v>
      </c>
      <c r="I470" s="38" t="s">
        <v>2193</v>
      </c>
      <c r="J470" s="38">
        <v>221522</v>
      </c>
      <c r="K470" s="38">
        <v>2769798</v>
      </c>
      <c r="L470" s="38">
        <v>21000</v>
      </c>
      <c r="M470" s="38">
        <v>2748798</v>
      </c>
    </row>
    <row r="471" spans="1:13" ht="15">
      <c r="A471" s="71" t="s">
        <v>550</v>
      </c>
      <c r="B471" s="63" t="s">
        <v>2185</v>
      </c>
      <c r="C471" s="64">
        <v>279385</v>
      </c>
      <c r="D471" s="64">
        <f t="shared" si="7"/>
        <v>505711</v>
      </c>
      <c r="E471" s="64">
        <v>83725</v>
      </c>
      <c r="F471" s="64">
        <v>421986</v>
      </c>
      <c r="H471" s="38" t="s">
        <v>582</v>
      </c>
      <c r="I471" s="38" t="s">
        <v>2194</v>
      </c>
      <c r="J471" s="38">
        <v>360242</v>
      </c>
      <c r="K471" s="38">
        <v>1488634</v>
      </c>
      <c r="L471" s="38">
        <v>16500</v>
      </c>
      <c r="M471" s="38">
        <v>1472134</v>
      </c>
    </row>
    <row r="472" spans="1:13" ht="15">
      <c r="A472" s="71" t="s">
        <v>553</v>
      </c>
      <c r="B472" s="63" t="s">
        <v>2186</v>
      </c>
      <c r="C472" s="64">
        <v>412600</v>
      </c>
      <c r="D472" s="64">
        <f t="shared" si="7"/>
        <v>3355238</v>
      </c>
      <c r="E472" s="64">
        <v>13000</v>
      </c>
      <c r="F472" s="64">
        <v>3342238</v>
      </c>
      <c r="H472" s="38" t="s">
        <v>585</v>
      </c>
      <c r="I472" s="38" t="s">
        <v>2195</v>
      </c>
      <c r="J472" s="38"/>
      <c r="K472" s="38">
        <v>2791081</v>
      </c>
      <c r="L472" s="38"/>
      <c r="M472" s="38">
        <v>2791081</v>
      </c>
    </row>
    <row r="473" spans="1:13" ht="15">
      <c r="A473" s="71" t="s">
        <v>556</v>
      </c>
      <c r="B473" s="63" t="s">
        <v>2187</v>
      </c>
      <c r="C473" s="62"/>
      <c r="D473" s="64">
        <f t="shared" si="7"/>
        <v>1186164</v>
      </c>
      <c r="E473" s="64">
        <v>64100</v>
      </c>
      <c r="F473" s="64">
        <v>1122064</v>
      </c>
      <c r="H473" s="38" t="s">
        <v>589</v>
      </c>
      <c r="I473" s="38" t="s">
        <v>2196</v>
      </c>
      <c r="J473" s="38">
        <v>657600</v>
      </c>
      <c r="K473" s="38">
        <v>9744166</v>
      </c>
      <c r="L473" s="38">
        <v>1970000</v>
      </c>
      <c r="M473" s="38">
        <v>7774166</v>
      </c>
    </row>
    <row r="474" spans="1:13" ht="15">
      <c r="A474" s="71" t="s">
        <v>559</v>
      </c>
      <c r="B474" s="63" t="s">
        <v>2188</v>
      </c>
      <c r="C474" s="64">
        <v>292050</v>
      </c>
      <c r="D474" s="64">
        <f t="shared" si="7"/>
        <v>4373441</v>
      </c>
      <c r="E474" s="64">
        <v>159971</v>
      </c>
      <c r="F474" s="64">
        <v>4213470</v>
      </c>
      <c r="H474" s="38" t="s">
        <v>592</v>
      </c>
      <c r="I474" s="38" t="s">
        <v>2197</v>
      </c>
      <c r="J474" s="38">
        <v>485700</v>
      </c>
      <c r="K474" s="38">
        <v>20805351</v>
      </c>
      <c r="L474" s="38">
        <v>7524000</v>
      </c>
      <c r="M474" s="38">
        <v>13281351</v>
      </c>
    </row>
    <row r="475" spans="1:13" ht="15">
      <c r="A475" s="71" t="s">
        <v>562</v>
      </c>
      <c r="B475" s="63" t="s">
        <v>2189</v>
      </c>
      <c r="C475" s="64">
        <v>928590</v>
      </c>
      <c r="D475" s="64">
        <f t="shared" si="7"/>
        <v>1599287</v>
      </c>
      <c r="E475" s="64">
        <v>231300</v>
      </c>
      <c r="F475" s="64">
        <v>1367987</v>
      </c>
      <c r="H475" s="38" t="s">
        <v>595</v>
      </c>
      <c r="I475" s="38" t="s">
        <v>2198</v>
      </c>
      <c r="J475" s="38">
        <v>2449256</v>
      </c>
      <c r="K475" s="38">
        <v>3931014</v>
      </c>
      <c r="L475" s="38"/>
      <c r="M475" s="38">
        <v>3931014</v>
      </c>
    </row>
    <row r="476" spans="1:13" ht="15">
      <c r="A476" s="71" t="s">
        <v>565</v>
      </c>
      <c r="B476" s="63" t="s">
        <v>2190</v>
      </c>
      <c r="C476" s="64">
        <v>749610</v>
      </c>
      <c r="D476" s="64">
        <f t="shared" si="7"/>
        <v>425250</v>
      </c>
      <c r="E476" s="64">
        <v>156050</v>
      </c>
      <c r="F476" s="64">
        <v>269200</v>
      </c>
      <c r="H476" s="38" t="s">
        <v>598</v>
      </c>
      <c r="I476" s="38" t="s">
        <v>2199</v>
      </c>
      <c r="J476" s="38"/>
      <c r="K476" s="38">
        <v>87458</v>
      </c>
      <c r="L476" s="38"/>
      <c r="M476" s="38">
        <v>87458</v>
      </c>
    </row>
    <row r="477" spans="1:13" ht="15">
      <c r="A477" s="71" t="s">
        <v>568</v>
      </c>
      <c r="B477" s="63" t="s">
        <v>2191</v>
      </c>
      <c r="C477" s="64">
        <v>603470</v>
      </c>
      <c r="D477" s="64">
        <f t="shared" si="7"/>
        <v>524322</v>
      </c>
      <c r="E477" s="62"/>
      <c r="F477" s="64">
        <v>524322</v>
      </c>
      <c r="H477" s="38" t="s">
        <v>601</v>
      </c>
      <c r="I477" s="38" t="s">
        <v>2200</v>
      </c>
      <c r="J477" s="38">
        <v>5389116</v>
      </c>
      <c r="K477" s="38">
        <v>27543568</v>
      </c>
      <c r="L477" s="38">
        <v>2564830</v>
      </c>
      <c r="M477" s="38">
        <v>24978738</v>
      </c>
    </row>
    <row r="478" spans="1:13" ht="15">
      <c r="A478" s="71" t="s">
        <v>576</v>
      </c>
      <c r="B478" s="63" t="s">
        <v>2192</v>
      </c>
      <c r="C478" s="62"/>
      <c r="D478" s="64">
        <f t="shared" si="7"/>
        <v>713759</v>
      </c>
      <c r="E478" s="62"/>
      <c r="F478" s="64">
        <v>713759</v>
      </c>
      <c r="H478" s="38" t="s">
        <v>604</v>
      </c>
      <c r="I478" s="38" t="s">
        <v>2201</v>
      </c>
      <c r="J478" s="38">
        <v>78976384</v>
      </c>
      <c r="K478" s="38">
        <v>43938982</v>
      </c>
      <c r="L478" s="38">
        <v>356501</v>
      </c>
      <c r="M478" s="38">
        <v>43582481</v>
      </c>
    </row>
    <row r="479" spans="1:13" ht="15">
      <c r="A479" s="71" t="s">
        <v>579</v>
      </c>
      <c r="B479" s="63" t="s">
        <v>2193</v>
      </c>
      <c r="C479" s="64">
        <v>4377077</v>
      </c>
      <c r="D479" s="64">
        <f t="shared" si="7"/>
        <v>3002424</v>
      </c>
      <c r="E479" s="64">
        <v>140520</v>
      </c>
      <c r="F479" s="64">
        <v>2861904</v>
      </c>
      <c r="H479" s="38" t="s">
        <v>607</v>
      </c>
      <c r="I479" s="38" t="s">
        <v>2202</v>
      </c>
      <c r="J479" s="38"/>
      <c r="K479" s="38">
        <v>271850</v>
      </c>
      <c r="L479" s="38"/>
      <c r="M479" s="38">
        <v>271850</v>
      </c>
    </row>
    <row r="480" spans="1:13" ht="15">
      <c r="A480" s="71" t="s">
        <v>582</v>
      </c>
      <c r="B480" s="63" t="s">
        <v>2194</v>
      </c>
      <c r="C480" s="64">
        <v>1592770</v>
      </c>
      <c r="D480" s="64">
        <f t="shared" si="7"/>
        <v>671515</v>
      </c>
      <c r="E480" s="64">
        <v>498129</v>
      </c>
      <c r="F480" s="64">
        <v>173386</v>
      </c>
      <c r="H480" s="38" t="s">
        <v>610</v>
      </c>
      <c r="I480" s="38" t="s">
        <v>1958</v>
      </c>
      <c r="J480" s="38">
        <v>26414551</v>
      </c>
      <c r="K480" s="38">
        <v>65357668</v>
      </c>
      <c r="L480" s="38">
        <v>17114503</v>
      </c>
      <c r="M480" s="38">
        <v>48243165</v>
      </c>
    </row>
    <row r="481" spans="1:13" ht="15">
      <c r="A481" s="71" t="s">
        <v>585</v>
      </c>
      <c r="B481" s="63" t="s">
        <v>2195</v>
      </c>
      <c r="C481" s="64">
        <v>70000</v>
      </c>
      <c r="D481" s="64">
        <f t="shared" si="7"/>
        <v>967053</v>
      </c>
      <c r="E481" s="64">
        <v>112000</v>
      </c>
      <c r="F481" s="64">
        <v>855053</v>
      </c>
      <c r="H481" s="38" t="s">
        <v>612</v>
      </c>
      <c r="I481" s="38" t="s">
        <v>2203</v>
      </c>
      <c r="J481" s="38">
        <v>1138000</v>
      </c>
      <c r="K481" s="38">
        <v>1143765</v>
      </c>
      <c r="L481" s="38"/>
      <c r="M481" s="38">
        <v>1143765</v>
      </c>
    </row>
    <row r="482" spans="1:13" ht="15">
      <c r="A482" s="71" t="s">
        <v>589</v>
      </c>
      <c r="B482" s="63" t="s">
        <v>2196</v>
      </c>
      <c r="C482" s="64">
        <v>3340830</v>
      </c>
      <c r="D482" s="64">
        <f t="shared" si="7"/>
        <v>4365159</v>
      </c>
      <c r="E482" s="64">
        <v>420801</v>
      </c>
      <c r="F482" s="64">
        <v>3944358</v>
      </c>
      <c r="H482" s="38" t="s">
        <v>628</v>
      </c>
      <c r="I482" s="38" t="s">
        <v>2204</v>
      </c>
      <c r="J482" s="38">
        <v>732289</v>
      </c>
      <c r="K482" s="38">
        <v>5745528</v>
      </c>
      <c r="L482" s="38"/>
      <c r="M482" s="38">
        <v>5745528</v>
      </c>
    </row>
    <row r="483" spans="1:13" ht="15">
      <c r="A483" s="71" t="s">
        <v>592</v>
      </c>
      <c r="B483" s="63" t="s">
        <v>2197</v>
      </c>
      <c r="C483" s="64">
        <v>6512100</v>
      </c>
      <c r="D483" s="64">
        <f t="shared" si="7"/>
        <v>20799237</v>
      </c>
      <c r="E483" s="64">
        <v>5913315</v>
      </c>
      <c r="F483" s="64">
        <v>14885922</v>
      </c>
      <c r="H483" s="38" t="s">
        <v>631</v>
      </c>
      <c r="I483" s="38" t="s">
        <v>2205</v>
      </c>
      <c r="J483" s="38"/>
      <c r="K483" s="38">
        <v>453116</v>
      </c>
      <c r="L483" s="38"/>
      <c r="M483" s="38">
        <v>453116</v>
      </c>
    </row>
    <row r="484" spans="1:13" ht="15">
      <c r="A484" s="71" t="s">
        <v>595</v>
      </c>
      <c r="B484" s="63" t="s">
        <v>2198</v>
      </c>
      <c r="C484" s="64">
        <v>2023200</v>
      </c>
      <c r="D484" s="64">
        <f t="shared" si="7"/>
        <v>9492432</v>
      </c>
      <c r="E484" s="64">
        <v>1961155</v>
      </c>
      <c r="F484" s="64">
        <v>7531277</v>
      </c>
      <c r="H484" s="38" t="s">
        <v>634</v>
      </c>
      <c r="I484" s="38" t="s">
        <v>2206</v>
      </c>
      <c r="J484" s="38"/>
      <c r="K484" s="38">
        <v>37353</v>
      </c>
      <c r="L484" s="38"/>
      <c r="M484" s="38">
        <v>37353</v>
      </c>
    </row>
    <row r="485" spans="1:13" ht="15">
      <c r="A485" s="71" t="s">
        <v>598</v>
      </c>
      <c r="B485" s="63" t="s">
        <v>2199</v>
      </c>
      <c r="C485" s="64">
        <v>29686700</v>
      </c>
      <c r="D485" s="64">
        <f t="shared" si="7"/>
        <v>2525002</v>
      </c>
      <c r="E485" s="64">
        <v>48900</v>
      </c>
      <c r="F485" s="64">
        <v>2476102</v>
      </c>
      <c r="H485" s="38" t="s">
        <v>637</v>
      </c>
      <c r="I485" s="38" t="s">
        <v>2207</v>
      </c>
      <c r="J485" s="38">
        <v>1798383</v>
      </c>
      <c r="K485" s="38">
        <v>6421002</v>
      </c>
      <c r="L485" s="38">
        <v>802</v>
      </c>
      <c r="M485" s="38">
        <v>6420200</v>
      </c>
    </row>
    <row r="486" spans="1:13" ht="15">
      <c r="A486" s="71" t="s">
        <v>601</v>
      </c>
      <c r="B486" s="63" t="s">
        <v>2200</v>
      </c>
      <c r="C486" s="64">
        <v>9359301</v>
      </c>
      <c r="D486" s="64">
        <f t="shared" si="7"/>
        <v>6766782</v>
      </c>
      <c r="E486" s="64">
        <v>1424555</v>
      </c>
      <c r="F486" s="64">
        <v>5342227</v>
      </c>
      <c r="H486" s="38" t="s">
        <v>640</v>
      </c>
      <c r="I486" s="38" t="s">
        <v>2208</v>
      </c>
      <c r="J486" s="38">
        <v>71741</v>
      </c>
      <c r="K486" s="38">
        <v>897663</v>
      </c>
      <c r="L486" s="38">
        <v>16400</v>
      </c>
      <c r="M486" s="38">
        <v>881263</v>
      </c>
    </row>
    <row r="487" spans="1:13" ht="15">
      <c r="A487" s="71" t="s">
        <v>604</v>
      </c>
      <c r="B487" s="63" t="s">
        <v>2201</v>
      </c>
      <c r="C487" s="64">
        <v>40722561</v>
      </c>
      <c r="D487" s="64">
        <f t="shared" si="7"/>
        <v>20791687</v>
      </c>
      <c r="E487" s="64">
        <v>4926259</v>
      </c>
      <c r="F487" s="64">
        <v>15865428</v>
      </c>
      <c r="H487" s="38" t="s">
        <v>643</v>
      </c>
      <c r="I487" s="38" t="s">
        <v>2209</v>
      </c>
      <c r="J487" s="38"/>
      <c r="K487" s="38">
        <v>125902</v>
      </c>
      <c r="L487" s="38"/>
      <c r="M487" s="38">
        <v>125902</v>
      </c>
    </row>
    <row r="488" spans="1:13" ht="15">
      <c r="A488" s="71" t="s">
        <v>607</v>
      </c>
      <c r="B488" s="63" t="s">
        <v>2202</v>
      </c>
      <c r="C488" s="64">
        <v>0</v>
      </c>
      <c r="D488" s="64">
        <f t="shared" si="7"/>
        <v>1059785</v>
      </c>
      <c r="E488" s="64">
        <v>134500</v>
      </c>
      <c r="F488" s="64">
        <v>925285</v>
      </c>
      <c r="H488" s="38" t="s">
        <v>645</v>
      </c>
      <c r="I488" s="38" t="s">
        <v>2210</v>
      </c>
      <c r="J488" s="38">
        <v>5153225</v>
      </c>
      <c r="K488" s="38">
        <v>32842458</v>
      </c>
      <c r="L488" s="38"/>
      <c r="M488" s="38">
        <v>32842458</v>
      </c>
    </row>
    <row r="489" spans="1:13" ht="15">
      <c r="A489" s="71" t="s">
        <v>610</v>
      </c>
      <c r="B489" s="63" t="s">
        <v>1958</v>
      </c>
      <c r="C489" s="64">
        <v>15942727</v>
      </c>
      <c r="D489" s="64">
        <f t="shared" si="7"/>
        <v>21614449</v>
      </c>
      <c r="E489" s="64">
        <v>1163441</v>
      </c>
      <c r="F489" s="64">
        <v>20451008</v>
      </c>
      <c r="H489" s="38" t="s">
        <v>648</v>
      </c>
      <c r="I489" s="38" t="s">
        <v>2211</v>
      </c>
      <c r="J489" s="38"/>
      <c r="K489" s="38">
        <v>192975</v>
      </c>
      <c r="L489" s="38">
        <v>19000</v>
      </c>
      <c r="M489" s="38">
        <v>173975</v>
      </c>
    </row>
    <row r="490" spans="1:13" ht="15">
      <c r="A490" s="71" t="s">
        <v>612</v>
      </c>
      <c r="B490" s="63" t="s">
        <v>2203</v>
      </c>
      <c r="C490" s="64">
        <v>575000</v>
      </c>
      <c r="D490" s="64">
        <f t="shared" si="7"/>
        <v>3397618</v>
      </c>
      <c r="E490" s="64">
        <v>635650</v>
      </c>
      <c r="F490" s="64">
        <v>2761968</v>
      </c>
      <c r="H490" s="38" t="s">
        <v>651</v>
      </c>
      <c r="I490" s="38" t="s">
        <v>2212</v>
      </c>
      <c r="J490" s="38">
        <v>43650</v>
      </c>
      <c r="K490" s="38">
        <v>14960594</v>
      </c>
      <c r="L490" s="38">
        <v>146500</v>
      </c>
      <c r="M490" s="38">
        <v>14814094</v>
      </c>
    </row>
    <row r="491" spans="1:13" ht="15">
      <c r="A491" s="71" t="s">
        <v>628</v>
      </c>
      <c r="B491" s="63" t="s">
        <v>2204</v>
      </c>
      <c r="C491" s="64">
        <v>11069323</v>
      </c>
      <c r="D491" s="64">
        <f t="shared" si="7"/>
        <v>23112071</v>
      </c>
      <c r="E491" s="64">
        <v>923339</v>
      </c>
      <c r="F491" s="64">
        <v>22188732</v>
      </c>
      <c r="H491" s="38" t="s">
        <v>654</v>
      </c>
      <c r="I491" s="38" t="s">
        <v>2213</v>
      </c>
      <c r="J491" s="38"/>
      <c r="K491" s="38">
        <v>41040</v>
      </c>
      <c r="L491" s="38"/>
      <c r="M491" s="38">
        <v>41040</v>
      </c>
    </row>
    <row r="492" spans="1:13" ht="15">
      <c r="A492" s="71" t="s">
        <v>631</v>
      </c>
      <c r="B492" s="63" t="s">
        <v>2205</v>
      </c>
      <c r="C492" s="62"/>
      <c r="D492" s="64">
        <f t="shared" si="7"/>
        <v>3318304</v>
      </c>
      <c r="E492" s="64">
        <v>16350</v>
      </c>
      <c r="F492" s="64">
        <v>3301954</v>
      </c>
      <c r="H492" s="38" t="s">
        <v>656</v>
      </c>
      <c r="I492" s="38" t="s">
        <v>2214</v>
      </c>
      <c r="J492" s="38">
        <v>855902</v>
      </c>
      <c r="K492" s="38">
        <v>12267605</v>
      </c>
      <c r="L492" s="38">
        <v>208800</v>
      </c>
      <c r="M492" s="38">
        <v>12058805</v>
      </c>
    </row>
    <row r="493" spans="1:13" ht="15">
      <c r="A493" s="71" t="s">
        <v>634</v>
      </c>
      <c r="B493" s="63" t="s">
        <v>2206</v>
      </c>
      <c r="C493" s="62"/>
      <c r="D493" s="64">
        <f t="shared" si="7"/>
        <v>91500</v>
      </c>
      <c r="E493" s="64">
        <v>31000</v>
      </c>
      <c r="F493" s="64">
        <v>60500</v>
      </c>
      <c r="H493" s="38" t="s">
        <v>659</v>
      </c>
      <c r="I493" s="38" t="s">
        <v>2215</v>
      </c>
      <c r="J493" s="38">
        <v>25672289</v>
      </c>
      <c r="K493" s="38">
        <v>4948926</v>
      </c>
      <c r="L493" s="38"/>
      <c r="M493" s="38">
        <v>4948926</v>
      </c>
    </row>
    <row r="494" spans="1:13" ht="15">
      <c r="A494" s="71" t="s">
        <v>637</v>
      </c>
      <c r="B494" s="63" t="s">
        <v>2207</v>
      </c>
      <c r="C494" s="64">
        <v>10048151</v>
      </c>
      <c r="D494" s="64">
        <f t="shared" si="7"/>
        <v>10667730</v>
      </c>
      <c r="E494" s="64">
        <v>847519</v>
      </c>
      <c r="F494" s="64">
        <v>9820211</v>
      </c>
      <c r="H494" s="38" t="s">
        <v>663</v>
      </c>
      <c r="I494" s="38" t="s">
        <v>2216</v>
      </c>
      <c r="J494" s="38"/>
      <c r="K494" s="38">
        <v>58869</v>
      </c>
      <c r="L494" s="38"/>
      <c r="M494" s="38">
        <v>58869</v>
      </c>
    </row>
    <row r="495" spans="1:13" ht="15">
      <c r="A495" s="71" t="s">
        <v>640</v>
      </c>
      <c r="B495" s="63" t="s">
        <v>2208</v>
      </c>
      <c r="C495" s="64">
        <v>162050</v>
      </c>
      <c r="D495" s="64">
        <f t="shared" si="7"/>
        <v>2990449</v>
      </c>
      <c r="E495" s="64">
        <v>272583</v>
      </c>
      <c r="F495" s="64">
        <v>2717866</v>
      </c>
      <c r="H495" s="38" t="s">
        <v>666</v>
      </c>
      <c r="I495" s="38" t="s">
        <v>2217</v>
      </c>
      <c r="J495" s="38">
        <v>19000</v>
      </c>
      <c r="K495" s="38">
        <v>1557956</v>
      </c>
      <c r="L495" s="38">
        <v>511028</v>
      </c>
      <c r="M495" s="38">
        <v>1046928</v>
      </c>
    </row>
    <row r="496" spans="1:13" ht="15">
      <c r="A496" s="71" t="s">
        <v>643</v>
      </c>
      <c r="B496" s="63" t="s">
        <v>2209</v>
      </c>
      <c r="C496" s="64">
        <v>100000</v>
      </c>
      <c r="D496" s="64">
        <f t="shared" si="7"/>
        <v>1103917</v>
      </c>
      <c r="E496" s="64">
        <v>91360</v>
      </c>
      <c r="F496" s="64">
        <v>1012557</v>
      </c>
      <c r="H496" s="38" t="s">
        <v>669</v>
      </c>
      <c r="I496" s="38" t="s">
        <v>2218</v>
      </c>
      <c r="J496" s="38"/>
      <c r="K496" s="38">
        <v>151052</v>
      </c>
      <c r="L496" s="38">
        <v>40000</v>
      </c>
      <c r="M496" s="38">
        <v>111052</v>
      </c>
    </row>
    <row r="497" spans="1:13" ht="15">
      <c r="A497" s="71" t="s">
        <v>645</v>
      </c>
      <c r="B497" s="63" t="s">
        <v>2210</v>
      </c>
      <c r="C497" s="62"/>
      <c r="D497" s="64">
        <f t="shared" si="7"/>
        <v>8856785</v>
      </c>
      <c r="E497" s="64">
        <v>140200</v>
      </c>
      <c r="F497" s="64">
        <v>8716585</v>
      </c>
      <c r="H497" s="38" t="s">
        <v>672</v>
      </c>
      <c r="I497" s="38" t="s">
        <v>2219</v>
      </c>
      <c r="J497" s="38">
        <v>1950</v>
      </c>
      <c r="K497" s="38">
        <v>1208099</v>
      </c>
      <c r="L497" s="38">
        <v>87750</v>
      </c>
      <c r="M497" s="38">
        <v>1120349</v>
      </c>
    </row>
    <row r="498" spans="1:13" ht="15">
      <c r="A498" s="71" t="s">
        <v>648</v>
      </c>
      <c r="B498" s="63" t="s">
        <v>2211</v>
      </c>
      <c r="C498" s="62"/>
      <c r="D498" s="64">
        <f t="shared" si="7"/>
        <v>980505</v>
      </c>
      <c r="E498" s="64">
        <v>712600</v>
      </c>
      <c r="F498" s="64">
        <v>267905</v>
      </c>
      <c r="H498" s="38" t="s">
        <v>675</v>
      </c>
      <c r="I498" s="38" t="s">
        <v>2220</v>
      </c>
      <c r="J498" s="38">
        <v>6488781</v>
      </c>
      <c r="K498" s="38">
        <v>1559924</v>
      </c>
      <c r="L498" s="38">
        <v>704487</v>
      </c>
      <c r="M498" s="38">
        <v>855437</v>
      </c>
    </row>
    <row r="499" spans="1:13" ht="15">
      <c r="A499" s="71" t="s">
        <v>651</v>
      </c>
      <c r="B499" s="63" t="s">
        <v>2212</v>
      </c>
      <c r="C499" s="64">
        <v>1311400</v>
      </c>
      <c r="D499" s="64">
        <f t="shared" si="7"/>
        <v>4808156</v>
      </c>
      <c r="E499" s="64">
        <v>250800</v>
      </c>
      <c r="F499" s="64">
        <v>4557356</v>
      </c>
      <c r="H499" s="38" t="s">
        <v>678</v>
      </c>
      <c r="I499" s="38" t="s">
        <v>2221</v>
      </c>
      <c r="J499" s="38">
        <v>9684</v>
      </c>
      <c r="K499" s="38">
        <v>2217635</v>
      </c>
      <c r="L499" s="38">
        <v>1474740</v>
      </c>
      <c r="M499" s="38">
        <v>742895</v>
      </c>
    </row>
    <row r="500" spans="1:13" ht="15">
      <c r="A500" s="71" t="s">
        <v>654</v>
      </c>
      <c r="B500" s="63" t="s">
        <v>2213</v>
      </c>
      <c r="C500" s="64">
        <v>700</v>
      </c>
      <c r="D500" s="64">
        <f t="shared" si="7"/>
        <v>454643</v>
      </c>
      <c r="E500" s="62"/>
      <c r="F500" s="64">
        <v>454643</v>
      </c>
      <c r="H500" s="38" t="s">
        <v>681</v>
      </c>
      <c r="I500" s="38" t="s">
        <v>2222</v>
      </c>
      <c r="J500" s="38">
        <v>57270</v>
      </c>
      <c r="K500" s="38">
        <v>1116443</v>
      </c>
      <c r="L500" s="38">
        <v>71900</v>
      </c>
      <c r="M500" s="38">
        <v>1044543</v>
      </c>
    </row>
    <row r="501" spans="1:13" ht="15">
      <c r="A501" s="71" t="s">
        <v>656</v>
      </c>
      <c r="B501" s="63" t="s">
        <v>2214</v>
      </c>
      <c r="C501" s="64">
        <v>6787935</v>
      </c>
      <c r="D501" s="64">
        <f t="shared" si="7"/>
        <v>13541781</v>
      </c>
      <c r="E501" s="64">
        <v>3811350</v>
      </c>
      <c r="F501" s="64">
        <v>9730431</v>
      </c>
      <c r="H501" s="38" t="s">
        <v>684</v>
      </c>
      <c r="I501" s="38" t="s">
        <v>2223</v>
      </c>
      <c r="J501" s="38">
        <v>1498060</v>
      </c>
      <c r="K501" s="38">
        <v>1401120</v>
      </c>
      <c r="L501" s="38"/>
      <c r="M501" s="38">
        <v>1401120</v>
      </c>
    </row>
    <row r="502" spans="1:13" ht="15">
      <c r="A502" s="71" t="s">
        <v>659</v>
      </c>
      <c r="B502" s="63" t="s">
        <v>2215</v>
      </c>
      <c r="C502" s="64">
        <v>887700</v>
      </c>
      <c r="D502" s="64">
        <f t="shared" si="7"/>
        <v>4647581</v>
      </c>
      <c r="E502" s="64">
        <v>2370910</v>
      </c>
      <c r="F502" s="64">
        <v>2276671</v>
      </c>
      <c r="H502" s="38" t="s">
        <v>687</v>
      </c>
      <c r="I502" s="38" t="s">
        <v>2224</v>
      </c>
      <c r="J502" s="38"/>
      <c r="K502" s="38">
        <v>107786</v>
      </c>
      <c r="L502" s="38"/>
      <c r="M502" s="38">
        <v>107786</v>
      </c>
    </row>
    <row r="503" spans="1:13" ht="15">
      <c r="A503" s="71" t="s">
        <v>663</v>
      </c>
      <c r="B503" s="63" t="s">
        <v>2216</v>
      </c>
      <c r="C503" s="62"/>
      <c r="D503" s="64">
        <f t="shared" si="7"/>
        <v>10850</v>
      </c>
      <c r="E503" s="62"/>
      <c r="F503" s="64">
        <v>10850</v>
      </c>
      <c r="H503" s="38" t="s">
        <v>690</v>
      </c>
      <c r="I503" s="38" t="s">
        <v>2225</v>
      </c>
      <c r="J503" s="38">
        <v>926199</v>
      </c>
      <c r="K503" s="38">
        <v>2494617</v>
      </c>
      <c r="L503" s="38">
        <v>1562400</v>
      </c>
      <c r="M503" s="38">
        <v>932217</v>
      </c>
    </row>
    <row r="504" spans="1:13" ht="15">
      <c r="A504" s="71" t="s">
        <v>666</v>
      </c>
      <c r="B504" s="63" t="s">
        <v>2217</v>
      </c>
      <c r="C504" s="64">
        <v>717201</v>
      </c>
      <c r="D504" s="64">
        <f t="shared" si="7"/>
        <v>4244723</v>
      </c>
      <c r="E504" s="64">
        <v>2572404</v>
      </c>
      <c r="F504" s="64">
        <v>1672319</v>
      </c>
      <c r="H504" s="38" t="s">
        <v>693</v>
      </c>
      <c r="I504" s="38" t="s">
        <v>2226</v>
      </c>
      <c r="J504" s="38">
        <v>18018</v>
      </c>
      <c r="K504" s="38">
        <v>664195</v>
      </c>
      <c r="L504" s="38">
        <v>28815</v>
      </c>
      <c r="M504" s="38">
        <v>635380</v>
      </c>
    </row>
    <row r="505" spans="1:13" ht="15">
      <c r="A505" s="71" t="s">
        <v>669</v>
      </c>
      <c r="B505" s="63" t="s">
        <v>2218</v>
      </c>
      <c r="C505" s="62"/>
      <c r="D505" s="64">
        <f t="shared" si="7"/>
        <v>99233</v>
      </c>
      <c r="E505" s="64">
        <v>1700</v>
      </c>
      <c r="F505" s="64">
        <v>97533</v>
      </c>
      <c r="H505" s="38" t="s">
        <v>696</v>
      </c>
      <c r="I505" s="38" t="s">
        <v>2227</v>
      </c>
      <c r="J505" s="38">
        <v>265650</v>
      </c>
      <c r="K505" s="38">
        <v>1291863</v>
      </c>
      <c r="L505" s="38">
        <v>102800</v>
      </c>
      <c r="M505" s="38">
        <v>1189063</v>
      </c>
    </row>
    <row r="506" spans="1:13" ht="15">
      <c r="A506" s="71" t="s">
        <v>672</v>
      </c>
      <c r="B506" s="63" t="s">
        <v>2219</v>
      </c>
      <c r="C506" s="64">
        <v>400</v>
      </c>
      <c r="D506" s="64">
        <f t="shared" si="7"/>
        <v>2656027</v>
      </c>
      <c r="E506" s="64">
        <v>94200</v>
      </c>
      <c r="F506" s="64">
        <v>2561827</v>
      </c>
      <c r="H506" s="38" t="s">
        <v>699</v>
      </c>
      <c r="I506" s="38" t="s">
        <v>2228</v>
      </c>
      <c r="J506" s="38">
        <v>366950</v>
      </c>
      <c r="K506" s="38">
        <v>790074</v>
      </c>
      <c r="L506" s="38">
        <v>126575</v>
      </c>
      <c r="M506" s="38">
        <v>663499</v>
      </c>
    </row>
    <row r="507" spans="1:13" ht="15">
      <c r="A507" s="71" t="s">
        <v>675</v>
      </c>
      <c r="B507" s="63" t="s">
        <v>2220</v>
      </c>
      <c r="C507" s="64">
        <v>2206401</v>
      </c>
      <c r="D507" s="64">
        <f t="shared" si="7"/>
        <v>2122299</v>
      </c>
      <c r="E507" s="64">
        <v>828053</v>
      </c>
      <c r="F507" s="64">
        <v>1294246</v>
      </c>
      <c r="H507" s="38" t="s">
        <v>702</v>
      </c>
      <c r="I507" s="38" t="s">
        <v>2229</v>
      </c>
      <c r="J507" s="38"/>
      <c r="K507" s="38">
        <v>490771</v>
      </c>
      <c r="L507" s="38"/>
      <c r="M507" s="38">
        <v>490771</v>
      </c>
    </row>
    <row r="508" spans="1:13" ht="15">
      <c r="A508" s="71" t="s">
        <v>678</v>
      </c>
      <c r="B508" s="63" t="s">
        <v>2221</v>
      </c>
      <c r="C508" s="64">
        <v>84000</v>
      </c>
      <c r="D508" s="64">
        <f t="shared" si="7"/>
        <v>968144</v>
      </c>
      <c r="E508" s="64">
        <v>79400</v>
      </c>
      <c r="F508" s="64">
        <v>888744</v>
      </c>
      <c r="H508" s="38" t="s">
        <v>705</v>
      </c>
      <c r="I508" s="38" t="s">
        <v>2230</v>
      </c>
      <c r="J508" s="38">
        <v>4045347</v>
      </c>
      <c r="K508" s="38">
        <v>7845742</v>
      </c>
      <c r="L508" s="38">
        <v>2570000</v>
      </c>
      <c r="M508" s="38">
        <v>5275742</v>
      </c>
    </row>
    <row r="509" spans="1:13" ht="15">
      <c r="A509" s="71" t="s">
        <v>681</v>
      </c>
      <c r="B509" s="63" t="s">
        <v>2222</v>
      </c>
      <c r="C509" s="64">
        <v>56500</v>
      </c>
      <c r="D509" s="64">
        <f t="shared" si="7"/>
        <v>1074418</v>
      </c>
      <c r="E509" s="64">
        <v>103050</v>
      </c>
      <c r="F509" s="64">
        <v>971368</v>
      </c>
      <c r="H509" s="38" t="s">
        <v>708</v>
      </c>
      <c r="I509" s="38" t="s">
        <v>2231</v>
      </c>
      <c r="J509" s="38">
        <v>1200</v>
      </c>
      <c r="K509" s="38">
        <v>196158</v>
      </c>
      <c r="L509" s="38">
        <v>25201</v>
      </c>
      <c r="M509" s="38">
        <v>170957</v>
      </c>
    </row>
    <row r="510" spans="1:13" ht="15">
      <c r="A510" s="71" t="s">
        <v>684</v>
      </c>
      <c r="B510" s="63" t="s">
        <v>2223</v>
      </c>
      <c r="C510" s="64">
        <v>255450</v>
      </c>
      <c r="D510" s="64">
        <f t="shared" si="7"/>
        <v>1079669</v>
      </c>
      <c r="E510" s="64">
        <v>170100</v>
      </c>
      <c r="F510" s="64">
        <v>909569</v>
      </c>
      <c r="H510" s="38" t="s">
        <v>711</v>
      </c>
      <c r="I510" s="38" t="s">
        <v>2232</v>
      </c>
      <c r="J510" s="38">
        <v>206535</v>
      </c>
      <c r="K510" s="38">
        <v>114854</v>
      </c>
      <c r="L510" s="38">
        <v>8023</v>
      </c>
      <c r="M510" s="38">
        <v>106831</v>
      </c>
    </row>
    <row r="511" spans="1:13" ht="15">
      <c r="A511" s="71" t="s">
        <v>687</v>
      </c>
      <c r="B511" s="63" t="s">
        <v>2224</v>
      </c>
      <c r="C511" s="64">
        <v>2008214</v>
      </c>
      <c r="D511" s="64">
        <f t="shared" si="7"/>
        <v>584584</v>
      </c>
      <c r="E511" s="62"/>
      <c r="F511" s="64">
        <v>584584</v>
      </c>
      <c r="H511" s="38" t="s">
        <v>714</v>
      </c>
      <c r="I511" s="38" t="s">
        <v>2233</v>
      </c>
      <c r="J511" s="38">
        <v>15687900</v>
      </c>
      <c r="K511" s="38">
        <v>14527151</v>
      </c>
      <c r="L511" s="38">
        <v>1075520</v>
      </c>
      <c r="M511" s="38">
        <v>13451631</v>
      </c>
    </row>
    <row r="512" spans="1:13" ht="15">
      <c r="A512" s="71" t="s">
        <v>690</v>
      </c>
      <c r="B512" s="63" t="s">
        <v>2225</v>
      </c>
      <c r="C512" s="64">
        <v>1389800</v>
      </c>
      <c r="D512" s="64">
        <f t="shared" si="7"/>
        <v>1721386</v>
      </c>
      <c r="E512" s="64">
        <v>202160</v>
      </c>
      <c r="F512" s="64">
        <v>1519226</v>
      </c>
      <c r="H512" s="38" t="s">
        <v>717</v>
      </c>
      <c r="I512" s="38" t="s">
        <v>2234</v>
      </c>
      <c r="J512" s="38"/>
      <c r="K512" s="38">
        <v>182255</v>
      </c>
      <c r="L512" s="38"/>
      <c r="M512" s="38">
        <v>182255</v>
      </c>
    </row>
    <row r="513" spans="1:13" ht="15">
      <c r="A513" s="71" t="s">
        <v>693</v>
      </c>
      <c r="B513" s="63" t="s">
        <v>2226</v>
      </c>
      <c r="C513" s="64">
        <v>609124</v>
      </c>
      <c r="D513" s="64">
        <f t="shared" si="7"/>
        <v>4722173</v>
      </c>
      <c r="E513" s="64">
        <v>212600</v>
      </c>
      <c r="F513" s="64">
        <v>4509573</v>
      </c>
      <c r="H513" s="38" t="s">
        <v>720</v>
      </c>
      <c r="I513" s="38" t="s">
        <v>2235</v>
      </c>
      <c r="J513" s="38">
        <v>420819</v>
      </c>
      <c r="K513" s="38">
        <v>1085671</v>
      </c>
      <c r="L513" s="38">
        <v>18150</v>
      </c>
      <c r="M513" s="38">
        <v>1067521</v>
      </c>
    </row>
    <row r="514" spans="1:13" ht="15">
      <c r="A514" s="71" t="s">
        <v>696</v>
      </c>
      <c r="B514" s="63" t="s">
        <v>2227</v>
      </c>
      <c r="C514" s="64">
        <v>1995720</v>
      </c>
      <c r="D514" s="64">
        <f t="shared" si="7"/>
        <v>8429128</v>
      </c>
      <c r="E514" s="64">
        <v>2991305</v>
      </c>
      <c r="F514" s="64">
        <v>5437823</v>
      </c>
      <c r="H514" s="38" t="s">
        <v>723</v>
      </c>
      <c r="I514" s="38" t="s">
        <v>2236</v>
      </c>
      <c r="J514" s="38">
        <v>18100</v>
      </c>
      <c r="K514" s="38">
        <v>509695</v>
      </c>
      <c r="L514" s="38">
        <v>6732</v>
      </c>
      <c r="M514" s="38">
        <v>502963</v>
      </c>
    </row>
    <row r="515" spans="1:13" ht="15">
      <c r="A515" s="71" t="s">
        <v>699</v>
      </c>
      <c r="B515" s="63" t="s">
        <v>2228</v>
      </c>
      <c r="C515" s="64">
        <v>704650</v>
      </c>
      <c r="D515" s="64">
        <f t="shared" si="7"/>
        <v>1097647</v>
      </c>
      <c r="E515" s="64">
        <v>596500</v>
      </c>
      <c r="F515" s="64">
        <v>501147</v>
      </c>
      <c r="H515" s="38" t="s">
        <v>726</v>
      </c>
      <c r="I515" s="38" t="s">
        <v>2237</v>
      </c>
      <c r="J515" s="38">
        <v>2691175</v>
      </c>
      <c r="K515" s="38">
        <v>1012543</v>
      </c>
      <c r="L515" s="38">
        <v>30000</v>
      </c>
      <c r="M515" s="38">
        <v>982543</v>
      </c>
    </row>
    <row r="516" spans="1:13" ht="15">
      <c r="A516" s="71" t="s">
        <v>702</v>
      </c>
      <c r="B516" s="63" t="s">
        <v>2229</v>
      </c>
      <c r="C516" s="64">
        <v>192600</v>
      </c>
      <c r="D516" s="64">
        <f t="shared" si="7"/>
        <v>789819</v>
      </c>
      <c r="E516" s="62"/>
      <c r="F516" s="64">
        <v>789819</v>
      </c>
      <c r="H516" s="38" t="s">
        <v>736</v>
      </c>
      <c r="I516" s="38" t="s">
        <v>2292</v>
      </c>
      <c r="J516" s="38"/>
      <c r="K516" s="38">
        <v>1</v>
      </c>
      <c r="L516" s="38"/>
      <c r="M516" s="38">
        <v>1</v>
      </c>
    </row>
    <row r="517" spans="1:13" ht="15">
      <c r="A517" s="71" t="s">
        <v>705</v>
      </c>
      <c r="B517" s="63" t="s">
        <v>2230</v>
      </c>
      <c r="C517" s="64">
        <v>1701644</v>
      </c>
      <c r="D517" s="64">
        <f t="shared" si="7"/>
        <v>1406855</v>
      </c>
      <c r="E517" s="62"/>
      <c r="F517" s="64">
        <v>1406855</v>
      </c>
      <c r="H517" s="38" t="s">
        <v>739</v>
      </c>
      <c r="I517" s="38" t="s">
        <v>2238</v>
      </c>
      <c r="J517" s="38">
        <v>1279499</v>
      </c>
      <c r="K517" s="38">
        <v>1546730</v>
      </c>
      <c r="L517" s="38">
        <v>76062</v>
      </c>
      <c r="M517" s="38">
        <v>1470668</v>
      </c>
    </row>
    <row r="518" spans="1:13" ht="15">
      <c r="A518" s="71" t="s">
        <v>708</v>
      </c>
      <c r="B518" s="63" t="s">
        <v>2231</v>
      </c>
      <c r="C518" s="62"/>
      <c r="D518" s="64">
        <f t="shared" si="7"/>
        <v>709434</v>
      </c>
      <c r="E518" s="64">
        <v>28050</v>
      </c>
      <c r="F518" s="64">
        <v>681384</v>
      </c>
      <c r="H518" s="38" t="s">
        <v>741</v>
      </c>
      <c r="I518" s="38" t="s">
        <v>2239</v>
      </c>
      <c r="J518" s="38">
        <v>1833028</v>
      </c>
      <c r="K518" s="38">
        <v>26415902</v>
      </c>
      <c r="L518" s="38">
        <v>13057450</v>
      </c>
      <c r="M518" s="38">
        <v>13358452</v>
      </c>
    </row>
    <row r="519" spans="1:13" ht="15">
      <c r="A519" s="71" t="s">
        <v>711</v>
      </c>
      <c r="B519" s="63" t="s">
        <v>2232</v>
      </c>
      <c r="C519" s="64">
        <v>598400</v>
      </c>
      <c r="D519" s="64">
        <f aca="true" t="shared" si="8" ref="D519:D570">E519+F519</f>
        <v>1270085</v>
      </c>
      <c r="E519" s="64">
        <v>413400</v>
      </c>
      <c r="F519" s="64">
        <v>856685</v>
      </c>
      <c r="H519" s="38" t="s">
        <v>745</v>
      </c>
      <c r="I519" s="38" t="s">
        <v>2240</v>
      </c>
      <c r="J519" s="38">
        <v>30000</v>
      </c>
      <c r="K519" s="38">
        <v>32456688</v>
      </c>
      <c r="L519" s="38">
        <v>170000</v>
      </c>
      <c r="M519" s="38">
        <v>32286688</v>
      </c>
    </row>
    <row r="520" spans="1:13" ht="15">
      <c r="A520" s="71" t="s">
        <v>714</v>
      </c>
      <c r="B520" s="63" t="s">
        <v>2233</v>
      </c>
      <c r="C520" s="64">
        <v>5173807</v>
      </c>
      <c r="D520" s="64">
        <f t="shared" si="8"/>
        <v>11371014</v>
      </c>
      <c r="E520" s="64">
        <v>1342650</v>
      </c>
      <c r="F520" s="64">
        <v>10028364</v>
      </c>
      <c r="H520" s="38" t="s">
        <v>748</v>
      </c>
      <c r="I520" s="38" t="s">
        <v>2241</v>
      </c>
      <c r="J520" s="38">
        <v>927250</v>
      </c>
      <c r="K520" s="38">
        <v>5888273</v>
      </c>
      <c r="L520" s="38"/>
      <c r="M520" s="38">
        <v>5888273</v>
      </c>
    </row>
    <row r="521" spans="1:13" ht="15">
      <c r="A521" s="71" t="s">
        <v>717</v>
      </c>
      <c r="B521" s="63" t="s">
        <v>2234</v>
      </c>
      <c r="C521" s="62"/>
      <c r="D521" s="64">
        <f t="shared" si="8"/>
        <v>1317374</v>
      </c>
      <c r="E521" s="64">
        <v>58500</v>
      </c>
      <c r="F521" s="64">
        <v>1258874</v>
      </c>
      <c r="H521" s="38" t="s">
        <v>751</v>
      </c>
      <c r="I521" s="38" t="s">
        <v>2242</v>
      </c>
      <c r="J521" s="38">
        <v>3175525</v>
      </c>
      <c r="K521" s="38">
        <v>62368874</v>
      </c>
      <c r="L521" s="38">
        <v>16300</v>
      </c>
      <c r="M521" s="38">
        <v>62352574</v>
      </c>
    </row>
    <row r="522" spans="1:13" ht="15">
      <c r="A522" s="71" t="s">
        <v>720</v>
      </c>
      <c r="B522" s="63" t="s">
        <v>2235</v>
      </c>
      <c r="C522" s="62"/>
      <c r="D522" s="64">
        <f t="shared" si="8"/>
        <v>1577521</v>
      </c>
      <c r="E522" s="64">
        <v>428313</v>
      </c>
      <c r="F522" s="64">
        <v>1149208</v>
      </c>
      <c r="H522" s="38" t="s">
        <v>754</v>
      </c>
      <c r="I522" s="38" t="s">
        <v>2243</v>
      </c>
      <c r="J522" s="38">
        <v>356000</v>
      </c>
      <c r="K522" s="38">
        <v>210522</v>
      </c>
      <c r="L522" s="38"/>
      <c r="M522" s="38">
        <v>210522</v>
      </c>
    </row>
    <row r="523" spans="1:13" ht="15">
      <c r="A523" s="71" t="s">
        <v>723</v>
      </c>
      <c r="B523" s="63" t="s">
        <v>2236</v>
      </c>
      <c r="C523" s="62"/>
      <c r="D523" s="64">
        <f t="shared" si="8"/>
        <v>485598</v>
      </c>
      <c r="E523" s="64">
        <v>26800</v>
      </c>
      <c r="F523" s="64">
        <v>458798</v>
      </c>
      <c r="H523" s="38" t="s">
        <v>757</v>
      </c>
      <c r="I523" s="38" t="s">
        <v>2244</v>
      </c>
      <c r="J523" s="38"/>
      <c r="K523" s="38">
        <v>1209949</v>
      </c>
      <c r="L523" s="38"/>
      <c r="M523" s="38">
        <v>1209949</v>
      </c>
    </row>
    <row r="524" spans="1:13" ht="15">
      <c r="A524" s="71" t="s">
        <v>726</v>
      </c>
      <c r="B524" s="63" t="s">
        <v>2237</v>
      </c>
      <c r="C524" s="64">
        <v>1100689</v>
      </c>
      <c r="D524" s="64">
        <f t="shared" si="8"/>
        <v>8235847</v>
      </c>
      <c r="E524" s="64">
        <v>1472335</v>
      </c>
      <c r="F524" s="64">
        <v>6763512</v>
      </c>
      <c r="H524" s="38" t="s">
        <v>760</v>
      </c>
      <c r="I524" s="38" t="s">
        <v>2245</v>
      </c>
      <c r="J524" s="38"/>
      <c r="K524" s="38">
        <v>3645087</v>
      </c>
      <c r="L524" s="38"/>
      <c r="M524" s="38">
        <v>3645087</v>
      </c>
    </row>
    <row r="525" spans="1:13" ht="15">
      <c r="A525" s="71" t="s">
        <v>736</v>
      </c>
      <c r="B525" s="63" t="s">
        <v>2292</v>
      </c>
      <c r="C525" s="62"/>
      <c r="D525" s="64">
        <f t="shared" si="8"/>
        <v>7830</v>
      </c>
      <c r="E525" s="62"/>
      <c r="F525" s="64">
        <v>7830</v>
      </c>
      <c r="H525" s="38" t="s">
        <v>763</v>
      </c>
      <c r="I525" s="38" t="s">
        <v>2246</v>
      </c>
      <c r="J525" s="38">
        <v>22000</v>
      </c>
      <c r="K525" s="38">
        <v>4866291</v>
      </c>
      <c r="L525" s="38"/>
      <c r="M525" s="38">
        <v>4866291</v>
      </c>
    </row>
    <row r="526" spans="1:13" ht="15">
      <c r="A526" s="71" t="s">
        <v>739</v>
      </c>
      <c r="B526" s="63" t="s">
        <v>2238</v>
      </c>
      <c r="C526" s="64">
        <v>1937702</v>
      </c>
      <c r="D526" s="64">
        <f t="shared" si="8"/>
        <v>2910641</v>
      </c>
      <c r="E526" s="64">
        <v>726707</v>
      </c>
      <c r="F526" s="64">
        <v>2183934</v>
      </c>
      <c r="H526" s="38" t="s">
        <v>766</v>
      </c>
      <c r="I526" s="38" t="s">
        <v>2247</v>
      </c>
      <c r="J526" s="38">
        <v>31407215</v>
      </c>
      <c r="K526" s="38">
        <v>20321823</v>
      </c>
      <c r="L526" s="38">
        <v>387253</v>
      </c>
      <c r="M526" s="38">
        <v>19934570</v>
      </c>
    </row>
    <row r="527" spans="1:13" ht="15">
      <c r="A527" s="71" t="s">
        <v>741</v>
      </c>
      <c r="B527" s="63" t="s">
        <v>2239</v>
      </c>
      <c r="C527" s="64">
        <v>1324788</v>
      </c>
      <c r="D527" s="64">
        <f t="shared" si="8"/>
        <v>11964509</v>
      </c>
      <c r="E527" s="64">
        <v>5321614</v>
      </c>
      <c r="F527" s="64">
        <v>6642895</v>
      </c>
      <c r="H527" s="38" t="s">
        <v>769</v>
      </c>
      <c r="I527" s="38" t="s">
        <v>2248</v>
      </c>
      <c r="J527" s="38"/>
      <c r="K527" s="38">
        <v>3765130</v>
      </c>
      <c r="L527" s="38"/>
      <c r="M527" s="38">
        <v>3765130</v>
      </c>
    </row>
    <row r="528" spans="1:13" ht="15">
      <c r="A528" s="71" t="s">
        <v>745</v>
      </c>
      <c r="B528" s="63" t="s">
        <v>2240</v>
      </c>
      <c r="C528" s="64">
        <v>861000</v>
      </c>
      <c r="D528" s="64">
        <f t="shared" si="8"/>
        <v>7303897</v>
      </c>
      <c r="E528" s="64">
        <v>3551055</v>
      </c>
      <c r="F528" s="64">
        <v>3752842</v>
      </c>
      <c r="H528" s="38" t="s">
        <v>772</v>
      </c>
      <c r="I528" s="38" t="s">
        <v>2249</v>
      </c>
      <c r="J528" s="38">
        <v>21500</v>
      </c>
      <c r="K528" s="38">
        <v>5754140</v>
      </c>
      <c r="L528" s="38"/>
      <c r="M528" s="38">
        <v>5754140</v>
      </c>
    </row>
    <row r="529" spans="1:13" ht="15">
      <c r="A529" s="71" t="s">
        <v>748</v>
      </c>
      <c r="B529" s="63" t="s">
        <v>2241</v>
      </c>
      <c r="C529" s="64">
        <v>12418651</v>
      </c>
      <c r="D529" s="64">
        <f t="shared" si="8"/>
        <v>20770027</v>
      </c>
      <c r="E529" s="64">
        <v>8608245</v>
      </c>
      <c r="F529" s="64">
        <v>12161782</v>
      </c>
      <c r="H529" s="38" t="s">
        <v>775</v>
      </c>
      <c r="I529" s="38" t="s">
        <v>2250</v>
      </c>
      <c r="J529" s="38">
        <v>6076258</v>
      </c>
      <c r="K529" s="38">
        <v>1598059</v>
      </c>
      <c r="L529" s="38"/>
      <c r="M529" s="38">
        <v>1598059</v>
      </c>
    </row>
    <row r="530" spans="1:13" ht="15">
      <c r="A530" s="71" t="s">
        <v>751</v>
      </c>
      <c r="B530" s="63" t="s">
        <v>2242</v>
      </c>
      <c r="C530" s="64">
        <v>22558414</v>
      </c>
      <c r="D530" s="64">
        <f t="shared" si="8"/>
        <v>11729057</v>
      </c>
      <c r="E530" s="64">
        <v>31000</v>
      </c>
      <c r="F530" s="64">
        <v>11698057</v>
      </c>
      <c r="H530" s="38" t="s">
        <v>778</v>
      </c>
      <c r="I530" s="38" t="s">
        <v>2251</v>
      </c>
      <c r="J530" s="38">
        <v>1578738</v>
      </c>
      <c r="K530" s="38">
        <v>22862728</v>
      </c>
      <c r="L530" s="38">
        <v>94900</v>
      </c>
      <c r="M530" s="38">
        <v>22767828</v>
      </c>
    </row>
    <row r="531" spans="1:13" ht="15">
      <c r="A531" s="71" t="s">
        <v>754</v>
      </c>
      <c r="B531" s="63" t="s">
        <v>2243</v>
      </c>
      <c r="C531" s="64">
        <v>2621808</v>
      </c>
      <c r="D531" s="64">
        <f t="shared" si="8"/>
        <v>6111811</v>
      </c>
      <c r="E531" s="64">
        <v>1414522</v>
      </c>
      <c r="F531" s="64">
        <v>4697289</v>
      </c>
      <c r="H531" s="38" t="s">
        <v>781</v>
      </c>
      <c r="I531" s="38" t="s">
        <v>2252</v>
      </c>
      <c r="J531" s="38"/>
      <c r="K531" s="38">
        <v>1764870</v>
      </c>
      <c r="L531" s="38">
        <v>389037</v>
      </c>
      <c r="M531" s="38">
        <v>1375833</v>
      </c>
    </row>
    <row r="532" spans="1:13" ht="15">
      <c r="A532" s="71" t="s">
        <v>757</v>
      </c>
      <c r="B532" s="63" t="s">
        <v>2244</v>
      </c>
      <c r="C532" s="64">
        <v>11200</v>
      </c>
      <c r="D532" s="64">
        <f t="shared" si="8"/>
        <v>2100570</v>
      </c>
      <c r="E532" s="64">
        <v>457600</v>
      </c>
      <c r="F532" s="64">
        <v>1642970</v>
      </c>
      <c r="H532" s="38" t="s">
        <v>784</v>
      </c>
      <c r="I532" s="38" t="s">
        <v>2253</v>
      </c>
      <c r="J532" s="38">
        <v>48800</v>
      </c>
      <c r="K532" s="38">
        <v>1746712</v>
      </c>
      <c r="L532" s="38">
        <v>85550</v>
      </c>
      <c r="M532" s="38">
        <v>1661162</v>
      </c>
    </row>
    <row r="533" spans="1:13" ht="15">
      <c r="A533" s="71" t="s">
        <v>760</v>
      </c>
      <c r="B533" s="63" t="s">
        <v>2245</v>
      </c>
      <c r="C533" s="62"/>
      <c r="D533" s="64">
        <f t="shared" si="8"/>
        <v>2662490</v>
      </c>
      <c r="E533" s="64">
        <v>153200</v>
      </c>
      <c r="F533" s="64">
        <v>2509290</v>
      </c>
      <c r="H533" s="38" t="s">
        <v>787</v>
      </c>
      <c r="I533" s="38" t="s">
        <v>2254</v>
      </c>
      <c r="J533" s="38">
        <v>1020217</v>
      </c>
      <c r="K533" s="38">
        <v>5333295</v>
      </c>
      <c r="L533" s="38">
        <v>45500</v>
      </c>
      <c r="M533" s="38">
        <v>5287795</v>
      </c>
    </row>
    <row r="534" spans="1:13" ht="15">
      <c r="A534" s="71" t="s">
        <v>763</v>
      </c>
      <c r="B534" s="63" t="s">
        <v>2246</v>
      </c>
      <c r="C534" s="64">
        <v>2401700</v>
      </c>
      <c r="D534" s="64">
        <f t="shared" si="8"/>
        <v>5455414</v>
      </c>
      <c r="E534" s="64">
        <v>665400</v>
      </c>
      <c r="F534" s="64">
        <v>4790014</v>
      </c>
      <c r="H534" s="38" t="s">
        <v>790</v>
      </c>
      <c r="I534" s="38" t="s">
        <v>1860</v>
      </c>
      <c r="J534" s="38">
        <v>1250850</v>
      </c>
      <c r="K534" s="38">
        <v>4668088</v>
      </c>
      <c r="L534" s="38"/>
      <c r="M534" s="38">
        <v>4668088</v>
      </c>
    </row>
    <row r="535" spans="1:13" ht="15">
      <c r="A535" s="71" t="s">
        <v>766</v>
      </c>
      <c r="B535" s="63" t="s">
        <v>2247</v>
      </c>
      <c r="C535" s="64">
        <v>53679600</v>
      </c>
      <c r="D535" s="64">
        <f t="shared" si="8"/>
        <v>7611792</v>
      </c>
      <c r="E535" s="64">
        <v>738800</v>
      </c>
      <c r="F535" s="64">
        <v>6872992</v>
      </c>
      <c r="H535" s="38" t="s">
        <v>792</v>
      </c>
      <c r="I535" s="38" t="s">
        <v>2255</v>
      </c>
      <c r="J535" s="38">
        <v>3148500</v>
      </c>
      <c r="K535" s="38">
        <v>69554994</v>
      </c>
      <c r="L535" s="38">
        <v>27730400</v>
      </c>
      <c r="M535" s="38">
        <v>41824594</v>
      </c>
    </row>
    <row r="536" spans="1:13" ht="15">
      <c r="A536" s="71" t="s">
        <v>769</v>
      </c>
      <c r="B536" s="63" t="s">
        <v>2248</v>
      </c>
      <c r="C536" s="64">
        <v>1245000</v>
      </c>
      <c r="D536" s="64">
        <f t="shared" si="8"/>
        <v>6659795</v>
      </c>
      <c r="E536" s="64">
        <v>3696565</v>
      </c>
      <c r="F536" s="64">
        <v>2963230</v>
      </c>
      <c r="H536" s="38" t="s">
        <v>795</v>
      </c>
      <c r="I536" s="38" t="s">
        <v>2011</v>
      </c>
      <c r="J536" s="38">
        <v>20761569</v>
      </c>
      <c r="K536" s="38">
        <v>22371559</v>
      </c>
      <c r="L536" s="38">
        <v>5498150</v>
      </c>
      <c r="M536" s="38">
        <v>16873409</v>
      </c>
    </row>
    <row r="537" spans="1:13" ht="15">
      <c r="A537" s="71" t="s">
        <v>772</v>
      </c>
      <c r="B537" s="63" t="s">
        <v>2249</v>
      </c>
      <c r="C537" s="64">
        <v>2353600</v>
      </c>
      <c r="D537" s="64">
        <f t="shared" si="8"/>
        <v>10499337</v>
      </c>
      <c r="E537" s="64">
        <v>4656028</v>
      </c>
      <c r="F537" s="64">
        <v>5843309</v>
      </c>
      <c r="H537" s="38" t="s">
        <v>797</v>
      </c>
      <c r="I537" s="38" t="s">
        <v>2256</v>
      </c>
      <c r="J537" s="38">
        <v>4719476</v>
      </c>
      <c r="K537" s="38">
        <v>14069366</v>
      </c>
      <c r="L537" s="38">
        <v>2313700</v>
      </c>
      <c r="M537" s="38">
        <v>11755666</v>
      </c>
    </row>
    <row r="538" spans="1:13" ht="15">
      <c r="A538" s="71" t="s">
        <v>775</v>
      </c>
      <c r="B538" s="63" t="s">
        <v>2250</v>
      </c>
      <c r="C538" s="64">
        <v>8147952</v>
      </c>
      <c r="D538" s="64">
        <f t="shared" si="8"/>
        <v>31397203</v>
      </c>
      <c r="E538" s="64">
        <v>45700</v>
      </c>
      <c r="F538" s="64">
        <v>31351503</v>
      </c>
      <c r="H538" s="38" t="s">
        <v>800</v>
      </c>
      <c r="I538" s="38" t="s">
        <v>2257</v>
      </c>
      <c r="J538" s="38"/>
      <c r="K538" s="38">
        <v>10750</v>
      </c>
      <c r="L538" s="38"/>
      <c r="M538" s="38">
        <v>10750</v>
      </c>
    </row>
    <row r="539" spans="1:13" ht="15">
      <c r="A539" s="71" t="s">
        <v>778</v>
      </c>
      <c r="B539" s="63" t="s">
        <v>2251</v>
      </c>
      <c r="C539" s="64">
        <v>44591835</v>
      </c>
      <c r="D539" s="64">
        <f t="shared" si="8"/>
        <v>11853688</v>
      </c>
      <c r="E539" s="64">
        <v>1114909</v>
      </c>
      <c r="F539" s="64">
        <v>10738779</v>
      </c>
      <c r="H539" s="38" t="s">
        <v>803</v>
      </c>
      <c r="I539" s="38" t="s">
        <v>2258</v>
      </c>
      <c r="J539" s="38">
        <v>54800</v>
      </c>
      <c r="K539" s="38">
        <v>495174</v>
      </c>
      <c r="L539" s="38"/>
      <c r="M539" s="38">
        <v>495174</v>
      </c>
    </row>
    <row r="540" spans="1:13" ht="15">
      <c r="A540" s="71" t="s">
        <v>781</v>
      </c>
      <c r="B540" s="63" t="s">
        <v>2252</v>
      </c>
      <c r="C540" s="64">
        <v>2735740</v>
      </c>
      <c r="D540" s="64">
        <f t="shared" si="8"/>
        <v>3325354</v>
      </c>
      <c r="E540" s="64">
        <v>323325</v>
      </c>
      <c r="F540" s="64">
        <v>3002029</v>
      </c>
      <c r="H540" s="38" t="s">
        <v>804</v>
      </c>
      <c r="I540" s="38" t="s">
        <v>2259</v>
      </c>
      <c r="J540" s="38">
        <v>3441400</v>
      </c>
      <c r="K540" s="38">
        <v>977856</v>
      </c>
      <c r="L540" s="38">
        <v>2800</v>
      </c>
      <c r="M540" s="38">
        <v>975056</v>
      </c>
    </row>
    <row r="541" spans="1:13" ht="15">
      <c r="A541" s="71" t="s">
        <v>784</v>
      </c>
      <c r="B541" s="63" t="s">
        <v>2253</v>
      </c>
      <c r="C541" s="64">
        <v>3416931</v>
      </c>
      <c r="D541" s="64">
        <f t="shared" si="8"/>
        <v>4973291</v>
      </c>
      <c r="E541" s="64">
        <v>720375</v>
      </c>
      <c r="F541" s="64">
        <v>4252916</v>
      </c>
      <c r="H541" s="38" t="s">
        <v>805</v>
      </c>
      <c r="I541" s="38" t="s">
        <v>2260</v>
      </c>
      <c r="J541" s="38"/>
      <c r="K541" s="38">
        <v>4817335</v>
      </c>
      <c r="L541" s="38"/>
      <c r="M541" s="38">
        <v>4817335</v>
      </c>
    </row>
    <row r="542" spans="1:13" ht="15">
      <c r="A542" s="71" t="s">
        <v>787</v>
      </c>
      <c r="B542" s="63" t="s">
        <v>2254</v>
      </c>
      <c r="C542" s="64">
        <v>4122700</v>
      </c>
      <c r="D542" s="64">
        <f t="shared" si="8"/>
        <v>18886892</v>
      </c>
      <c r="E542" s="64">
        <v>8757072</v>
      </c>
      <c r="F542" s="64">
        <v>10129820</v>
      </c>
      <c r="H542" s="38" t="s">
        <v>806</v>
      </c>
      <c r="I542" s="38" t="s">
        <v>2261</v>
      </c>
      <c r="J542" s="38">
        <v>1058096</v>
      </c>
      <c r="K542" s="38">
        <v>6663358</v>
      </c>
      <c r="L542" s="38">
        <v>5335879</v>
      </c>
      <c r="M542" s="38">
        <v>1327479</v>
      </c>
    </row>
    <row r="543" spans="1:13" ht="15">
      <c r="A543" s="71" t="s">
        <v>790</v>
      </c>
      <c r="B543" s="63" t="s">
        <v>1860</v>
      </c>
      <c r="C543" s="64">
        <v>2244900</v>
      </c>
      <c r="D543" s="64">
        <f t="shared" si="8"/>
        <v>6231443</v>
      </c>
      <c r="E543" s="64">
        <v>1390222</v>
      </c>
      <c r="F543" s="64">
        <v>4841221</v>
      </c>
      <c r="H543" s="38" t="s">
        <v>810</v>
      </c>
      <c r="I543" s="38" t="s">
        <v>1958</v>
      </c>
      <c r="J543" s="38">
        <v>30355</v>
      </c>
      <c r="K543" s="38">
        <v>2789568</v>
      </c>
      <c r="L543" s="38">
        <v>92150</v>
      </c>
      <c r="M543" s="38">
        <v>2697418</v>
      </c>
    </row>
    <row r="544" spans="1:13" ht="15">
      <c r="A544" s="71" t="s">
        <v>792</v>
      </c>
      <c r="B544" s="63" t="s">
        <v>2255</v>
      </c>
      <c r="C544" s="64">
        <v>15762370</v>
      </c>
      <c r="D544" s="64">
        <f t="shared" si="8"/>
        <v>33882880</v>
      </c>
      <c r="E544" s="64">
        <v>12674451</v>
      </c>
      <c r="F544" s="64">
        <v>21208429</v>
      </c>
      <c r="H544" s="38" t="s">
        <v>813</v>
      </c>
      <c r="I544" s="38" t="s">
        <v>2262</v>
      </c>
      <c r="J544" s="38">
        <v>46864</v>
      </c>
      <c r="K544" s="38">
        <v>403447</v>
      </c>
      <c r="L544" s="38">
        <v>25000</v>
      </c>
      <c r="M544" s="38">
        <v>378447</v>
      </c>
    </row>
    <row r="545" spans="1:13" ht="15">
      <c r="A545" s="71" t="s">
        <v>795</v>
      </c>
      <c r="B545" s="63" t="s">
        <v>2011</v>
      </c>
      <c r="C545" s="64">
        <v>7386300</v>
      </c>
      <c r="D545" s="64">
        <f t="shared" si="8"/>
        <v>15397406</v>
      </c>
      <c r="E545" s="64">
        <v>2895824</v>
      </c>
      <c r="F545" s="64">
        <v>12501582</v>
      </c>
      <c r="H545" s="38" t="s">
        <v>817</v>
      </c>
      <c r="I545" s="38" t="s">
        <v>1923</v>
      </c>
      <c r="J545" s="38">
        <v>69680</v>
      </c>
      <c r="K545" s="38">
        <v>2138641</v>
      </c>
      <c r="L545" s="38">
        <v>377350</v>
      </c>
      <c r="M545" s="38">
        <v>1761291</v>
      </c>
    </row>
    <row r="546" spans="1:13" ht="15">
      <c r="A546" s="71" t="s">
        <v>797</v>
      </c>
      <c r="B546" s="63" t="s">
        <v>2256</v>
      </c>
      <c r="C546" s="64">
        <v>20062860</v>
      </c>
      <c r="D546" s="64">
        <f t="shared" si="8"/>
        <v>29676168</v>
      </c>
      <c r="E546" s="64">
        <v>14292173</v>
      </c>
      <c r="F546" s="64">
        <v>15383995</v>
      </c>
      <c r="H546" s="38" t="s">
        <v>820</v>
      </c>
      <c r="I546" s="38" t="s">
        <v>2263</v>
      </c>
      <c r="J546" s="38">
        <v>1041500</v>
      </c>
      <c r="K546" s="38">
        <v>5962162</v>
      </c>
      <c r="L546" s="38">
        <v>925250</v>
      </c>
      <c r="M546" s="38">
        <v>5036912</v>
      </c>
    </row>
    <row r="547" spans="1:13" ht="15">
      <c r="A547" s="71" t="s">
        <v>800</v>
      </c>
      <c r="B547" s="63" t="s">
        <v>2257</v>
      </c>
      <c r="C547" s="62"/>
      <c r="D547" s="64">
        <f t="shared" si="8"/>
        <v>102458</v>
      </c>
      <c r="E547" s="62"/>
      <c r="F547" s="64">
        <v>102458</v>
      </c>
      <c r="H547" s="38" t="s">
        <v>822</v>
      </c>
      <c r="I547" s="38" t="s">
        <v>2264</v>
      </c>
      <c r="J547" s="38">
        <v>321200</v>
      </c>
      <c r="K547" s="38">
        <v>697175</v>
      </c>
      <c r="L547" s="38">
        <v>634750</v>
      </c>
      <c r="M547" s="38">
        <v>62425</v>
      </c>
    </row>
    <row r="548" spans="1:13" ht="15">
      <c r="A548" s="71" t="s">
        <v>803</v>
      </c>
      <c r="B548" s="63" t="s">
        <v>2258</v>
      </c>
      <c r="C548" s="64">
        <v>5400974</v>
      </c>
      <c r="D548" s="64">
        <f t="shared" si="8"/>
        <v>706996</v>
      </c>
      <c r="E548" s="64">
        <v>45616</v>
      </c>
      <c r="F548" s="64">
        <v>661380</v>
      </c>
      <c r="H548" s="38" t="s">
        <v>825</v>
      </c>
      <c r="I548" s="38" t="s">
        <v>2265</v>
      </c>
      <c r="J548" s="38">
        <v>140500</v>
      </c>
      <c r="K548" s="38">
        <v>2904266</v>
      </c>
      <c r="L548" s="38">
        <v>53400</v>
      </c>
      <c r="M548" s="38">
        <v>2850866</v>
      </c>
    </row>
    <row r="549" spans="1:13" ht="15">
      <c r="A549" s="71" t="s">
        <v>804</v>
      </c>
      <c r="B549" s="63" t="s">
        <v>2259</v>
      </c>
      <c r="C549" s="62"/>
      <c r="D549" s="64">
        <f t="shared" si="8"/>
        <v>479206</v>
      </c>
      <c r="E549" s="64">
        <v>56650</v>
      </c>
      <c r="F549" s="64">
        <v>422556</v>
      </c>
      <c r="H549" s="38" t="s">
        <v>827</v>
      </c>
      <c r="I549" s="38" t="s">
        <v>2266</v>
      </c>
      <c r="J549" s="38">
        <v>169328</v>
      </c>
      <c r="K549" s="38">
        <v>149153</v>
      </c>
      <c r="L549" s="38">
        <v>57050</v>
      </c>
      <c r="M549" s="38">
        <v>92103</v>
      </c>
    </row>
    <row r="550" spans="1:13" ht="15">
      <c r="A550" s="71" t="s">
        <v>805</v>
      </c>
      <c r="B550" s="63" t="s">
        <v>2260</v>
      </c>
      <c r="C550" s="62"/>
      <c r="D550" s="64">
        <f t="shared" si="8"/>
        <v>725590</v>
      </c>
      <c r="E550" s="62"/>
      <c r="F550" s="64">
        <v>725590</v>
      </c>
      <c r="H550" s="38" t="s">
        <v>830</v>
      </c>
      <c r="I550" s="38" t="s">
        <v>2267</v>
      </c>
      <c r="J550" s="38">
        <v>49000</v>
      </c>
      <c r="K550" s="38">
        <v>257437</v>
      </c>
      <c r="L550" s="38"/>
      <c r="M550" s="38">
        <v>257437</v>
      </c>
    </row>
    <row r="551" spans="1:13" ht="15">
      <c r="A551" s="71" t="s">
        <v>806</v>
      </c>
      <c r="B551" s="63" t="s">
        <v>2261</v>
      </c>
      <c r="C551" s="64">
        <v>898100</v>
      </c>
      <c r="D551" s="64">
        <f t="shared" si="8"/>
        <v>1449470</v>
      </c>
      <c r="E551" s="64">
        <v>328880</v>
      </c>
      <c r="F551" s="64">
        <v>1120590</v>
      </c>
      <c r="H551" s="38" t="s">
        <v>833</v>
      </c>
      <c r="I551" s="38" t="s">
        <v>2268</v>
      </c>
      <c r="J551" s="38">
        <v>199654</v>
      </c>
      <c r="K551" s="38">
        <v>3274528</v>
      </c>
      <c r="L551" s="38">
        <v>197790</v>
      </c>
      <c r="M551" s="38">
        <v>3076738</v>
      </c>
    </row>
    <row r="552" spans="1:13" ht="15">
      <c r="A552" s="71" t="s">
        <v>810</v>
      </c>
      <c r="B552" s="63" t="s">
        <v>1958</v>
      </c>
      <c r="C552" s="62"/>
      <c r="D552" s="64">
        <f t="shared" si="8"/>
        <v>477249</v>
      </c>
      <c r="E552" s="64">
        <v>71331</v>
      </c>
      <c r="F552" s="64">
        <v>405918</v>
      </c>
      <c r="H552" s="38" t="s">
        <v>836</v>
      </c>
      <c r="I552" s="38" t="s">
        <v>2269</v>
      </c>
      <c r="J552" s="38">
        <v>29000</v>
      </c>
      <c r="K552" s="38">
        <v>196211</v>
      </c>
      <c r="L552" s="38">
        <v>5147</v>
      </c>
      <c r="M552" s="38">
        <v>191064</v>
      </c>
    </row>
    <row r="553" spans="1:13" ht="15">
      <c r="A553" s="71" t="s">
        <v>813</v>
      </c>
      <c r="B553" s="63" t="s">
        <v>2262</v>
      </c>
      <c r="C553" s="64">
        <v>880068</v>
      </c>
      <c r="D553" s="64">
        <f t="shared" si="8"/>
        <v>549060</v>
      </c>
      <c r="E553" s="64">
        <v>152800</v>
      </c>
      <c r="F553" s="64">
        <v>396260</v>
      </c>
      <c r="H553" s="38" t="s">
        <v>839</v>
      </c>
      <c r="I553" s="38" t="s">
        <v>2270</v>
      </c>
      <c r="J553" s="38">
        <v>1910110</v>
      </c>
      <c r="K553" s="38">
        <v>2420408</v>
      </c>
      <c r="L553" s="38">
        <v>46375</v>
      </c>
      <c r="M553" s="38">
        <v>2374033</v>
      </c>
    </row>
    <row r="554" spans="1:13" ht="15">
      <c r="A554" s="71" t="s">
        <v>817</v>
      </c>
      <c r="B554" s="63" t="s">
        <v>1923</v>
      </c>
      <c r="C554" s="64">
        <v>29000</v>
      </c>
      <c r="D554" s="64">
        <f t="shared" si="8"/>
        <v>246454</v>
      </c>
      <c r="E554" s="64">
        <v>68825</v>
      </c>
      <c r="F554" s="64">
        <v>177629</v>
      </c>
      <c r="H554" s="38" t="s">
        <v>842</v>
      </c>
      <c r="I554" s="38" t="s">
        <v>1844</v>
      </c>
      <c r="J554" s="38"/>
      <c r="K554" s="38">
        <v>354048</v>
      </c>
      <c r="L554" s="38">
        <v>277524</v>
      </c>
      <c r="M554" s="38">
        <v>76524</v>
      </c>
    </row>
    <row r="555" spans="1:13" ht="15">
      <c r="A555" s="71" t="s">
        <v>820</v>
      </c>
      <c r="B555" s="63" t="s">
        <v>2263</v>
      </c>
      <c r="C555" s="64">
        <v>500</v>
      </c>
      <c r="D555" s="64">
        <f t="shared" si="8"/>
        <v>146243</v>
      </c>
      <c r="E555" s="64">
        <v>31750</v>
      </c>
      <c r="F555" s="64">
        <v>114493</v>
      </c>
      <c r="H555" s="38" t="s">
        <v>845</v>
      </c>
      <c r="I555" s="38" t="s">
        <v>2271</v>
      </c>
      <c r="J555" s="38">
        <v>35000</v>
      </c>
      <c r="K555" s="38">
        <v>548875</v>
      </c>
      <c r="L555" s="38">
        <v>62556</v>
      </c>
      <c r="M555" s="38">
        <v>486319</v>
      </c>
    </row>
    <row r="556" spans="1:13" ht="15">
      <c r="A556" s="71" t="s">
        <v>822</v>
      </c>
      <c r="B556" s="63" t="s">
        <v>2264</v>
      </c>
      <c r="C556" s="64">
        <v>213875</v>
      </c>
      <c r="D556" s="64">
        <f t="shared" si="8"/>
        <v>384493</v>
      </c>
      <c r="E556" s="64">
        <v>76750</v>
      </c>
      <c r="F556" s="64">
        <v>307743</v>
      </c>
      <c r="H556" s="38" t="s">
        <v>848</v>
      </c>
      <c r="I556" s="38" t="s">
        <v>2272</v>
      </c>
      <c r="J556" s="38">
        <v>461500</v>
      </c>
      <c r="K556" s="38">
        <v>3936991</v>
      </c>
      <c r="L556" s="38">
        <v>5000</v>
      </c>
      <c r="M556" s="38">
        <v>3931991</v>
      </c>
    </row>
    <row r="557" spans="1:13" ht="15">
      <c r="A557" s="71" t="s">
        <v>825</v>
      </c>
      <c r="B557" s="63" t="s">
        <v>2265</v>
      </c>
      <c r="C557" s="64">
        <v>935507</v>
      </c>
      <c r="D557" s="64">
        <f t="shared" si="8"/>
        <v>217295</v>
      </c>
      <c r="E557" s="64">
        <v>13770</v>
      </c>
      <c r="F557" s="64">
        <v>203525</v>
      </c>
      <c r="H557" s="38" t="s">
        <v>851</v>
      </c>
      <c r="I557" s="38" t="s">
        <v>2273</v>
      </c>
      <c r="J557" s="38">
        <v>196700</v>
      </c>
      <c r="K557" s="38">
        <v>1722686</v>
      </c>
      <c r="L557" s="38">
        <v>77151</v>
      </c>
      <c r="M557" s="38">
        <v>1645535</v>
      </c>
    </row>
    <row r="558" spans="1:13" ht="15">
      <c r="A558" s="71" t="s">
        <v>827</v>
      </c>
      <c r="B558" s="63" t="s">
        <v>2266</v>
      </c>
      <c r="C558" s="64">
        <v>18000</v>
      </c>
      <c r="D558" s="64">
        <f t="shared" si="8"/>
        <v>571449</v>
      </c>
      <c r="E558" s="64">
        <v>13200</v>
      </c>
      <c r="F558" s="64">
        <v>558249</v>
      </c>
      <c r="H558" s="38" t="s">
        <v>853</v>
      </c>
      <c r="I558" s="38" t="s">
        <v>2274</v>
      </c>
      <c r="J558" s="38">
        <v>10201</v>
      </c>
      <c r="K558" s="38">
        <v>1991166</v>
      </c>
      <c r="L558" s="38">
        <v>154671</v>
      </c>
      <c r="M558" s="38">
        <v>1836495</v>
      </c>
    </row>
    <row r="559" spans="1:13" ht="15">
      <c r="A559" s="71" t="s">
        <v>830</v>
      </c>
      <c r="B559" s="63" t="s">
        <v>2267</v>
      </c>
      <c r="C559" s="64">
        <v>761930</v>
      </c>
      <c r="D559" s="64">
        <f t="shared" si="8"/>
        <v>1174796</v>
      </c>
      <c r="E559" s="64">
        <v>87450</v>
      </c>
      <c r="F559" s="64">
        <v>1087346</v>
      </c>
      <c r="H559" s="38" t="s">
        <v>856</v>
      </c>
      <c r="I559" s="38" t="s">
        <v>1822</v>
      </c>
      <c r="J559" s="38">
        <v>2150706</v>
      </c>
      <c r="K559" s="38">
        <v>1824478</v>
      </c>
      <c r="L559" s="38">
        <v>7260</v>
      </c>
      <c r="M559" s="38">
        <v>1817218</v>
      </c>
    </row>
    <row r="560" spans="1:13" ht="15">
      <c r="A560" s="71" t="s">
        <v>833</v>
      </c>
      <c r="B560" s="63" t="s">
        <v>2268</v>
      </c>
      <c r="C560" s="64">
        <v>670625</v>
      </c>
      <c r="D560" s="64">
        <f t="shared" si="8"/>
        <v>755339</v>
      </c>
      <c r="E560" s="64">
        <v>347450</v>
      </c>
      <c r="F560" s="64">
        <v>407889</v>
      </c>
      <c r="H560" s="38" t="s">
        <v>859</v>
      </c>
      <c r="I560" s="38" t="s">
        <v>2275</v>
      </c>
      <c r="J560" s="38">
        <v>135397</v>
      </c>
      <c r="K560" s="38">
        <v>3433992</v>
      </c>
      <c r="L560" s="38">
        <v>26590</v>
      </c>
      <c r="M560" s="38">
        <v>3407402</v>
      </c>
    </row>
    <row r="561" spans="1:13" ht="15">
      <c r="A561" s="71" t="s">
        <v>836</v>
      </c>
      <c r="B561" s="63" t="s">
        <v>2269</v>
      </c>
      <c r="C561" s="64">
        <v>400</v>
      </c>
      <c r="D561" s="64">
        <f t="shared" si="8"/>
        <v>684939</v>
      </c>
      <c r="E561" s="64">
        <v>112250</v>
      </c>
      <c r="F561" s="64">
        <v>572689</v>
      </c>
      <c r="H561" s="38" t="s">
        <v>862</v>
      </c>
      <c r="I561" s="38" t="s">
        <v>2276</v>
      </c>
      <c r="J561" s="38">
        <v>22629135</v>
      </c>
      <c r="K561" s="38">
        <v>28306795</v>
      </c>
      <c r="L561" s="38">
        <v>6059866</v>
      </c>
      <c r="M561" s="38">
        <v>22246929</v>
      </c>
    </row>
    <row r="562" spans="1:6" ht="15">
      <c r="A562" s="71" t="s">
        <v>839</v>
      </c>
      <c r="B562" s="63" t="s">
        <v>2270</v>
      </c>
      <c r="C562" s="64">
        <v>4275000</v>
      </c>
      <c r="D562" s="64">
        <f t="shared" si="8"/>
        <v>1718298</v>
      </c>
      <c r="E562" s="64">
        <v>277375</v>
      </c>
      <c r="F562" s="64">
        <v>1440923</v>
      </c>
    </row>
    <row r="563" spans="1:6" ht="15">
      <c r="A563" s="71" t="s">
        <v>842</v>
      </c>
      <c r="B563" s="63" t="s">
        <v>1844</v>
      </c>
      <c r="C563" s="64">
        <v>2172911</v>
      </c>
      <c r="D563" s="64">
        <f t="shared" si="8"/>
        <v>2078806</v>
      </c>
      <c r="E563" s="64">
        <v>49500</v>
      </c>
      <c r="F563" s="64">
        <v>2029306</v>
      </c>
    </row>
    <row r="564" spans="1:6" ht="15">
      <c r="A564" s="71" t="s">
        <v>845</v>
      </c>
      <c r="B564" s="63" t="s">
        <v>2271</v>
      </c>
      <c r="C564" s="64">
        <v>266000</v>
      </c>
      <c r="D564" s="64">
        <f t="shared" si="8"/>
        <v>238978</v>
      </c>
      <c r="E564" s="64">
        <v>122500</v>
      </c>
      <c r="F564" s="64">
        <v>116478</v>
      </c>
    </row>
    <row r="565" spans="1:6" ht="15">
      <c r="A565" s="71" t="s">
        <v>848</v>
      </c>
      <c r="B565" s="63" t="s">
        <v>2272</v>
      </c>
      <c r="C565" s="64">
        <v>516301</v>
      </c>
      <c r="D565" s="64">
        <f t="shared" si="8"/>
        <v>3146146</v>
      </c>
      <c r="E565" s="64">
        <v>184850</v>
      </c>
      <c r="F565" s="64">
        <v>2961296</v>
      </c>
    </row>
    <row r="566" spans="1:6" ht="15">
      <c r="A566" s="71" t="s">
        <v>851</v>
      </c>
      <c r="B566" s="63" t="s">
        <v>2273</v>
      </c>
      <c r="C566" s="64">
        <v>151500</v>
      </c>
      <c r="D566" s="64">
        <f t="shared" si="8"/>
        <v>431929</v>
      </c>
      <c r="E566" s="64">
        <v>12000</v>
      </c>
      <c r="F566" s="64">
        <v>419929</v>
      </c>
    </row>
    <row r="567" spans="1:6" ht="15">
      <c r="A567" s="71" t="s">
        <v>853</v>
      </c>
      <c r="B567" s="63" t="s">
        <v>2274</v>
      </c>
      <c r="C567" s="64">
        <v>227800</v>
      </c>
      <c r="D567" s="64">
        <f t="shared" si="8"/>
        <v>1022407</v>
      </c>
      <c r="E567" s="64">
        <v>275655</v>
      </c>
      <c r="F567" s="64">
        <v>746752</v>
      </c>
    </row>
    <row r="568" spans="1:6" ht="15">
      <c r="A568" s="71" t="s">
        <v>856</v>
      </c>
      <c r="B568" s="63" t="s">
        <v>1822</v>
      </c>
      <c r="C568" s="64">
        <v>41100</v>
      </c>
      <c r="D568" s="64">
        <f t="shared" si="8"/>
        <v>1691794</v>
      </c>
      <c r="E568" s="64">
        <v>344200</v>
      </c>
      <c r="F568" s="64">
        <v>1347594</v>
      </c>
    </row>
    <row r="569" spans="1:6" ht="15">
      <c r="A569" s="71" t="s">
        <v>859</v>
      </c>
      <c r="B569" s="63" t="s">
        <v>2275</v>
      </c>
      <c r="C569" s="62"/>
      <c r="D569" s="64">
        <f t="shared" si="8"/>
        <v>844129</v>
      </c>
      <c r="E569" s="62"/>
      <c r="F569" s="64">
        <v>844129</v>
      </c>
    </row>
    <row r="570" spans="1:6" ht="15">
      <c r="A570" s="71" t="s">
        <v>862</v>
      </c>
      <c r="B570" s="63" t="s">
        <v>2276</v>
      </c>
      <c r="C570" s="62"/>
      <c r="D570" s="64">
        <f t="shared" si="8"/>
        <v>158659</v>
      </c>
      <c r="E570" s="62"/>
      <c r="F570" s="64">
        <v>158659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75"/>
  <sheetViews>
    <sheetView zoomScalePageLayoutView="0" workbookViewId="0" topLeftCell="F556">
      <selection activeCell="O574" sqref="O574"/>
    </sheetView>
  </sheetViews>
  <sheetFormatPr defaultColWidth="8.88671875" defaultRowHeight="15"/>
  <cols>
    <col min="5" max="5" width="22.3359375" style="0" bestFit="1" customWidth="1"/>
    <col min="6" max="6" width="14.21484375" style="0" customWidth="1"/>
    <col min="7" max="7" width="13.4453125" style="0" customWidth="1"/>
    <col min="8" max="8" width="10.99609375" style="0" customWidth="1"/>
    <col min="9" max="9" width="11.3359375" style="0" customWidth="1"/>
    <col min="10" max="10" width="13.10546875" style="0" customWidth="1"/>
    <col min="11" max="11" width="16.21484375" style="0" customWidth="1"/>
    <col min="12" max="12" width="16.77734375" style="0" customWidth="1"/>
    <col min="13" max="13" width="13.88671875" style="0" customWidth="1"/>
    <col min="14" max="14" width="11.77734375" style="0" customWidth="1"/>
    <col min="15" max="15" width="10.77734375" style="0" customWidth="1"/>
    <col min="16" max="16" width="13.4453125" style="0" bestFit="1" customWidth="1"/>
    <col min="25" max="25" width="24.10546875" style="0" bestFit="1" customWidth="1"/>
  </cols>
  <sheetData>
    <row r="1" spans="6:24" ht="15.75">
      <c r="F1" s="183" t="s">
        <v>2317</v>
      </c>
      <c r="G1" s="183"/>
      <c r="H1" s="146"/>
      <c r="I1" s="146"/>
      <c r="J1" s="146"/>
      <c r="K1" s="183" t="s">
        <v>2318</v>
      </c>
      <c r="L1" s="184"/>
      <c r="M1" s="146"/>
      <c r="N1" s="146"/>
      <c r="O1" s="146"/>
      <c r="R1" s="69" t="s">
        <v>2315</v>
      </c>
      <c r="X1" s="62" t="s">
        <v>2316</v>
      </c>
    </row>
    <row r="2" spans="1:24" ht="15">
      <c r="A2" s="3"/>
      <c r="B2" s="7">
        <v>1980</v>
      </c>
      <c r="C2" s="3"/>
      <c r="D2" s="3"/>
      <c r="E2" s="3"/>
      <c r="F2" s="147"/>
      <c r="G2" s="148"/>
      <c r="H2" s="148"/>
      <c r="I2" s="149"/>
      <c r="J2" s="149"/>
      <c r="K2" s="147"/>
      <c r="L2" s="150"/>
      <c r="M2" s="149"/>
      <c r="N2" s="149"/>
      <c r="O2" s="149"/>
      <c r="R2" s="155" t="s">
        <v>2329</v>
      </c>
      <c r="X2" s="155" t="s">
        <v>2327</v>
      </c>
    </row>
    <row r="3" spans="1:28" ht="15">
      <c r="A3" s="3"/>
      <c r="B3" s="7" t="s">
        <v>727</v>
      </c>
      <c r="C3" s="1" t="s">
        <v>731</v>
      </c>
      <c r="D3" s="3"/>
      <c r="E3" s="4"/>
      <c r="F3" s="151" t="s">
        <v>2319</v>
      </c>
      <c r="G3" s="151" t="s">
        <v>2320</v>
      </c>
      <c r="H3" s="151"/>
      <c r="I3" s="185" t="s">
        <v>2323</v>
      </c>
      <c r="J3" s="185"/>
      <c r="K3" s="151" t="s">
        <v>2319</v>
      </c>
      <c r="L3" s="151" t="s">
        <v>2320</v>
      </c>
      <c r="M3" s="151"/>
      <c r="N3" s="185" t="s">
        <v>2324</v>
      </c>
      <c r="O3" s="185"/>
      <c r="T3">
        <v>3</v>
      </c>
      <c r="U3">
        <v>4</v>
      </c>
      <c r="V3">
        <v>5</v>
      </c>
      <c r="Z3">
        <v>3</v>
      </c>
      <c r="AA3">
        <v>4</v>
      </c>
      <c r="AB3">
        <v>5</v>
      </c>
    </row>
    <row r="4" spans="1:28" ht="15.75" thickBot="1">
      <c r="A4" s="10" t="s">
        <v>730</v>
      </c>
      <c r="B4" s="8" t="s">
        <v>728</v>
      </c>
      <c r="C4" s="11" t="s">
        <v>2293</v>
      </c>
      <c r="D4" s="10" t="s">
        <v>729</v>
      </c>
      <c r="E4" s="9" t="s">
        <v>623</v>
      </c>
      <c r="F4" s="152" t="s">
        <v>2321</v>
      </c>
      <c r="G4" s="152" t="s">
        <v>2322</v>
      </c>
      <c r="H4" s="22" t="s">
        <v>2323</v>
      </c>
      <c r="I4" s="152" t="s">
        <v>2284</v>
      </c>
      <c r="J4" s="152" t="s">
        <v>2285</v>
      </c>
      <c r="K4" s="152" t="s">
        <v>2321</v>
      </c>
      <c r="L4" s="152" t="s">
        <v>2322</v>
      </c>
      <c r="M4" s="22" t="s">
        <v>2324</v>
      </c>
      <c r="N4" s="152" t="s">
        <v>2284</v>
      </c>
      <c r="O4" s="152" t="s">
        <v>2285</v>
      </c>
      <c r="R4" s="66" t="s">
        <v>2280</v>
      </c>
      <c r="S4" s="66" t="s">
        <v>2281</v>
      </c>
      <c r="T4" s="67" t="s">
        <v>2282</v>
      </c>
      <c r="U4" s="67" t="s">
        <v>2284</v>
      </c>
      <c r="V4" s="67" t="s">
        <v>2285</v>
      </c>
      <c r="X4" s="66" t="s">
        <v>2280</v>
      </c>
      <c r="Y4" s="66" t="s">
        <v>2281</v>
      </c>
      <c r="Z4" s="70" t="s">
        <v>2286</v>
      </c>
      <c r="AA4" s="70" t="s">
        <v>2288</v>
      </c>
      <c r="AB4" s="70" t="s">
        <v>2289</v>
      </c>
    </row>
    <row r="5" spans="1:37" ht="15.75" thickTop="1">
      <c r="A5" s="79">
        <v>1</v>
      </c>
      <c r="B5" s="80" t="s">
        <v>869</v>
      </c>
      <c r="C5" s="79" t="s">
        <v>870</v>
      </c>
      <c r="D5" s="79" t="s">
        <v>868</v>
      </c>
      <c r="E5" s="81" t="s">
        <v>871</v>
      </c>
      <c r="F5" s="89">
        <v>4589560</v>
      </c>
      <c r="G5" s="38">
        <f>I5+J5</f>
        <v>2691172</v>
      </c>
      <c r="H5" s="38">
        <f>F5+G5</f>
        <v>7280732</v>
      </c>
      <c r="I5" s="38">
        <v>489339</v>
      </c>
      <c r="J5" s="38">
        <v>2201833</v>
      </c>
      <c r="K5" s="38">
        <v>74600</v>
      </c>
      <c r="L5" s="38">
        <f>N5+O5</f>
        <v>599402</v>
      </c>
      <c r="M5" s="38">
        <f>K5+L5</f>
        <v>674002</v>
      </c>
      <c r="N5" s="38">
        <v>1</v>
      </c>
      <c r="O5" s="38">
        <v>599401</v>
      </c>
      <c r="R5" s="71" t="s">
        <v>870</v>
      </c>
      <c r="S5" s="63" t="s">
        <v>1735</v>
      </c>
      <c r="T5" s="64">
        <v>4589560</v>
      </c>
      <c r="U5" s="64">
        <v>489339</v>
      </c>
      <c r="V5" s="64">
        <v>2201833</v>
      </c>
      <c r="X5" s="38" t="s">
        <v>870</v>
      </c>
      <c r="Y5" s="38" t="s">
        <v>1735</v>
      </c>
      <c r="Z5" s="38">
        <v>74600</v>
      </c>
      <c r="AA5" s="38">
        <v>1</v>
      </c>
      <c r="AB5" s="38">
        <v>599401</v>
      </c>
      <c r="AG5" s="71"/>
      <c r="AH5" s="63"/>
      <c r="AI5" s="64"/>
      <c r="AJ5" s="64"/>
      <c r="AK5" s="64"/>
    </row>
    <row r="6" spans="1:37" ht="15">
      <c r="A6" s="79">
        <v>2</v>
      </c>
      <c r="B6" s="80" t="s">
        <v>872</v>
      </c>
      <c r="C6" s="79" t="s">
        <v>873</v>
      </c>
      <c r="D6" s="79" t="s">
        <v>868</v>
      </c>
      <c r="E6" s="81" t="s">
        <v>874</v>
      </c>
      <c r="F6" s="92">
        <v>448350</v>
      </c>
      <c r="G6" s="38">
        <f aca="true" t="shared" si="0" ref="G6:G69">I6+J6</f>
        <v>15108869</v>
      </c>
      <c r="H6" s="38">
        <f>F6+G6</f>
        <v>15557219</v>
      </c>
      <c r="I6" s="38">
        <v>221365</v>
      </c>
      <c r="J6" s="38">
        <v>14887504</v>
      </c>
      <c r="K6" s="38">
        <v>12484727</v>
      </c>
      <c r="L6" s="38">
        <f>N6+O6</f>
        <v>124248435</v>
      </c>
      <c r="M6" s="38">
        <f>K6+L6</f>
        <v>136733162</v>
      </c>
      <c r="N6" s="38">
        <v>245501</v>
      </c>
      <c r="O6" s="38">
        <v>124002934</v>
      </c>
      <c r="R6" s="71" t="s">
        <v>873</v>
      </c>
      <c r="S6" s="63" t="s">
        <v>1736</v>
      </c>
      <c r="T6" s="64">
        <v>448350</v>
      </c>
      <c r="U6" s="64">
        <v>221365</v>
      </c>
      <c r="V6" s="64">
        <v>14887504</v>
      </c>
      <c r="X6" s="38" t="s">
        <v>873</v>
      </c>
      <c r="Y6" s="38" t="s">
        <v>1736</v>
      </c>
      <c r="Z6" s="38">
        <v>12484727</v>
      </c>
      <c r="AA6" s="38">
        <v>245501</v>
      </c>
      <c r="AB6" s="38">
        <v>124002934</v>
      </c>
      <c r="AG6" s="71"/>
      <c r="AH6" s="63"/>
      <c r="AI6" s="64"/>
      <c r="AJ6" s="64"/>
      <c r="AK6" s="64"/>
    </row>
    <row r="7" spans="1:37" ht="15">
      <c r="A7" s="79">
        <v>3</v>
      </c>
      <c r="B7" s="80" t="s">
        <v>875</v>
      </c>
      <c r="C7" s="79" t="s">
        <v>876</v>
      </c>
      <c r="D7" s="79" t="s">
        <v>868</v>
      </c>
      <c r="E7" s="81" t="s">
        <v>877</v>
      </c>
      <c r="F7" s="92">
        <v>22237358</v>
      </c>
      <c r="G7" s="38">
        <f t="shared" si="0"/>
        <v>7730730</v>
      </c>
      <c r="H7" s="38">
        <f aca="true" t="shared" si="1" ref="H7:H70">F7+G7</f>
        <v>29968088</v>
      </c>
      <c r="I7" s="38">
        <v>1322115</v>
      </c>
      <c r="J7" s="38">
        <v>6408615</v>
      </c>
      <c r="K7" s="38">
        <v>130700</v>
      </c>
      <c r="L7" s="38">
        <f aca="true" t="shared" si="2" ref="L7:L70">N7+O7</f>
        <v>1515810</v>
      </c>
      <c r="M7" s="38">
        <f aca="true" t="shared" si="3" ref="M7:M70">K7+L7</f>
        <v>1646510</v>
      </c>
      <c r="N7" s="38">
        <v>41250</v>
      </c>
      <c r="O7" s="38">
        <v>1474560</v>
      </c>
      <c r="R7" s="71" t="s">
        <v>876</v>
      </c>
      <c r="S7" s="63" t="s">
        <v>1737</v>
      </c>
      <c r="T7" s="64">
        <v>22237358</v>
      </c>
      <c r="U7" s="64">
        <v>1322115</v>
      </c>
      <c r="V7" s="64">
        <v>6408615</v>
      </c>
      <c r="X7" s="38" t="s">
        <v>876</v>
      </c>
      <c r="Y7" s="38" t="s">
        <v>1737</v>
      </c>
      <c r="Z7" s="38">
        <v>130700</v>
      </c>
      <c r="AA7" s="38">
        <v>41250</v>
      </c>
      <c r="AB7" s="38">
        <v>1474560</v>
      </c>
      <c r="AG7" s="71"/>
      <c r="AH7" s="63"/>
      <c r="AI7" s="64"/>
      <c r="AJ7" s="64"/>
      <c r="AK7" s="64"/>
    </row>
    <row r="8" spans="1:37" ht="15">
      <c r="A8" s="79">
        <v>4</v>
      </c>
      <c r="B8" s="80" t="s">
        <v>878</v>
      </c>
      <c r="C8" s="79" t="s">
        <v>879</v>
      </c>
      <c r="D8" s="79" t="s">
        <v>868</v>
      </c>
      <c r="E8" s="81" t="s">
        <v>880</v>
      </c>
      <c r="F8" s="92">
        <v>0</v>
      </c>
      <c r="G8" s="38">
        <f t="shared" si="0"/>
        <v>674440</v>
      </c>
      <c r="H8" s="38">
        <f t="shared" si="1"/>
        <v>674440</v>
      </c>
      <c r="I8" s="38">
        <v>0</v>
      </c>
      <c r="J8" s="38">
        <v>674440</v>
      </c>
      <c r="K8" s="38">
        <v>0</v>
      </c>
      <c r="L8" s="38">
        <f t="shared" si="2"/>
        <v>65555</v>
      </c>
      <c r="M8" s="38">
        <f t="shared" si="3"/>
        <v>65555</v>
      </c>
      <c r="N8" s="38">
        <v>0</v>
      </c>
      <c r="O8" s="38">
        <v>65555</v>
      </c>
      <c r="R8" s="71" t="s">
        <v>879</v>
      </c>
      <c r="S8" s="63" t="s">
        <v>1738</v>
      </c>
      <c r="T8" s="62"/>
      <c r="U8" s="62"/>
      <c r="V8" s="64">
        <v>674440</v>
      </c>
      <c r="X8" s="38" t="s">
        <v>879</v>
      </c>
      <c r="Y8" s="38" t="s">
        <v>1738</v>
      </c>
      <c r="Z8" s="38"/>
      <c r="AA8" s="38"/>
      <c r="AB8" s="38">
        <v>65555</v>
      </c>
      <c r="AG8" s="71"/>
      <c r="AH8" s="63"/>
      <c r="AI8" s="64"/>
      <c r="AJ8" s="64"/>
      <c r="AK8" s="64"/>
    </row>
    <row r="9" spans="1:37" ht="15">
      <c r="A9" s="79">
        <v>5</v>
      </c>
      <c r="B9" s="80" t="s">
        <v>881</v>
      </c>
      <c r="C9" s="79" t="s">
        <v>882</v>
      </c>
      <c r="D9" s="79" t="s">
        <v>868</v>
      </c>
      <c r="E9" s="81" t="s">
        <v>883</v>
      </c>
      <c r="F9" s="92">
        <v>313925</v>
      </c>
      <c r="G9" s="38">
        <f t="shared" si="0"/>
        <v>1595718</v>
      </c>
      <c r="H9" s="38">
        <f t="shared" si="1"/>
        <v>1909643</v>
      </c>
      <c r="I9" s="38">
        <v>97400</v>
      </c>
      <c r="J9" s="38">
        <v>1498318</v>
      </c>
      <c r="K9" s="38">
        <v>332404</v>
      </c>
      <c r="L9" s="38">
        <f t="shared" si="2"/>
        <v>2900049</v>
      </c>
      <c r="M9" s="38">
        <f t="shared" si="3"/>
        <v>3232453</v>
      </c>
      <c r="N9" s="38">
        <v>1094979</v>
      </c>
      <c r="O9" s="38">
        <v>1805070</v>
      </c>
      <c r="R9" s="71" t="s">
        <v>882</v>
      </c>
      <c r="S9" s="63" t="s">
        <v>1739</v>
      </c>
      <c r="T9" s="64">
        <v>313925</v>
      </c>
      <c r="U9" s="64">
        <v>97400</v>
      </c>
      <c r="V9" s="64">
        <v>1498318</v>
      </c>
      <c r="X9" s="38" t="s">
        <v>882</v>
      </c>
      <c r="Y9" s="38" t="s">
        <v>1739</v>
      </c>
      <c r="Z9" s="38">
        <v>332404</v>
      </c>
      <c r="AA9" s="38">
        <v>1094979</v>
      </c>
      <c r="AB9" s="38">
        <v>1805070</v>
      </c>
      <c r="AG9" s="71"/>
      <c r="AH9" s="63"/>
      <c r="AI9" s="64"/>
      <c r="AJ9" s="64"/>
      <c r="AK9" s="64"/>
    </row>
    <row r="10" spans="1:37" ht="15">
      <c r="A10" s="79">
        <v>6</v>
      </c>
      <c r="B10" s="80" t="s">
        <v>884</v>
      </c>
      <c r="C10" s="79" t="s">
        <v>885</v>
      </c>
      <c r="D10" s="79" t="s">
        <v>868</v>
      </c>
      <c r="E10" s="81" t="s">
        <v>886</v>
      </c>
      <c r="F10" s="92">
        <v>25000</v>
      </c>
      <c r="G10" s="38">
        <f t="shared" si="0"/>
        <v>111604</v>
      </c>
      <c r="H10" s="38">
        <f t="shared" si="1"/>
        <v>136604</v>
      </c>
      <c r="I10" s="38">
        <v>24500</v>
      </c>
      <c r="J10" s="38">
        <v>87104</v>
      </c>
      <c r="K10" s="38">
        <v>0</v>
      </c>
      <c r="L10" s="38">
        <f t="shared" si="2"/>
        <v>29300</v>
      </c>
      <c r="M10" s="38">
        <f t="shared" si="3"/>
        <v>29300</v>
      </c>
      <c r="N10" s="38">
        <v>0</v>
      </c>
      <c r="O10" s="38">
        <v>29300</v>
      </c>
      <c r="R10" s="71" t="s">
        <v>885</v>
      </c>
      <c r="S10" s="63" t="s">
        <v>1740</v>
      </c>
      <c r="T10" s="64">
        <v>25000</v>
      </c>
      <c r="U10" s="64">
        <v>24500</v>
      </c>
      <c r="V10" s="64">
        <v>87104</v>
      </c>
      <c r="X10" s="38" t="s">
        <v>885</v>
      </c>
      <c r="Y10" s="38" t="s">
        <v>1740</v>
      </c>
      <c r="Z10" s="38"/>
      <c r="AA10" s="38"/>
      <c r="AB10" s="38">
        <v>29300</v>
      </c>
      <c r="AG10" s="71"/>
      <c r="AH10" s="63"/>
      <c r="AI10" s="64"/>
      <c r="AJ10" s="62"/>
      <c r="AK10" s="64"/>
    </row>
    <row r="11" spans="1:37" ht="15">
      <c r="A11" s="79">
        <v>7</v>
      </c>
      <c r="B11" s="80" t="s">
        <v>887</v>
      </c>
      <c r="C11" s="79" t="s">
        <v>888</v>
      </c>
      <c r="D11" s="79" t="s">
        <v>868</v>
      </c>
      <c r="E11" s="81" t="s">
        <v>889</v>
      </c>
      <c r="F11" s="92">
        <v>1602220</v>
      </c>
      <c r="G11" s="38">
        <f t="shared" si="0"/>
        <v>1105239</v>
      </c>
      <c r="H11" s="38">
        <f t="shared" si="1"/>
        <v>2707459</v>
      </c>
      <c r="I11" s="38">
        <v>0</v>
      </c>
      <c r="J11" s="38">
        <v>1105239</v>
      </c>
      <c r="K11" s="38">
        <v>0</v>
      </c>
      <c r="L11" s="38">
        <f t="shared" si="2"/>
        <v>384254</v>
      </c>
      <c r="M11" s="38">
        <f t="shared" si="3"/>
        <v>384254</v>
      </c>
      <c r="N11" s="38">
        <v>0</v>
      </c>
      <c r="O11" s="38">
        <v>384254</v>
      </c>
      <c r="R11" s="71" t="s">
        <v>888</v>
      </c>
      <c r="S11" s="63" t="s">
        <v>1741</v>
      </c>
      <c r="T11" s="64">
        <v>1602220</v>
      </c>
      <c r="U11" s="62"/>
      <c r="V11" s="64">
        <v>1105239</v>
      </c>
      <c r="X11" s="38" t="s">
        <v>888</v>
      </c>
      <c r="Y11" s="38" t="s">
        <v>1741</v>
      </c>
      <c r="Z11" s="38"/>
      <c r="AA11" s="38"/>
      <c r="AB11" s="38">
        <v>384254</v>
      </c>
      <c r="AG11" s="71"/>
      <c r="AH11" s="63"/>
      <c r="AI11" s="64"/>
      <c r="AJ11" s="62"/>
      <c r="AK11" s="64"/>
    </row>
    <row r="12" spans="1:37" ht="15">
      <c r="A12" s="79">
        <v>8</v>
      </c>
      <c r="B12" s="80" t="s">
        <v>890</v>
      </c>
      <c r="C12" s="79" t="s">
        <v>891</v>
      </c>
      <c r="D12" s="79" t="s">
        <v>868</v>
      </c>
      <c r="E12" s="81" t="s">
        <v>892</v>
      </c>
      <c r="F12" s="92">
        <v>5358826</v>
      </c>
      <c r="G12" s="38">
        <f t="shared" si="0"/>
        <v>11124004</v>
      </c>
      <c r="H12" s="38">
        <f t="shared" si="1"/>
        <v>16482830</v>
      </c>
      <c r="I12" s="38">
        <v>370445</v>
      </c>
      <c r="J12" s="38">
        <v>10753559</v>
      </c>
      <c r="K12" s="38">
        <v>15092587</v>
      </c>
      <c r="L12" s="38">
        <f t="shared" si="2"/>
        <v>3691819</v>
      </c>
      <c r="M12" s="38">
        <f t="shared" si="3"/>
        <v>18784406</v>
      </c>
      <c r="N12" s="38">
        <v>0</v>
      </c>
      <c r="O12" s="38">
        <v>3691819</v>
      </c>
      <c r="R12" s="71" t="s">
        <v>891</v>
      </c>
      <c r="S12" s="63" t="s">
        <v>1742</v>
      </c>
      <c r="T12" s="64">
        <v>5358826</v>
      </c>
      <c r="U12" s="64">
        <v>370445</v>
      </c>
      <c r="V12" s="64">
        <v>10753559</v>
      </c>
      <c r="X12" s="38" t="s">
        <v>891</v>
      </c>
      <c r="Y12" s="38" t="s">
        <v>1742</v>
      </c>
      <c r="Z12" s="38">
        <v>15092587</v>
      </c>
      <c r="AA12" s="38"/>
      <c r="AB12" s="38">
        <v>3691819</v>
      </c>
      <c r="AG12" s="71"/>
      <c r="AH12" s="63"/>
      <c r="AI12" s="64"/>
      <c r="AJ12" s="64"/>
      <c r="AK12" s="64"/>
    </row>
    <row r="13" spans="1:37" ht="15">
      <c r="A13" s="79">
        <v>9</v>
      </c>
      <c r="B13" s="80" t="s">
        <v>893</v>
      </c>
      <c r="C13" s="79" t="s">
        <v>894</v>
      </c>
      <c r="D13" s="79" t="s">
        <v>868</v>
      </c>
      <c r="E13" s="81" t="s">
        <v>895</v>
      </c>
      <c r="F13" s="92">
        <v>237091</v>
      </c>
      <c r="G13" s="38">
        <f t="shared" si="0"/>
        <v>300387</v>
      </c>
      <c r="H13" s="38">
        <f t="shared" si="1"/>
        <v>537478</v>
      </c>
      <c r="I13" s="38">
        <v>74200</v>
      </c>
      <c r="J13" s="38">
        <v>226187</v>
      </c>
      <c r="K13" s="38">
        <v>144608</v>
      </c>
      <c r="L13" s="38">
        <f t="shared" si="2"/>
        <v>358818</v>
      </c>
      <c r="M13" s="38">
        <f t="shared" si="3"/>
        <v>503426</v>
      </c>
      <c r="N13" s="38">
        <v>0</v>
      </c>
      <c r="O13" s="38">
        <v>358818</v>
      </c>
      <c r="R13" s="71" t="s">
        <v>894</v>
      </c>
      <c r="S13" s="63" t="s">
        <v>1743</v>
      </c>
      <c r="T13" s="64">
        <v>237091</v>
      </c>
      <c r="U13" s="64">
        <v>74200</v>
      </c>
      <c r="V13" s="64">
        <v>226187</v>
      </c>
      <c r="X13" s="38" t="s">
        <v>894</v>
      </c>
      <c r="Y13" s="38" t="s">
        <v>1743</v>
      </c>
      <c r="Z13" s="38">
        <v>144608</v>
      </c>
      <c r="AA13" s="38"/>
      <c r="AB13" s="38">
        <v>358818</v>
      </c>
      <c r="AG13" s="71"/>
      <c r="AH13" s="63"/>
      <c r="AI13" s="64"/>
      <c r="AJ13" s="64"/>
      <c r="AK13" s="64"/>
    </row>
    <row r="14" spans="1:37" ht="15">
      <c r="A14" s="79">
        <v>10</v>
      </c>
      <c r="B14" s="80" t="s">
        <v>896</v>
      </c>
      <c r="C14" s="79" t="s">
        <v>897</v>
      </c>
      <c r="D14" s="79" t="s">
        <v>868</v>
      </c>
      <c r="E14" s="81" t="s">
        <v>898</v>
      </c>
      <c r="F14" s="92">
        <v>74900</v>
      </c>
      <c r="G14" s="38">
        <f t="shared" si="0"/>
        <v>684336</v>
      </c>
      <c r="H14" s="38">
        <f t="shared" si="1"/>
        <v>759236</v>
      </c>
      <c r="I14" s="38">
        <v>27800</v>
      </c>
      <c r="J14" s="38">
        <v>656536</v>
      </c>
      <c r="K14" s="38">
        <v>448001</v>
      </c>
      <c r="L14" s="38">
        <f t="shared" si="2"/>
        <v>247256</v>
      </c>
      <c r="M14" s="38">
        <f t="shared" si="3"/>
        <v>695257</v>
      </c>
      <c r="N14" s="38">
        <v>0</v>
      </c>
      <c r="O14" s="38">
        <v>247256</v>
      </c>
      <c r="R14" s="71" t="s">
        <v>897</v>
      </c>
      <c r="S14" s="63" t="s">
        <v>1744</v>
      </c>
      <c r="T14" s="64">
        <v>74900</v>
      </c>
      <c r="U14" s="64">
        <v>27800</v>
      </c>
      <c r="V14" s="64">
        <v>656536</v>
      </c>
      <c r="X14" s="38" t="s">
        <v>897</v>
      </c>
      <c r="Y14" s="38" t="s">
        <v>1744</v>
      </c>
      <c r="Z14" s="38">
        <v>448001</v>
      </c>
      <c r="AA14" s="38"/>
      <c r="AB14" s="38">
        <v>247256</v>
      </c>
      <c r="AG14" s="71"/>
      <c r="AH14" s="63"/>
      <c r="AI14" s="62"/>
      <c r="AJ14" s="64"/>
      <c r="AK14" s="64"/>
    </row>
    <row r="15" spans="1:37" ht="15">
      <c r="A15" s="79">
        <v>11</v>
      </c>
      <c r="B15" s="80" t="s">
        <v>899</v>
      </c>
      <c r="C15" s="79" t="s">
        <v>900</v>
      </c>
      <c r="D15" s="79" t="s">
        <v>868</v>
      </c>
      <c r="E15" s="81" t="s">
        <v>901</v>
      </c>
      <c r="F15" s="92">
        <v>6589646</v>
      </c>
      <c r="G15" s="38">
        <f t="shared" si="0"/>
        <v>10688383</v>
      </c>
      <c r="H15" s="38">
        <f t="shared" si="1"/>
        <v>17278029</v>
      </c>
      <c r="I15" s="38">
        <v>620044</v>
      </c>
      <c r="J15" s="38">
        <v>10068339</v>
      </c>
      <c r="K15" s="38">
        <v>30500</v>
      </c>
      <c r="L15" s="38">
        <f t="shared" si="2"/>
        <v>20158980</v>
      </c>
      <c r="M15" s="38">
        <f t="shared" si="3"/>
        <v>20189480</v>
      </c>
      <c r="N15" s="38">
        <v>0</v>
      </c>
      <c r="O15" s="38">
        <v>20158980</v>
      </c>
      <c r="R15" s="71" t="s">
        <v>900</v>
      </c>
      <c r="S15" s="63" t="s">
        <v>1745</v>
      </c>
      <c r="T15" s="64">
        <v>6589646</v>
      </c>
      <c r="U15" s="64">
        <v>620044</v>
      </c>
      <c r="V15" s="64">
        <v>10068339</v>
      </c>
      <c r="X15" s="38" t="s">
        <v>900</v>
      </c>
      <c r="Y15" s="38" t="s">
        <v>1745</v>
      </c>
      <c r="Z15" s="38">
        <v>30500</v>
      </c>
      <c r="AA15" s="38"/>
      <c r="AB15" s="38">
        <v>20158980</v>
      </c>
      <c r="AG15" s="71"/>
      <c r="AH15" s="63"/>
      <c r="AI15" s="64"/>
      <c r="AJ15" s="64"/>
      <c r="AK15" s="64"/>
    </row>
    <row r="16" spans="1:37" ht="15">
      <c r="A16" s="79">
        <v>12</v>
      </c>
      <c r="B16" s="80" t="s">
        <v>902</v>
      </c>
      <c r="C16" s="79" t="s">
        <v>903</v>
      </c>
      <c r="D16" s="79" t="s">
        <v>868</v>
      </c>
      <c r="E16" s="81" t="s">
        <v>904</v>
      </c>
      <c r="F16" s="92">
        <v>5144574</v>
      </c>
      <c r="G16" s="38">
        <f t="shared" si="0"/>
        <v>4905515</v>
      </c>
      <c r="H16" s="38">
        <f t="shared" si="1"/>
        <v>10050089</v>
      </c>
      <c r="I16" s="38">
        <v>620311</v>
      </c>
      <c r="J16" s="38">
        <v>4285204</v>
      </c>
      <c r="K16" s="38">
        <v>4409626</v>
      </c>
      <c r="L16" s="38">
        <f t="shared" si="2"/>
        <v>14386443</v>
      </c>
      <c r="M16" s="38">
        <f t="shared" si="3"/>
        <v>18796069</v>
      </c>
      <c r="N16" s="38">
        <v>498852</v>
      </c>
      <c r="O16" s="38">
        <v>13887591</v>
      </c>
      <c r="R16" s="71" t="s">
        <v>903</v>
      </c>
      <c r="S16" s="63" t="s">
        <v>1746</v>
      </c>
      <c r="T16" s="64">
        <v>5144574</v>
      </c>
      <c r="U16" s="64">
        <v>620311</v>
      </c>
      <c r="V16" s="64">
        <v>4285204</v>
      </c>
      <c r="X16" s="38" t="s">
        <v>903</v>
      </c>
      <c r="Y16" s="38" t="s">
        <v>1746</v>
      </c>
      <c r="Z16" s="38">
        <v>4409626</v>
      </c>
      <c r="AA16" s="38">
        <v>498852</v>
      </c>
      <c r="AB16" s="38">
        <v>13887591</v>
      </c>
      <c r="AG16" s="71"/>
      <c r="AH16" s="63"/>
      <c r="AI16" s="64"/>
      <c r="AJ16" s="64"/>
      <c r="AK16" s="64"/>
    </row>
    <row r="17" spans="1:37" ht="15">
      <c r="A17" s="79">
        <v>13</v>
      </c>
      <c r="B17" s="80" t="s">
        <v>905</v>
      </c>
      <c r="C17" s="79" t="s">
        <v>906</v>
      </c>
      <c r="D17" s="79" t="s">
        <v>868</v>
      </c>
      <c r="E17" s="81" t="s">
        <v>1726</v>
      </c>
      <c r="F17" s="92">
        <v>1795999</v>
      </c>
      <c r="G17" s="38">
        <f t="shared" si="0"/>
        <v>4243366</v>
      </c>
      <c r="H17" s="38">
        <f t="shared" si="1"/>
        <v>6039365</v>
      </c>
      <c r="I17" s="38">
        <v>222700</v>
      </c>
      <c r="J17" s="38">
        <v>4020666</v>
      </c>
      <c r="K17" s="38">
        <v>683320</v>
      </c>
      <c r="L17" s="38">
        <f t="shared" si="2"/>
        <v>4012953</v>
      </c>
      <c r="M17" s="38">
        <f t="shared" si="3"/>
        <v>4696273</v>
      </c>
      <c r="N17" s="38">
        <v>1519183</v>
      </c>
      <c r="O17" s="38">
        <v>2493770</v>
      </c>
      <c r="R17" s="71" t="s">
        <v>906</v>
      </c>
      <c r="S17" s="63" t="s">
        <v>1747</v>
      </c>
      <c r="T17" s="64">
        <v>1795999</v>
      </c>
      <c r="U17" s="64">
        <v>222700</v>
      </c>
      <c r="V17" s="64">
        <v>4020666</v>
      </c>
      <c r="X17" s="38" t="s">
        <v>906</v>
      </c>
      <c r="Y17" s="38" t="s">
        <v>1747</v>
      </c>
      <c r="Z17" s="38">
        <v>683320</v>
      </c>
      <c r="AA17" s="38">
        <v>1519183</v>
      </c>
      <c r="AB17" s="38">
        <v>2493770</v>
      </c>
      <c r="AG17" s="71"/>
      <c r="AH17" s="63"/>
      <c r="AI17" s="64"/>
      <c r="AJ17" s="64"/>
      <c r="AK17" s="64"/>
    </row>
    <row r="18" spans="1:37" ht="15">
      <c r="A18" s="79">
        <v>14</v>
      </c>
      <c r="B18" s="80" t="s">
        <v>908</v>
      </c>
      <c r="C18" s="79" t="s">
        <v>909</v>
      </c>
      <c r="D18" s="79" t="s">
        <v>868</v>
      </c>
      <c r="E18" s="81" t="s">
        <v>910</v>
      </c>
      <c r="F18" s="92">
        <v>246500</v>
      </c>
      <c r="G18" s="38">
        <f t="shared" si="0"/>
        <v>2190747</v>
      </c>
      <c r="H18" s="38">
        <f t="shared" si="1"/>
        <v>2437247</v>
      </c>
      <c r="I18" s="38">
        <v>129050</v>
      </c>
      <c r="J18" s="38">
        <v>2061697</v>
      </c>
      <c r="K18" s="38">
        <v>0</v>
      </c>
      <c r="L18" s="38">
        <f t="shared" si="2"/>
        <v>910224</v>
      </c>
      <c r="M18" s="38">
        <f t="shared" si="3"/>
        <v>910224</v>
      </c>
      <c r="N18" s="38">
        <v>0</v>
      </c>
      <c r="O18" s="38">
        <v>910224</v>
      </c>
      <c r="R18" s="71" t="s">
        <v>909</v>
      </c>
      <c r="S18" s="63" t="s">
        <v>1748</v>
      </c>
      <c r="T18" s="64">
        <v>246500</v>
      </c>
      <c r="U18" s="64">
        <v>129050</v>
      </c>
      <c r="V18" s="64">
        <v>2061697</v>
      </c>
      <c r="X18" s="38" t="s">
        <v>909</v>
      </c>
      <c r="Y18" s="38" t="s">
        <v>1748</v>
      </c>
      <c r="Z18" s="38"/>
      <c r="AA18" s="38"/>
      <c r="AB18" s="38">
        <v>910224</v>
      </c>
      <c r="AG18" s="71"/>
      <c r="AH18" s="63"/>
      <c r="AI18" s="64"/>
      <c r="AJ18" s="64"/>
      <c r="AK18" s="64"/>
    </row>
    <row r="19" spans="1:37" ht="15">
      <c r="A19" s="79">
        <v>15</v>
      </c>
      <c r="B19" s="80" t="s">
        <v>911</v>
      </c>
      <c r="C19" s="79" t="s">
        <v>912</v>
      </c>
      <c r="D19" s="79" t="s">
        <v>868</v>
      </c>
      <c r="E19" s="81" t="s">
        <v>1727</v>
      </c>
      <c r="F19" s="92">
        <v>12032088</v>
      </c>
      <c r="G19" s="38">
        <f t="shared" si="0"/>
        <v>3558915</v>
      </c>
      <c r="H19" s="38">
        <f t="shared" si="1"/>
        <v>15591003</v>
      </c>
      <c r="I19" s="38">
        <v>771874</v>
      </c>
      <c r="J19" s="38">
        <v>2787041</v>
      </c>
      <c r="K19" s="38">
        <v>0</v>
      </c>
      <c r="L19" s="38">
        <f t="shared" si="2"/>
        <v>81875</v>
      </c>
      <c r="M19" s="38">
        <f t="shared" si="3"/>
        <v>81875</v>
      </c>
      <c r="N19" s="38">
        <v>0</v>
      </c>
      <c r="O19" s="38">
        <v>81875</v>
      </c>
      <c r="R19" s="71" t="s">
        <v>912</v>
      </c>
      <c r="S19" s="63" t="s">
        <v>1749</v>
      </c>
      <c r="T19" s="64">
        <v>12032088</v>
      </c>
      <c r="U19" s="64">
        <v>771874</v>
      </c>
      <c r="V19" s="64">
        <v>2787041</v>
      </c>
      <c r="X19" s="38" t="s">
        <v>912</v>
      </c>
      <c r="Y19" s="38" t="s">
        <v>1749</v>
      </c>
      <c r="Z19" s="38"/>
      <c r="AA19" s="38"/>
      <c r="AB19" s="38">
        <v>81875</v>
      </c>
      <c r="AG19" s="71"/>
      <c r="AH19" s="63"/>
      <c r="AI19" s="64"/>
      <c r="AJ19" s="64"/>
      <c r="AK19" s="64"/>
    </row>
    <row r="20" spans="1:37" ht="15">
      <c r="A20" s="79">
        <v>16</v>
      </c>
      <c r="B20" s="80" t="s">
        <v>914</v>
      </c>
      <c r="C20" s="79" t="s">
        <v>915</v>
      </c>
      <c r="D20" s="79" t="s">
        <v>868</v>
      </c>
      <c r="E20" s="81" t="s">
        <v>916</v>
      </c>
      <c r="F20" s="92">
        <v>21678244</v>
      </c>
      <c r="G20" s="38">
        <f t="shared" si="0"/>
        <v>7286714</v>
      </c>
      <c r="H20" s="38">
        <f t="shared" si="1"/>
        <v>28964958</v>
      </c>
      <c r="I20" s="38">
        <v>1255474</v>
      </c>
      <c r="J20" s="38">
        <v>6031240</v>
      </c>
      <c r="K20" s="38">
        <v>930600</v>
      </c>
      <c r="L20" s="38">
        <f t="shared" si="2"/>
        <v>1741287</v>
      </c>
      <c r="M20" s="38">
        <f t="shared" si="3"/>
        <v>2671887</v>
      </c>
      <c r="N20" s="38">
        <v>0</v>
      </c>
      <c r="O20" s="38">
        <v>1741287</v>
      </c>
      <c r="R20" s="71" t="s">
        <v>915</v>
      </c>
      <c r="S20" s="63" t="s">
        <v>1750</v>
      </c>
      <c r="T20" s="64">
        <v>21678244</v>
      </c>
      <c r="U20" s="64">
        <v>1255474</v>
      </c>
      <c r="V20" s="64">
        <v>6031240</v>
      </c>
      <c r="X20" s="38" t="s">
        <v>915</v>
      </c>
      <c r="Y20" s="38" t="s">
        <v>1750</v>
      </c>
      <c r="Z20" s="38">
        <v>930600</v>
      </c>
      <c r="AA20" s="38"/>
      <c r="AB20" s="38">
        <v>1741287</v>
      </c>
      <c r="AG20" s="71"/>
      <c r="AH20" s="63"/>
      <c r="AI20" s="64"/>
      <c r="AJ20" s="64"/>
      <c r="AK20" s="64"/>
    </row>
    <row r="21" spans="1:37" ht="15">
      <c r="A21" s="79">
        <v>17</v>
      </c>
      <c r="B21" s="80" t="s">
        <v>917</v>
      </c>
      <c r="C21" s="79" t="s">
        <v>918</v>
      </c>
      <c r="D21" s="79" t="s">
        <v>868</v>
      </c>
      <c r="E21" s="81" t="s">
        <v>1728</v>
      </c>
      <c r="F21" s="92">
        <v>1822150</v>
      </c>
      <c r="G21" s="38">
        <f t="shared" si="0"/>
        <v>1554767</v>
      </c>
      <c r="H21" s="38">
        <f t="shared" si="1"/>
        <v>3376917</v>
      </c>
      <c r="I21" s="38">
        <v>131900</v>
      </c>
      <c r="J21" s="38">
        <v>1422867</v>
      </c>
      <c r="K21" s="38">
        <v>47403</v>
      </c>
      <c r="L21" s="38">
        <f t="shared" si="2"/>
        <v>1796617</v>
      </c>
      <c r="M21" s="38">
        <f t="shared" si="3"/>
        <v>1844020</v>
      </c>
      <c r="N21" s="38">
        <v>0</v>
      </c>
      <c r="O21" s="38">
        <v>1796617</v>
      </c>
      <c r="R21" s="71" t="s">
        <v>918</v>
      </c>
      <c r="S21" s="63" t="s">
        <v>1751</v>
      </c>
      <c r="T21" s="64">
        <v>1822150</v>
      </c>
      <c r="U21" s="64">
        <v>131900</v>
      </c>
      <c r="V21" s="64">
        <v>1422867</v>
      </c>
      <c r="X21" s="38" t="s">
        <v>918</v>
      </c>
      <c r="Y21" s="38" t="s">
        <v>1751</v>
      </c>
      <c r="Z21" s="38">
        <v>47403</v>
      </c>
      <c r="AA21" s="38"/>
      <c r="AB21" s="38">
        <v>1796617</v>
      </c>
      <c r="AG21" s="71"/>
      <c r="AH21" s="63"/>
      <c r="AI21" s="64"/>
      <c r="AJ21" s="64"/>
      <c r="AK21" s="64"/>
    </row>
    <row r="22" spans="1:37" ht="15">
      <c r="A22" s="79">
        <v>18</v>
      </c>
      <c r="B22" s="80" t="s">
        <v>920</v>
      </c>
      <c r="C22" s="79" t="s">
        <v>921</v>
      </c>
      <c r="D22" s="79" t="s">
        <v>868</v>
      </c>
      <c r="E22" s="81" t="s">
        <v>922</v>
      </c>
      <c r="F22" s="92">
        <v>262450</v>
      </c>
      <c r="G22" s="38">
        <f t="shared" si="0"/>
        <v>3264290</v>
      </c>
      <c r="H22" s="38">
        <f t="shared" si="1"/>
        <v>3526740</v>
      </c>
      <c r="I22" s="38">
        <v>217615</v>
      </c>
      <c r="J22" s="38">
        <v>3046675</v>
      </c>
      <c r="K22" s="38">
        <v>8500</v>
      </c>
      <c r="L22" s="38">
        <f t="shared" si="2"/>
        <v>1477625</v>
      </c>
      <c r="M22" s="38">
        <f t="shared" si="3"/>
        <v>1486125</v>
      </c>
      <c r="N22" s="38">
        <v>0</v>
      </c>
      <c r="O22" s="38">
        <v>1477625</v>
      </c>
      <c r="R22" s="71" t="s">
        <v>921</v>
      </c>
      <c r="S22" s="63" t="s">
        <v>1752</v>
      </c>
      <c r="T22" s="64">
        <v>262450</v>
      </c>
      <c r="U22" s="64">
        <v>217615</v>
      </c>
      <c r="V22" s="64">
        <v>3046675</v>
      </c>
      <c r="X22" s="38" t="s">
        <v>921</v>
      </c>
      <c r="Y22" s="38" t="s">
        <v>1752</v>
      </c>
      <c r="Z22" s="38">
        <v>8500</v>
      </c>
      <c r="AA22" s="38"/>
      <c r="AB22" s="38">
        <v>1477625</v>
      </c>
      <c r="AG22" s="71"/>
      <c r="AH22" s="63"/>
      <c r="AI22" s="64"/>
      <c r="AJ22" s="64"/>
      <c r="AK22" s="64"/>
    </row>
    <row r="23" spans="1:37" ht="15">
      <c r="A23" s="79">
        <v>19</v>
      </c>
      <c r="B23" s="80" t="s">
        <v>923</v>
      </c>
      <c r="C23" s="79" t="s">
        <v>924</v>
      </c>
      <c r="D23" s="79" t="s">
        <v>868</v>
      </c>
      <c r="E23" s="81" t="s">
        <v>925</v>
      </c>
      <c r="F23" s="92">
        <v>9200</v>
      </c>
      <c r="G23" s="38">
        <f t="shared" si="0"/>
        <v>3608527</v>
      </c>
      <c r="H23" s="38">
        <f t="shared" si="1"/>
        <v>3617727</v>
      </c>
      <c r="I23" s="38">
        <v>87140</v>
      </c>
      <c r="J23" s="38">
        <v>3521387</v>
      </c>
      <c r="K23" s="38">
        <v>1024265</v>
      </c>
      <c r="L23" s="38">
        <f t="shared" si="2"/>
        <v>2353305</v>
      </c>
      <c r="M23" s="38">
        <f t="shared" si="3"/>
        <v>3377570</v>
      </c>
      <c r="N23" s="38">
        <v>0</v>
      </c>
      <c r="O23" s="38">
        <v>2353305</v>
      </c>
      <c r="R23" s="71" t="s">
        <v>924</v>
      </c>
      <c r="S23" s="63" t="s">
        <v>1753</v>
      </c>
      <c r="T23" s="64">
        <v>9200</v>
      </c>
      <c r="U23" s="64">
        <v>87140</v>
      </c>
      <c r="V23" s="64">
        <v>3521387</v>
      </c>
      <c r="X23" s="38" t="s">
        <v>924</v>
      </c>
      <c r="Y23" s="38" t="s">
        <v>1753</v>
      </c>
      <c r="Z23" s="38">
        <v>1024265</v>
      </c>
      <c r="AA23" s="38"/>
      <c r="AB23" s="38">
        <v>2353305</v>
      </c>
      <c r="AG23" s="71"/>
      <c r="AH23" s="63"/>
      <c r="AI23" s="64"/>
      <c r="AJ23" s="64"/>
      <c r="AK23" s="64"/>
    </row>
    <row r="24" spans="1:37" ht="15">
      <c r="A24" s="79">
        <v>20</v>
      </c>
      <c r="B24" s="80" t="s">
        <v>926</v>
      </c>
      <c r="C24" s="79" t="s">
        <v>927</v>
      </c>
      <c r="D24" s="79" t="s">
        <v>868</v>
      </c>
      <c r="E24" s="81" t="s">
        <v>928</v>
      </c>
      <c r="F24" s="92">
        <v>178650</v>
      </c>
      <c r="G24" s="38">
        <f t="shared" si="0"/>
        <v>836730</v>
      </c>
      <c r="H24" s="38">
        <f t="shared" si="1"/>
        <v>1015380</v>
      </c>
      <c r="I24" s="38">
        <v>29315</v>
      </c>
      <c r="J24" s="38">
        <v>807415</v>
      </c>
      <c r="K24" s="38">
        <v>0</v>
      </c>
      <c r="L24" s="38">
        <f t="shared" si="2"/>
        <v>0</v>
      </c>
      <c r="M24" s="38">
        <f t="shared" si="3"/>
        <v>0</v>
      </c>
      <c r="N24" s="38">
        <v>0</v>
      </c>
      <c r="O24" s="38">
        <v>0</v>
      </c>
      <c r="R24" s="71" t="s">
        <v>927</v>
      </c>
      <c r="S24" s="63" t="s">
        <v>1754</v>
      </c>
      <c r="T24" s="64">
        <v>178650</v>
      </c>
      <c r="U24" s="64">
        <v>29315</v>
      </c>
      <c r="V24" s="64">
        <v>807415</v>
      </c>
      <c r="X24" s="38" t="s">
        <v>930</v>
      </c>
      <c r="Y24" s="38" t="s">
        <v>1755</v>
      </c>
      <c r="Z24" s="38">
        <v>1055234</v>
      </c>
      <c r="AA24" s="38">
        <v>321317</v>
      </c>
      <c r="AB24" s="38">
        <v>2376795</v>
      </c>
      <c r="AG24" s="71"/>
      <c r="AH24" s="63"/>
      <c r="AI24" s="64"/>
      <c r="AJ24" s="64"/>
      <c r="AK24" s="64"/>
    </row>
    <row r="25" spans="1:37" ht="15">
      <c r="A25" s="79">
        <v>21</v>
      </c>
      <c r="B25" s="80" t="s">
        <v>929</v>
      </c>
      <c r="C25" s="79" t="s">
        <v>930</v>
      </c>
      <c r="D25" s="79" t="s">
        <v>868</v>
      </c>
      <c r="E25" s="81" t="s">
        <v>931</v>
      </c>
      <c r="F25" s="92">
        <v>5005560</v>
      </c>
      <c r="G25" s="38">
        <f t="shared" si="0"/>
        <v>5848724</v>
      </c>
      <c r="H25" s="38">
        <f t="shared" si="1"/>
        <v>10854284</v>
      </c>
      <c r="I25" s="38">
        <v>2221635</v>
      </c>
      <c r="J25" s="38">
        <v>3627089</v>
      </c>
      <c r="K25" s="38">
        <v>1055234</v>
      </c>
      <c r="L25" s="38">
        <f t="shared" si="2"/>
        <v>2698112</v>
      </c>
      <c r="M25" s="38">
        <f t="shared" si="3"/>
        <v>3753346</v>
      </c>
      <c r="N25" s="38">
        <v>321317</v>
      </c>
      <c r="O25" s="38">
        <v>2376795</v>
      </c>
      <c r="R25" s="71" t="s">
        <v>930</v>
      </c>
      <c r="S25" s="63" t="s">
        <v>1755</v>
      </c>
      <c r="T25" s="64">
        <v>5005560</v>
      </c>
      <c r="U25" s="64">
        <v>2221635</v>
      </c>
      <c r="V25" s="64">
        <v>3627089</v>
      </c>
      <c r="X25" s="38" t="s">
        <v>933</v>
      </c>
      <c r="Y25" s="38" t="s">
        <v>1756</v>
      </c>
      <c r="Z25" s="38">
        <v>1290205</v>
      </c>
      <c r="AA25" s="38">
        <v>58850</v>
      </c>
      <c r="AB25" s="38">
        <v>632487</v>
      </c>
      <c r="AG25" s="71"/>
      <c r="AH25" s="63"/>
      <c r="AI25" s="64"/>
      <c r="AJ25" s="64"/>
      <c r="AK25" s="64"/>
    </row>
    <row r="26" spans="1:37" ht="15">
      <c r="A26" s="79">
        <v>22</v>
      </c>
      <c r="B26" s="80" t="s">
        <v>932</v>
      </c>
      <c r="C26" s="79" t="s">
        <v>933</v>
      </c>
      <c r="D26" s="79" t="s">
        <v>868</v>
      </c>
      <c r="E26" s="81" t="s">
        <v>934</v>
      </c>
      <c r="F26" s="92">
        <v>17401722</v>
      </c>
      <c r="G26" s="38">
        <f t="shared" si="0"/>
        <v>9020437</v>
      </c>
      <c r="H26" s="38">
        <f t="shared" si="1"/>
        <v>26422159</v>
      </c>
      <c r="I26" s="38">
        <v>1544850</v>
      </c>
      <c r="J26" s="38">
        <v>7475587</v>
      </c>
      <c r="K26" s="38">
        <v>1290205</v>
      </c>
      <c r="L26" s="38">
        <f t="shared" si="2"/>
        <v>691337</v>
      </c>
      <c r="M26" s="38">
        <f t="shared" si="3"/>
        <v>1981542</v>
      </c>
      <c r="N26" s="38">
        <v>58850</v>
      </c>
      <c r="O26" s="38">
        <v>632487</v>
      </c>
      <c r="R26" s="71" t="s">
        <v>933</v>
      </c>
      <c r="S26" s="63" t="s">
        <v>1756</v>
      </c>
      <c r="T26" s="64">
        <v>17401722</v>
      </c>
      <c r="U26" s="64">
        <v>1544850</v>
      </c>
      <c r="V26" s="64">
        <v>7475587</v>
      </c>
      <c r="X26" s="38" t="s">
        <v>936</v>
      </c>
      <c r="Y26" s="38" t="s">
        <v>1757</v>
      </c>
      <c r="Z26" s="38">
        <v>16100</v>
      </c>
      <c r="AA26" s="38"/>
      <c r="AB26" s="38">
        <v>127888</v>
      </c>
      <c r="AG26" s="71"/>
      <c r="AH26" s="63"/>
      <c r="AI26" s="64"/>
      <c r="AJ26" s="64"/>
      <c r="AK26" s="64"/>
    </row>
    <row r="27" spans="1:37" ht="15">
      <c r="A27" s="79">
        <v>23</v>
      </c>
      <c r="B27" s="80" t="s">
        <v>935</v>
      </c>
      <c r="C27" s="79" t="s">
        <v>936</v>
      </c>
      <c r="D27" s="79" t="s">
        <v>868</v>
      </c>
      <c r="E27" s="81" t="s">
        <v>937</v>
      </c>
      <c r="F27" s="92">
        <v>11050</v>
      </c>
      <c r="G27" s="38">
        <f t="shared" si="0"/>
        <v>599487</v>
      </c>
      <c r="H27" s="38">
        <f t="shared" si="1"/>
        <v>610537</v>
      </c>
      <c r="I27" s="38">
        <v>140600</v>
      </c>
      <c r="J27" s="38">
        <v>458887</v>
      </c>
      <c r="K27" s="38">
        <v>16100</v>
      </c>
      <c r="L27" s="38">
        <f t="shared" si="2"/>
        <v>127888</v>
      </c>
      <c r="M27" s="38">
        <f t="shared" si="3"/>
        <v>143988</v>
      </c>
      <c r="N27" s="38">
        <v>0</v>
      </c>
      <c r="O27" s="38">
        <v>127888</v>
      </c>
      <c r="R27" s="71" t="s">
        <v>936</v>
      </c>
      <c r="S27" s="63" t="s">
        <v>1757</v>
      </c>
      <c r="T27" s="64">
        <v>11050</v>
      </c>
      <c r="U27" s="64">
        <v>140600</v>
      </c>
      <c r="V27" s="64">
        <v>458887</v>
      </c>
      <c r="X27" s="38" t="s">
        <v>940</v>
      </c>
      <c r="Y27" s="38" t="s">
        <v>1758</v>
      </c>
      <c r="Z27" s="38"/>
      <c r="AA27" s="38">
        <v>120000</v>
      </c>
      <c r="AB27" s="38">
        <v>6866462</v>
      </c>
      <c r="AG27" s="71"/>
      <c r="AH27" s="63"/>
      <c r="AI27" s="64"/>
      <c r="AJ27" s="64"/>
      <c r="AK27" s="64"/>
    </row>
    <row r="28" spans="1:37" ht="15">
      <c r="A28" s="79">
        <v>24</v>
      </c>
      <c r="B28" s="80" t="s">
        <v>939</v>
      </c>
      <c r="C28" s="79" t="s">
        <v>940</v>
      </c>
      <c r="D28" s="79" t="s">
        <v>938</v>
      </c>
      <c r="E28" s="81" t="s">
        <v>941</v>
      </c>
      <c r="F28" s="92">
        <v>5315165</v>
      </c>
      <c r="G28" s="38">
        <f t="shared" si="0"/>
        <v>8611865</v>
      </c>
      <c r="H28" s="38">
        <f t="shared" si="1"/>
        <v>13927030</v>
      </c>
      <c r="I28" s="38">
        <v>4550225</v>
      </c>
      <c r="J28" s="38">
        <v>4061640</v>
      </c>
      <c r="K28" s="38">
        <v>0</v>
      </c>
      <c r="L28" s="38">
        <f t="shared" si="2"/>
        <v>6986462</v>
      </c>
      <c r="M28" s="38">
        <f t="shared" si="3"/>
        <v>6986462</v>
      </c>
      <c r="N28" s="38">
        <v>120000</v>
      </c>
      <c r="O28" s="38">
        <v>6866462</v>
      </c>
      <c r="R28" s="71" t="s">
        <v>940</v>
      </c>
      <c r="S28" s="63" t="s">
        <v>1758</v>
      </c>
      <c r="T28" s="64">
        <v>5315165</v>
      </c>
      <c r="U28" s="64">
        <v>4550225</v>
      </c>
      <c r="V28" s="64">
        <v>4061640</v>
      </c>
      <c r="X28" s="38" t="s">
        <v>943</v>
      </c>
      <c r="Y28" s="38" t="s">
        <v>1759</v>
      </c>
      <c r="Z28" s="38"/>
      <c r="AA28" s="38"/>
      <c r="AB28" s="38">
        <v>1174996</v>
      </c>
      <c r="AG28" s="71"/>
      <c r="AH28" s="63"/>
      <c r="AI28" s="64"/>
      <c r="AJ28" s="64"/>
      <c r="AK28" s="64"/>
    </row>
    <row r="29" spans="1:37" ht="15">
      <c r="A29" s="79">
        <v>25</v>
      </c>
      <c r="B29" s="80" t="s">
        <v>942</v>
      </c>
      <c r="C29" s="79" t="s">
        <v>943</v>
      </c>
      <c r="D29" s="79" t="s">
        <v>938</v>
      </c>
      <c r="E29" s="81" t="s">
        <v>944</v>
      </c>
      <c r="F29" s="92">
        <v>3983580</v>
      </c>
      <c r="G29" s="38">
        <f t="shared" si="0"/>
        <v>3151319</v>
      </c>
      <c r="H29" s="38">
        <f t="shared" si="1"/>
        <v>7134899</v>
      </c>
      <c r="I29" s="38">
        <v>195975</v>
      </c>
      <c r="J29" s="38">
        <v>2955344</v>
      </c>
      <c r="K29" s="38">
        <v>0</v>
      </c>
      <c r="L29" s="38">
        <f t="shared" si="2"/>
        <v>1174996</v>
      </c>
      <c r="M29" s="38">
        <f t="shared" si="3"/>
        <v>1174996</v>
      </c>
      <c r="N29" s="38">
        <v>0</v>
      </c>
      <c r="O29" s="38">
        <v>1174996</v>
      </c>
      <c r="R29" s="71" t="s">
        <v>943</v>
      </c>
      <c r="S29" s="63" t="s">
        <v>1759</v>
      </c>
      <c r="T29" s="64">
        <v>3983580</v>
      </c>
      <c r="U29" s="64">
        <v>195975</v>
      </c>
      <c r="V29" s="64">
        <v>2955344</v>
      </c>
      <c r="X29" s="38" t="s">
        <v>946</v>
      </c>
      <c r="Y29" s="38" t="s">
        <v>1760</v>
      </c>
      <c r="Z29" s="38"/>
      <c r="AA29" s="38"/>
      <c r="AB29" s="38">
        <v>103687</v>
      </c>
      <c r="AG29" s="71"/>
      <c r="AH29" s="63"/>
      <c r="AI29" s="64"/>
      <c r="AJ29" s="64"/>
      <c r="AK29" s="64"/>
    </row>
    <row r="30" spans="1:37" ht="15">
      <c r="A30" s="79">
        <v>26</v>
      </c>
      <c r="B30" s="80" t="s">
        <v>945</v>
      </c>
      <c r="C30" s="79" t="s">
        <v>946</v>
      </c>
      <c r="D30" s="79" t="s">
        <v>938</v>
      </c>
      <c r="E30" s="81" t="s">
        <v>947</v>
      </c>
      <c r="F30" s="92">
        <v>4664584</v>
      </c>
      <c r="G30" s="38">
        <f t="shared" si="0"/>
        <v>14808836</v>
      </c>
      <c r="H30" s="38">
        <f t="shared" si="1"/>
        <v>19473420</v>
      </c>
      <c r="I30" s="38">
        <v>7040830</v>
      </c>
      <c r="J30" s="38">
        <v>7768006</v>
      </c>
      <c r="K30" s="38">
        <v>0</v>
      </c>
      <c r="L30" s="38">
        <f t="shared" si="2"/>
        <v>103687</v>
      </c>
      <c r="M30" s="38">
        <f t="shared" si="3"/>
        <v>103687</v>
      </c>
      <c r="N30" s="38">
        <v>0</v>
      </c>
      <c r="O30" s="38">
        <v>103687</v>
      </c>
      <c r="R30" s="71" t="s">
        <v>946</v>
      </c>
      <c r="S30" s="63" t="s">
        <v>1760</v>
      </c>
      <c r="T30" s="64">
        <v>4664584</v>
      </c>
      <c r="U30" s="64">
        <v>7040830</v>
      </c>
      <c r="V30" s="64">
        <v>7768006</v>
      </c>
      <c r="X30" s="38" t="s">
        <v>949</v>
      </c>
      <c r="Y30" s="38" t="s">
        <v>1761</v>
      </c>
      <c r="Z30" s="38">
        <v>9213245</v>
      </c>
      <c r="AA30" s="38">
        <v>43400</v>
      </c>
      <c r="AB30" s="38">
        <v>1587172</v>
      </c>
      <c r="AG30" s="71"/>
      <c r="AH30" s="63"/>
      <c r="AI30" s="64"/>
      <c r="AJ30" s="64"/>
      <c r="AK30" s="64"/>
    </row>
    <row r="31" spans="1:37" ht="15">
      <c r="A31" s="79">
        <v>27</v>
      </c>
      <c r="B31" s="80" t="s">
        <v>948</v>
      </c>
      <c r="C31" s="79" t="s">
        <v>949</v>
      </c>
      <c r="D31" s="79" t="s">
        <v>938</v>
      </c>
      <c r="E31" s="81" t="s">
        <v>950</v>
      </c>
      <c r="F31" s="92">
        <v>7022228</v>
      </c>
      <c r="G31" s="38">
        <f t="shared" si="0"/>
        <v>2470151</v>
      </c>
      <c r="H31" s="38">
        <f t="shared" si="1"/>
        <v>9492379</v>
      </c>
      <c r="I31" s="38">
        <v>325550</v>
      </c>
      <c r="J31" s="38">
        <v>2144601</v>
      </c>
      <c r="K31" s="38">
        <v>9213245</v>
      </c>
      <c r="L31" s="38">
        <f t="shared" si="2"/>
        <v>1630572</v>
      </c>
      <c r="M31" s="38">
        <f t="shared" si="3"/>
        <v>10843817</v>
      </c>
      <c r="N31" s="38">
        <v>43400</v>
      </c>
      <c r="O31" s="38">
        <v>1587172</v>
      </c>
      <c r="R31" s="71" t="s">
        <v>949</v>
      </c>
      <c r="S31" s="63" t="s">
        <v>1761</v>
      </c>
      <c r="T31" s="64">
        <v>7022228</v>
      </c>
      <c r="U31" s="64">
        <v>325550</v>
      </c>
      <c r="V31" s="64">
        <v>2144601</v>
      </c>
      <c r="X31" s="38" t="s">
        <v>952</v>
      </c>
      <c r="Y31" s="38" t="s">
        <v>1762</v>
      </c>
      <c r="Z31" s="38">
        <v>6000</v>
      </c>
      <c r="AA31" s="38"/>
      <c r="AB31" s="38">
        <v>7919180</v>
      </c>
      <c r="AG31" s="71"/>
      <c r="AH31" s="63"/>
      <c r="AI31" s="64"/>
      <c r="AJ31" s="64"/>
      <c r="AK31" s="64"/>
    </row>
    <row r="32" spans="1:37" ht="15">
      <c r="A32" s="79">
        <v>28</v>
      </c>
      <c r="B32" s="80" t="s">
        <v>951</v>
      </c>
      <c r="C32" s="79" t="s">
        <v>952</v>
      </c>
      <c r="D32" s="79" t="s">
        <v>938</v>
      </c>
      <c r="E32" s="81" t="s">
        <v>953</v>
      </c>
      <c r="F32" s="92">
        <v>1146001</v>
      </c>
      <c r="G32" s="38">
        <f t="shared" si="0"/>
        <v>1416019</v>
      </c>
      <c r="H32" s="38">
        <f t="shared" si="1"/>
        <v>2562020</v>
      </c>
      <c r="I32" s="38">
        <v>127200</v>
      </c>
      <c r="J32" s="38">
        <v>1288819</v>
      </c>
      <c r="K32" s="38">
        <v>6000</v>
      </c>
      <c r="L32" s="38">
        <f t="shared" si="2"/>
        <v>7919180</v>
      </c>
      <c r="M32" s="38">
        <f t="shared" si="3"/>
        <v>7925180</v>
      </c>
      <c r="N32" s="38">
        <v>0</v>
      </c>
      <c r="O32" s="38">
        <v>7919180</v>
      </c>
      <c r="R32" s="71" t="s">
        <v>952</v>
      </c>
      <c r="S32" s="63" t="s">
        <v>1762</v>
      </c>
      <c r="T32" s="64">
        <v>1146001</v>
      </c>
      <c r="U32" s="64">
        <v>127200</v>
      </c>
      <c r="V32" s="64">
        <v>1288819</v>
      </c>
      <c r="X32" s="38" t="s">
        <v>955</v>
      </c>
      <c r="Y32" s="38" t="s">
        <v>1763</v>
      </c>
      <c r="Z32" s="38"/>
      <c r="AA32" s="38"/>
      <c r="AB32" s="38">
        <v>3486967</v>
      </c>
      <c r="AG32" s="71"/>
      <c r="AH32" s="63"/>
      <c r="AI32" s="64"/>
      <c r="AJ32" s="64"/>
      <c r="AK32" s="64"/>
    </row>
    <row r="33" spans="1:37" ht="15">
      <c r="A33" s="79">
        <v>29</v>
      </c>
      <c r="B33" s="80" t="s">
        <v>954</v>
      </c>
      <c r="C33" s="79" t="s">
        <v>955</v>
      </c>
      <c r="D33" s="79" t="s">
        <v>938</v>
      </c>
      <c r="E33" s="81" t="s">
        <v>956</v>
      </c>
      <c r="F33" s="92">
        <v>11776200</v>
      </c>
      <c r="G33" s="38">
        <f t="shared" si="0"/>
        <v>6034502</v>
      </c>
      <c r="H33" s="38">
        <f t="shared" si="1"/>
        <v>17810702</v>
      </c>
      <c r="I33" s="38">
        <v>691100</v>
      </c>
      <c r="J33" s="38">
        <v>5343402</v>
      </c>
      <c r="K33" s="38">
        <v>0</v>
      </c>
      <c r="L33" s="38">
        <f t="shared" si="2"/>
        <v>3486967</v>
      </c>
      <c r="M33" s="38">
        <f t="shared" si="3"/>
        <v>3486967</v>
      </c>
      <c r="N33" s="38">
        <v>0</v>
      </c>
      <c r="O33" s="38">
        <v>3486967</v>
      </c>
      <c r="R33" s="71" t="s">
        <v>955</v>
      </c>
      <c r="S33" s="63" t="s">
        <v>1763</v>
      </c>
      <c r="T33" s="64">
        <v>11776200</v>
      </c>
      <c r="U33" s="64">
        <v>691100</v>
      </c>
      <c r="V33" s="64">
        <v>5343402</v>
      </c>
      <c r="X33" s="38" t="s">
        <v>958</v>
      </c>
      <c r="Y33" s="38" t="s">
        <v>1764</v>
      </c>
      <c r="Z33" s="38">
        <v>56000</v>
      </c>
      <c r="AA33" s="38"/>
      <c r="AB33" s="38">
        <v>4714013</v>
      </c>
      <c r="AG33" s="71"/>
      <c r="AH33" s="63"/>
      <c r="AI33" s="64"/>
      <c r="AJ33" s="64"/>
      <c r="AK33" s="64"/>
    </row>
    <row r="34" spans="1:37" ht="15">
      <c r="A34" s="79">
        <v>30</v>
      </c>
      <c r="B34" s="80" t="s">
        <v>957</v>
      </c>
      <c r="C34" s="79" t="s">
        <v>958</v>
      </c>
      <c r="D34" s="79" t="s">
        <v>938</v>
      </c>
      <c r="E34" s="81" t="s">
        <v>959</v>
      </c>
      <c r="F34" s="92">
        <v>3319802</v>
      </c>
      <c r="G34" s="38">
        <f t="shared" si="0"/>
        <v>5519516</v>
      </c>
      <c r="H34" s="38">
        <f t="shared" si="1"/>
        <v>8839318</v>
      </c>
      <c r="I34" s="38">
        <v>3209674</v>
      </c>
      <c r="J34" s="38">
        <v>2309842</v>
      </c>
      <c r="K34" s="38">
        <v>56000</v>
      </c>
      <c r="L34" s="38">
        <f t="shared" si="2"/>
        <v>4714013</v>
      </c>
      <c r="M34" s="38">
        <f t="shared" si="3"/>
        <v>4770013</v>
      </c>
      <c r="N34" s="38">
        <v>0</v>
      </c>
      <c r="O34" s="38">
        <v>4714013</v>
      </c>
      <c r="R34" s="71" t="s">
        <v>958</v>
      </c>
      <c r="S34" s="63" t="s">
        <v>1764</v>
      </c>
      <c r="T34" s="64">
        <v>3319802</v>
      </c>
      <c r="U34" s="64">
        <v>3209674</v>
      </c>
      <c r="V34" s="64">
        <v>2309842</v>
      </c>
      <c r="X34" s="38" t="s">
        <v>961</v>
      </c>
      <c r="Y34" s="38" t="s">
        <v>1765</v>
      </c>
      <c r="Z34" s="38"/>
      <c r="AA34" s="38">
        <v>5585000</v>
      </c>
      <c r="AB34" s="38">
        <v>1637689</v>
      </c>
      <c r="AG34" s="71"/>
      <c r="AH34" s="63"/>
      <c r="AI34" s="64"/>
      <c r="AJ34" s="64"/>
      <c r="AK34" s="64"/>
    </row>
    <row r="35" spans="1:37" ht="15">
      <c r="A35" s="79">
        <v>31</v>
      </c>
      <c r="B35" s="80" t="s">
        <v>960</v>
      </c>
      <c r="C35" s="79" t="s">
        <v>961</v>
      </c>
      <c r="D35" s="79" t="s">
        <v>938</v>
      </c>
      <c r="E35" s="81" t="s">
        <v>962</v>
      </c>
      <c r="F35" s="92">
        <v>7237090</v>
      </c>
      <c r="G35" s="38">
        <f t="shared" si="0"/>
        <v>6764769</v>
      </c>
      <c r="H35" s="38">
        <f t="shared" si="1"/>
        <v>14001859</v>
      </c>
      <c r="I35" s="38">
        <v>3370826</v>
      </c>
      <c r="J35" s="38">
        <v>3393943</v>
      </c>
      <c r="K35" s="38">
        <v>0</v>
      </c>
      <c r="L35" s="38">
        <f t="shared" si="2"/>
        <v>7222689</v>
      </c>
      <c r="M35" s="38">
        <f t="shared" si="3"/>
        <v>7222689</v>
      </c>
      <c r="N35" s="38">
        <v>5585000</v>
      </c>
      <c r="O35" s="38">
        <v>1637689</v>
      </c>
      <c r="R35" s="71" t="s">
        <v>961</v>
      </c>
      <c r="S35" s="63" t="s">
        <v>1765</v>
      </c>
      <c r="T35" s="64">
        <v>7237090</v>
      </c>
      <c r="U35" s="64">
        <v>3370826</v>
      </c>
      <c r="V35" s="64">
        <v>3393943</v>
      </c>
      <c r="X35" s="38" t="s">
        <v>964</v>
      </c>
      <c r="Y35" s="38" t="s">
        <v>1766</v>
      </c>
      <c r="Z35" s="38"/>
      <c r="AA35" s="38">
        <v>1176464</v>
      </c>
      <c r="AB35" s="38">
        <v>398775</v>
      </c>
      <c r="AG35" s="71"/>
      <c r="AH35" s="63"/>
      <c r="AI35" s="64"/>
      <c r="AJ35" s="64"/>
      <c r="AK35" s="64"/>
    </row>
    <row r="36" spans="1:37" ht="15">
      <c r="A36" s="79">
        <v>32</v>
      </c>
      <c r="B36" s="80" t="s">
        <v>963</v>
      </c>
      <c r="C36" s="79" t="s">
        <v>964</v>
      </c>
      <c r="D36" s="79" t="s">
        <v>938</v>
      </c>
      <c r="E36" s="81" t="s">
        <v>965</v>
      </c>
      <c r="F36" s="92">
        <v>6418077</v>
      </c>
      <c r="G36" s="38">
        <f t="shared" si="0"/>
        <v>3264024</v>
      </c>
      <c r="H36" s="38">
        <f t="shared" si="1"/>
        <v>9682101</v>
      </c>
      <c r="I36" s="38">
        <v>1288054</v>
      </c>
      <c r="J36" s="38">
        <v>1975970</v>
      </c>
      <c r="K36" s="38">
        <v>0</v>
      </c>
      <c r="L36" s="38">
        <f t="shared" si="2"/>
        <v>1575239</v>
      </c>
      <c r="M36" s="38">
        <f t="shared" si="3"/>
        <v>1575239</v>
      </c>
      <c r="N36" s="38">
        <v>1176464</v>
      </c>
      <c r="O36" s="38">
        <v>398775</v>
      </c>
      <c r="R36" s="71" t="s">
        <v>964</v>
      </c>
      <c r="S36" s="63" t="s">
        <v>1766</v>
      </c>
      <c r="T36" s="64">
        <v>6418077</v>
      </c>
      <c r="U36" s="64">
        <v>1288054</v>
      </c>
      <c r="V36" s="64">
        <v>1975970</v>
      </c>
      <c r="X36" s="38" t="s">
        <v>967</v>
      </c>
      <c r="Y36" s="38" t="s">
        <v>1767</v>
      </c>
      <c r="Z36" s="38">
        <v>495000</v>
      </c>
      <c r="AA36" s="38"/>
      <c r="AB36" s="38">
        <v>397171</v>
      </c>
      <c r="AG36" s="71"/>
      <c r="AH36" s="63"/>
      <c r="AI36" s="64"/>
      <c r="AJ36" s="64"/>
      <c r="AK36" s="64"/>
    </row>
    <row r="37" spans="1:37" ht="15">
      <c r="A37" s="79">
        <v>33</v>
      </c>
      <c r="B37" s="80" t="s">
        <v>966</v>
      </c>
      <c r="C37" s="79" t="s">
        <v>967</v>
      </c>
      <c r="D37" s="79" t="s">
        <v>938</v>
      </c>
      <c r="E37" s="81" t="s">
        <v>968</v>
      </c>
      <c r="F37" s="92">
        <v>9124716</v>
      </c>
      <c r="G37" s="38">
        <f t="shared" si="0"/>
        <v>7224213</v>
      </c>
      <c r="H37" s="38">
        <f t="shared" si="1"/>
        <v>16348929</v>
      </c>
      <c r="I37" s="38">
        <v>1032050</v>
      </c>
      <c r="J37" s="38">
        <v>6192163</v>
      </c>
      <c r="K37" s="38">
        <v>495000</v>
      </c>
      <c r="L37" s="38">
        <f t="shared" si="2"/>
        <v>397171</v>
      </c>
      <c r="M37" s="38">
        <f t="shared" si="3"/>
        <v>892171</v>
      </c>
      <c r="N37" s="38">
        <v>0</v>
      </c>
      <c r="O37" s="38">
        <v>397171</v>
      </c>
      <c r="R37" s="71" t="s">
        <v>967</v>
      </c>
      <c r="S37" s="63" t="s">
        <v>1767</v>
      </c>
      <c r="T37" s="64">
        <v>9124716</v>
      </c>
      <c r="U37" s="64">
        <v>1032050</v>
      </c>
      <c r="V37" s="64">
        <v>6192163</v>
      </c>
      <c r="X37" s="38" t="s">
        <v>970</v>
      </c>
      <c r="Y37" s="38" t="s">
        <v>1768</v>
      </c>
      <c r="Z37" s="38">
        <v>461400</v>
      </c>
      <c r="AA37" s="38">
        <v>13000</v>
      </c>
      <c r="AB37" s="38">
        <v>1947716</v>
      </c>
      <c r="AG37" s="71"/>
      <c r="AH37" s="63"/>
      <c r="AI37" s="64"/>
      <c r="AJ37" s="64"/>
      <c r="AK37" s="64"/>
    </row>
    <row r="38" spans="1:37" ht="15">
      <c r="A38" s="79">
        <v>34</v>
      </c>
      <c r="B38" s="80" t="s">
        <v>969</v>
      </c>
      <c r="C38" s="79" t="s">
        <v>970</v>
      </c>
      <c r="D38" s="79" t="s">
        <v>938</v>
      </c>
      <c r="E38" s="81" t="s">
        <v>971</v>
      </c>
      <c r="F38" s="92">
        <v>761200</v>
      </c>
      <c r="G38" s="38">
        <f t="shared" si="0"/>
        <v>4072962</v>
      </c>
      <c r="H38" s="38">
        <f t="shared" si="1"/>
        <v>4834162</v>
      </c>
      <c r="I38" s="38">
        <v>1266699</v>
      </c>
      <c r="J38" s="38">
        <v>2806263</v>
      </c>
      <c r="K38" s="38">
        <v>461400</v>
      </c>
      <c r="L38" s="38">
        <f t="shared" si="2"/>
        <v>1960716</v>
      </c>
      <c r="M38" s="38">
        <f t="shared" si="3"/>
        <v>2422116</v>
      </c>
      <c r="N38" s="38">
        <v>13000</v>
      </c>
      <c r="O38" s="38">
        <v>1947716</v>
      </c>
      <c r="R38" s="71" t="s">
        <v>970</v>
      </c>
      <c r="S38" s="63" t="s">
        <v>1768</v>
      </c>
      <c r="T38" s="64">
        <v>761200</v>
      </c>
      <c r="U38" s="64">
        <v>1266699</v>
      </c>
      <c r="V38" s="64">
        <v>2806263</v>
      </c>
      <c r="X38" s="38" t="s">
        <v>973</v>
      </c>
      <c r="Y38" s="38" t="s">
        <v>1769</v>
      </c>
      <c r="Z38" s="38">
        <v>128100</v>
      </c>
      <c r="AA38" s="38"/>
      <c r="AB38" s="38">
        <v>27126083</v>
      </c>
      <c r="AG38" s="71"/>
      <c r="AH38" s="63"/>
      <c r="AI38" s="64"/>
      <c r="AJ38" s="64"/>
      <c r="AK38" s="64"/>
    </row>
    <row r="39" spans="1:37" ht="15">
      <c r="A39" s="79">
        <v>35</v>
      </c>
      <c r="B39" s="80" t="s">
        <v>972</v>
      </c>
      <c r="C39" s="79" t="s">
        <v>973</v>
      </c>
      <c r="D39" s="79" t="s">
        <v>938</v>
      </c>
      <c r="E39" s="81" t="s">
        <v>974</v>
      </c>
      <c r="F39" s="92">
        <v>9373224</v>
      </c>
      <c r="G39" s="38">
        <f t="shared" si="0"/>
        <v>1943811</v>
      </c>
      <c r="H39" s="38">
        <f t="shared" si="1"/>
        <v>11317035</v>
      </c>
      <c r="I39" s="38">
        <v>659650</v>
      </c>
      <c r="J39" s="38">
        <v>1284161</v>
      </c>
      <c r="K39" s="38">
        <v>128100</v>
      </c>
      <c r="L39" s="38">
        <f t="shared" si="2"/>
        <v>27126083</v>
      </c>
      <c r="M39" s="38">
        <f t="shared" si="3"/>
        <v>27254183</v>
      </c>
      <c r="N39" s="38">
        <v>0</v>
      </c>
      <c r="O39" s="38">
        <v>27126083</v>
      </c>
      <c r="R39" s="71" t="s">
        <v>973</v>
      </c>
      <c r="S39" s="63" t="s">
        <v>1769</v>
      </c>
      <c r="T39" s="64">
        <v>9373224</v>
      </c>
      <c r="U39" s="64">
        <v>659650</v>
      </c>
      <c r="V39" s="64">
        <v>1284161</v>
      </c>
      <c r="X39" s="38" t="s">
        <v>976</v>
      </c>
      <c r="Y39" s="38" t="s">
        <v>1770</v>
      </c>
      <c r="Z39" s="38">
        <v>48000</v>
      </c>
      <c r="AA39" s="38"/>
      <c r="AB39" s="38">
        <v>7149528</v>
      </c>
      <c r="AG39" s="71"/>
      <c r="AH39" s="63"/>
      <c r="AI39" s="64"/>
      <c r="AJ39" s="64"/>
      <c r="AK39" s="64"/>
    </row>
    <row r="40" spans="1:37" ht="15">
      <c r="A40" s="79">
        <v>36</v>
      </c>
      <c r="B40" s="80" t="s">
        <v>975</v>
      </c>
      <c r="C40" s="79" t="s">
        <v>976</v>
      </c>
      <c r="D40" s="79" t="s">
        <v>938</v>
      </c>
      <c r="E40" s="81" t="s">
        <v>977</v>
      </c>
      <c r="F40" s="92">
        <v>10521204</v>
      </c>
      <c r="G40" s="38">
        <f t="shared" si="0"/>
        <v>6404114</v>
      </c>
      <c r="H40" s="38">
        <f t="shared" si="1"/>
        <v>16925318</v>
      </c>
      <c r="I40" s="38">
        <v>1000</v>
      </c>
      <c r="J40" s="38">
        <v>6403114</v>
      </c>
      <c r="K40" s="38">
        <v>48000</v>
      </c>
      <c r="L40" s="38">
        <f t="shared" si="2"/>
        <v>7149528</v>
      </c>
      <c r="M40" s="38">
        <f t="shared" si="3"/>
        <v>7197528</v>
      </c>
      <c r="N40" s="38">
        <v>0</v>
      </c>
      <c r="O40" s="38">
        <v>7149528</v>
      </c>
      <c r="R40" s="71" t="s">
        <v>976</v>
      </c>
      <c r="S40" s="63" t="s">
        <v>1770</v>
      </c>
      <c r="T40" s="64">
        <v>10521204</v>
      </c>
      <c r="U40" s="64">
        <v>1000</v>
      </c>
      <c r="V40" s="64">
        <v>6403114</v>
      </c>
      <c r="X40" s="38" t="s">
        <v>979</v>
      </c>
      <c r="Y40" s="38" t="s">
        <v>1771</v>
      </c>
      <c r="Z40" s="38"/>
      <c r="AA40" s="38"/>
      <c r="AB40" s="38">
        <v>801469</v>
      </c>
      <c r="AG40" s="71"/>
      <c r="AH40" s="63"/>
      <c r="AI40" s="64"/>
      <c r="AJ40" s="64"/>
      <c r="AK40" s="64"/>
    </row>
    <row r="41" spans="1:37" ht="15">
      <c r="A41" s="79">
        <v>37</v>
      </c>
      <c r="B41" s="80" t="s">
        <v>978</v>
      </c>
      <c r="C41" s="79" t="s">
        <v>979</v>
      </c>
      <c r="D41" s="79" t="s">
        <v>938</v>
      </c>
      <c r="E41" s="81" t="s">
        <v>980</v>
      </c>
      <c r="F41" s="92">
        <v>712200</v>
      </c>
      <c r="G41" s="38">
        <f t="shared" si="0"/>
        <v>2860413</v>
      </c>
      <c r="H41" s="38">
        <f t="shared" si="1"/>
        <v>3572613</v>
      </c>
      <c r="I41" s="38">
        <v>881275</v>
      </c>
      <c r="J41" s="38">
        <v>1979138</v>
      </c>
      <c r="K41" s="38">
        <v>0</v>
      </c>
      <c r="L41" s="38">
        <f t="shared" si="2"/>
        <v>801469</v>
      </c>
      <c r="M41" s="38">
        <f t="shared" si="3"/>
        <v>801469</v>
      </c>
      <c r="N41" s="38">
        <v>0</v>
      </c>
      <c r="O41" s="38">
        <v>801469</v>
      </c>
      <c r="R41" s="71" t="s">
        <v>979</v>
      </c>
      <c r="S41" s="63" t="s">
        <v>1771</v>
      </c>
      <c r="T41" s="64">
        <v>712200</v>
      </c>
      <c r="U41" s="64">
        <v>881275</v>
      </c>
      <c r="V41" s="64">
        <v>1979138</v>
      </c>
      <c r="X41" s="38" t="s">
        <v>982</v>
      </c>
      <c r="Y41" s="38" t="s">
        <v>1772</v>
      </c>
      <c r="Z41" s="38">
        <v>22342800</v>
      </c>
      <c r="AA41" s="38">
        <v>531000</v>
      </c>
      <c r="AB41" s="38">
        <v>7463745</v>
      </c>
      <c r="AG41" s="71"/>
      <c r="AH41" s="63"/>
      <c r="AI41" s="64"/>
      <c r="AJ41" s="64"/>
      <c r="AK41" s="64"/>
    </row>
    <row r="42" spans="1:37" ht="15">
      <c r="A42" s="79">
        <v>38</v>
      </c>
      <c r="B42" s="80" t="s">
        <v>981</v>
      </c>
      <c r="C42" s="79" t="s">
        <v>982</v>
      </c>
      <c r="D42" s="79" t="s">
        <v>938</v>
      </c>
      <c r="E42" s="81" t="s">
        <v>983</v>
      </c>
      <c r="F42" s="92">
        <v>9780300</v>
      </c>
      <c r="G42" s="38">
        <f t="shared" si="0"/>
        <v>6326007</v>
      </c>
      <c r="H42" s="38">
        <f t="shared" si="1"/>
        <v>16106307</v>
      </c>
      <c r="I42" s="38">
        <v>3490506</v>
      </c>
      <c r="J42" s="38">
        <v>2835501</v>
      </c>
      <c r="K42" s="38">
        <v>22342800</v>
      </c>
      <c r="L42" s="38">
        <f t="shared" si="2"/>
        <v>7994745</v>
      </c>
      <c r="M42" s="38">
        <f t="shared" si="3"/>
        <v>30337545</v>
      </c>
      <c r="N42" s="38">
        <v>531000</v>
      </c>
      <c r="O42" s="38">
        <v>7463745</v>
      </c>
      <c r="R42" s="71" t="s">
        <v>982</v>
      </c>
      <c r="S42" s="63" t="s">
        <v>1772</v>
      </c>
      <c r="T42" s="64">
        <v>9780300</v>
      </c>
      <c r="U42" s="64">
        <v>3490506</v>
      </c>
      <c r="V42" s="64">
        <v>2835501</v>
      </c>
      <c r="X42" s="38" t="s">
        <v>985</v>
      </c>
      <c r="Y42" s="38" t="s">
        <v>1773</v>
      </c>
      <c r="Z42" s="38">
        <v>5510000</v>
      </c>
      <c r="AA42" s="38">
        <v>11270000</v>
      </c>
      <c r="AB42" s="38">
        <v>30073961</v>
      </c>
      <c r="AG42" s="71"/>
      <c r="AH42" s="63"/>
      <c r="AI42" s="64"/>
      <c r="AJ42" s="64"/>
      <c r="AK42" s="64"/>
    </row>
    <row r="43" spans="1:37" ht="15">
      <c r="A43" s="79">
        <v>39</v>
      </c>
      <c r="B43" s="80" t="s">
        <v>984</v>
      </c>
      <c r="C43" s="79" t="s">
        <v>985</v>
      </c>
      <c r="D43" s="79" t="s">
        <v>938</v>
      </c>
      <c r="E43" s="81" t="s">
        <v>986</v>
      </c>
      <c r="F43" s="92">
        <v>7474148</v>
      </c>
      <c r="G43" s="38">
        <f t="shared" si="0"/>
        <v>4069911</v>
      </c>
      <c r="H43" s="38">
        <f t="shared" si="1"/>
        <v>11544059</v>
      </c>
      <c r="I43" s="38">
        <v>1357150</v>
      </c>
      <c r="J43" s="38">
        <v>2712761</v>
      </c>
      <c r="K43" s="38">
        <v>5510000</v>
      </c>
      <c r="L43" s="38">
        <f t="shared" si="2"/>
        <v>41343961</v>
      </c>
      <c r="M43" s="38">
        <f t="shared" si="3"/>
        <v>46853961</v>
      </c>
      <c r="N43" s="38">
        <v>11270000</v>
      </c>
      <c r="O43" s="38">
        <v>30073961</v>
      </c>
      <c r="R43" s="71" t="s">
        <v>985</v>
      </c>
      <c r="S43" s="63" t="s">
        <v>1773</v>
      </c>
      <c r="T43" s="64">
        <v>7474148</v>
      </c>
      <c r="U43" s="64">
        <v>1357150</v>
      </c>
      <c r="V43" s="64">
        <v>2712761</v>
      </c>
      <c r="X43" s="38" t="s">
        <v>988</v>
      </c>
      <c r="Y43" s="38" t="s">
        <v>1774</v>
      </c>
      <c r="Z43" s="38">
        <v>4905605</v>
      </c>
      <c r="AA43" s="38">
        <v>250000</v>
      </c>
      <c r="AB43" s="38">
        <v>5342947</v>
      </c>
      <c r="AG43" s="71"/>
      <c r="AH43" s="63"/>
      <c r="AI43" s="64"/>
      <c r="AJ43" s="64"/>
      <c r="AK43" s="64"/>
    </row>
    <row r="44" spans="1:37" ht="15">
      <c r="A44" s="79">
        <v>40</v>
      </c>
      <c r="B44" s="80" t="s">
        <v>987</v>
      </c>
      <c r="C44" s="79" t="s">
        <v>988</v>
      </c>
      <c r="D44" s="79" t="s">
        <v>938</v>
      </c>
      <c r="E44" s="81" t="s">
        <v>989</v>
      </c>
      <c r="F44" s="92">
        <v>8768712</v>
      </c>
      <c r="G44" s="38">
        <f t="shared" si="0"/>
        <v>14943349</v>
      </c>
      <c r="H44" s="38">
        <f t="shared" si="1"/>
        <v>23712061</v>
      </c>
      <c r="I44" s="38">
        <v>7203444</v>
      </c>
      <c r="J44" s="38">
        <v>7739905</v>
      </c>
      <c r="K44" s="38">
        <v>4905605</v>
      </c>
      <c r="L44" s="38">
        <f t="shared" si="2"/>
        <v>5592947</v>
      </c>
      <c r="M44" s="38">
        <f t="shared" si="3"/>
        <v>10498552</v>
      </c>
      <c r="N44" s="38">
        <v>250000</v>
      </c>
      <c r="O44" s="38">
        <v>5342947</v>
      </c>
      <c r="R44" s="71" t="s">
        <v>988</v>
      </c>
      <c r="S44" s="63" t="s">
        <v>1774</v>
      </c>
      <c r="T44" s="64">
        <v>8768712</v>
      </c>
      <c r="U44" s="64">
        <v>7203444</v>
      </c>
      <c r="V44" s="64">
        <v>7739905</v>
      </c>
      <c r="X44" s="38" t="s">
        <v>991</v>
      </c>
      <c r="Y44" s="38" t="s">
        <v>1775</v>
      </c>
      <c r="Z44" s="38"/>
      <c r="AA44" s="38">
        <v>48900</v>
      </c>
      <c r="AB44" s="38">
        <v>1025814</v>
      </c>
      <c r="AG44" s="71"/>
      <c r="AH44" s="63"/>
      <c r="AI44" s="64"/>
      <c r="AJ44" s="64"/>
      <c r="AK44" s="64"/>
    </row>
    <row r="45" spans="1:37" ht="15">
      <c r="A45" s="79">
        <v>41</v>
      </c>
      <c r="B45" s="80" t="s">
        <v>990</v>
      </c>
      <c r="C45" s="79" t="s">
        <v>991</v>
      </c>
      <c r="D45" s="79" t="s">
        <v>938</v>
      </c>
      <c r="E45" s="81" t="s">
        <v>992</v>
      </c>
      <c r="F45" s="92">
        <v>6959802</v>
      </c>
      <c r="G45" s="38">
        <f t="shared" si="0"/>
        <v>2194461</v>
      </c>
      <c r="H45" s="38">
        <f t="shared" si="1"/>
        <v>9154263</v>
      </c>
      <c r="I45" s="38">
        <v>67280</v>
      </c>
      <c r="J45" s="38">
        <v>2127181</v>
      </c>
      <c r="K45" s="38">
        <v>0</v>
      </c>
      <c r="L45" s="38">
        <f t="shared" si="2"/>
        <v>1074714</v>
      </c>
      <c r="M45" s="38">
        <f t="shared" si="3"/>
        <v>1074714</v>
      </c>
      <c r="N45" s="38">
        <v>48900</v>
      </c>
      <c r="O45" s="38">
        <v>1025814</v>
      </c>
      <c r="R45" s="71" t="s">
        <v>991</v>
      </c>
      <c r="S45" s="63" t="s">
        <v>1775</v>
      </c>
      <c r="T45" s="64">
        <v>6959802</v>
      </c>
      <c r="U45" s="64">
        <v>67280</v>
      </c>
      <c r="V45" s="64">
        <v>2127181</v>
      </c>
      <c r="X45" s="38" t="s">
        <v>994</v>
      </c>
      <c r="Y45" s="38" t="s">
        <v>1776</v>
      </c>
      <c r="Z45" s="38">
        <v>30120750</v>
      </c>
      <c r="AA45" s="38"/>
      <c r="AB45" s="38">
        <v>16352589</v>
      </c>
      <c r="AG45" s="71"/>
      <c r="AH45" s="63"/>
      <c r="AI45" s="64"/>
      <c r="AJ45" s="64"/>
      <c r="AK45" s="64"/>
    </row>
    <row r="46" spans="1:37" ht="15">
      <c r="A46" s="79">
        <v>42</v>
      </c>
      <c r="B46" s="80" t="s">
        <v>993</v>
      </c>
      <c r="C46" s="79" t="s">
        <v>994</v>
      </c>
      <c r="D46" s="79" t="s">
        <v>938</v>
      </c>
      <c r="E46" s="81" t="s">
        <v>995</v>
      </c>
      <c r="F46" s="92">
        <v>22321917</v>
      </c>
      <c r="G46" s="38">
        <f t="shared" si="0"/>
        <v>21679617</v>
      </c>
      <c r="H46" s="38">
        <f t="shared" si="1"/>
        <v>44001534</v>
      </c>
      <c r="I46" s="38">
        <v>736301</v>
      </c>
      <c r="J46" s="38">
        <v>20943316</v>
      </c>
      <c r="K46" s="38">
        <v>30120750</v>
      </c>
      <c r="L46" s="38">
        <f t="shared" si="2"/>
        <v>16352589</v>
      </c>
      <c r="M46" s="38">
        <f t="shared" si="3"/>
        <v>46473339</v>
      </c>
      <c r="N46" s="38">
        <v>0</v>
      </c>
      <c r="O46" s="38">
        <v>16352589</v>
      </c>
      <c r="R46" s="71" t="s">
        <v>994</v>
      </c>
      <c r="S46" s="63" t="s">
        <v>1776</v>
      </c>
      <c r="T46" s="64">
        <v>22321917</v>
      </c>
      <c r="U46" s="64">
        <v>736301</v>
      </c>
      <c r="V46" s="64">
        <v>20943316</v>
      </c>
      <c r="X46" s="38" t="s">
        <v>997</v>
      </c>
      <c r="Y46" s="38" t="s">
        <v>1777</v>
      </c>
      <c r="Z46" s="38">
        <v>2290720</v>
      </c>
      <c r="AA46" s="38">
        <v>1009950</v>
      </c>
      <c r="AB46" s="38">
        <v>7023380</v>
      </c>
      <c r="AG46" s="71"/>
      <c r="AH46" s="63"/>
      <c r="AI46" s="64"/>
      <c r="AJ46" s="64"/>
      <c r="AK46" s="64"/>
    </row>
    <row r="47" spans="1:37" ht="15">
      <c r="A47" s="79">
        <v>43</v>
      </c>
      <c r="B47" s="80" t="s">
        <v>996</v>
      </c>
      <c r="C47" s="79" t="s">
        <v>997</v>
      </c>
      <c r="D47" s="79" t="s">
        <v>938</v>
      </c>
      <c r="E47" s="81" t="s">
        <v>998</v>
      </c>
      <c r="F47" s="92">
        <v>23206409</v>
      </c>
      <c r="G47" s="38">
        <f t="shared" si="0"/>
        <v>12450092</v>
      </c>
      <c r="H47" s="38">
        <f t="shared" si="1"/>
        <v>35656501</v>
      </c>
      <c r="I47" s="38">
        <v>4659047</v>
      </c>
      <c r="J47" s="38">
        <v>7791045</v>
      </c>
      <c r="K47" s="38">
        <v>2290720</v>
      </c>
      <c r="L47" s="38">
        <f t="shared" si="2"/>
        <v>8033330</v>
      </c>
      <c r="M47" s="38">
        <f t="shared" si="3"/>
        <v>10324050</v>
      </c>
      <c r="N47" s="38">
        <v>1009950</v>
      </c>
      <c r="O47" s="38">
        <v>7023380</v>
      </c>
      <c r="R47" s="71" t="s">
        <v>997</v>
      </c>
      <c r="S47" s="63" t="s">
        <v>1777</v>
      </c>
      <c r="T47" s="64">
        <v>23206409</v>
      </c>
      <c r="U47" s="64">
        <v>4659047</v>
      </c>
      <c r="V47" s="64">
        <v>7791045</v>
      </c>
      <c r="X47" s="38" t="s">
        <v>1000</v>
      </c>
      <c r="Y47" s="38" t="s">
        <v>1778</v>
      </c>
      <c r="Z47" s="38">
        <v>1128975</v>
      </c>
      <c r="AA47" s="38">
        <v>88500</v>
      </c>
      <c r="AB47" s="38">
        <v>4306967</v>
      </c>
      <c r="AG47" s="71"/>
      <c r="AH47" s="63"/>
      <c r="AI47" s="64"/>
      <c r="AJ47" s="64"/>
      <c r="AK47" s="64"/>
    </row>
    <row r="48" spans="1:37" ht="15">
      <c r="A48" s="79">
        <v>44</v>
      </c>
      <c r="B48" s="80" t="s">
        <v>999</v>
      </c>
      <c r="C48" s="79" t="s">
        <v>1000</v>
      </c>
      <c r="D48" s="79" t="s">
        <v>938</v>
      </c>
      <c r="E48" s="81" t="s">
        <v>1001</v>
      </c>
      <c r="F48" s="92">
        <v>2882001</v>
      </c>
      <c r="G48" s="38">
        <f t="shared" si="0"/>
        <v>5098619</v>
      </c>
      <c r="H48" s="38">
        <f t="shared" si="1"/>
        <v>7980620</v>
      </c>
      <c r="I48" s="38">
        <v>537406</v>
      </c>
      <c r="J48" s="38">
        <v>4561213</v>
      </c>
      <c r="K48" s="38">
        <v>1128975</v>
      </c>
      <c r="L48" s="38">
        <f t="shared" si="2"/>
        <v>4395467</v>
      </c>
      <c r="M48" s="38">
        <f t="shared" si="3"/>
        <v>5524442</v>
      </c>
      <c r="N48" s="38">
        <v>88500</v>
      </c>
      <c r="O48" s="38">
        <v>4306967</v>
      </c>
      <c r="R48" s="71" t="s">
        <v>1000</v>
      </c>
      <c r="S48" s="63" t="s">
        <v>1778</v>
      </c>
      <c r="T48" s="64">
        <v>2882001</v>
      </c>
      <c r="U48" s="64">
        <v>537406</v>
      </c>
      <c r="V48" s="64">
        <v>4561213</v>
      </c>
      <c r="X48" s="38" t="s">
        <v>1003</v>
      </c>
      <c r="Y48" s="38" t="s">
        <v>1779</v>
      </c>
      <c r="Z48" s="38"/>
      <c r="AA48" s="38"/>
      <c r="AB48" s="38">
        <v>925274</v>
      </c>
      <c r="AG48" s="71"/>
      <c r="AH48" s="63"/>
      <c r="AI48" s="64"/>
      <c r="AJ48" s="64"/>
      <c r="AK48" s="64"/>
    </row>
    <row r="49" spans="1:37" ht="15">
      <c r="A49" s="79">
        <v>45</v>
      </c>
      <c r="B49" s="80" t="s">
        <v>1002</v>
      </c>
      <c r="C49" s="79" t="s">
        <v>1003</v>
      </c>
      <c r="D49" s="79" t="s">
        <v>938</v>
      </c>
      <c r="E49" s="81" t="s">
        <v>1004</v>
      </c>
      <c r="F49" s="92">
        <v>4514245</v>
      </c>
      <c r="G49" s="38">
        <f t="shared" si="0"/>
        <v>12185879</v>
      </c>
      <c r="H49" s="38">
        <f t="shared" si="1"/>
        <v>16700124</v>
      </c>
      <c r="I49" s="38">
        <v>7680902</v>
      </c>
      <c r="J49" s="38">
        <v>4504977</v>
      </c>
      <c r="K49" s="38">
        <v>0</v>
      </c>
      <c r="L49" s="38">
        <f t="shared" si="2"/>
        <v>925274</v>
      </c>
      <c r="M49" s="38">
        <f t="shared" si="3"/>
        <v>925274</v>
      </c>
      <c r="N49" s="38">
        <v>0</v>
      </c>
      <c r="O49" s="38">
        <v>925274</v>
      </c>
      <c r="R49" s="71" t="s">
        <v>1003</v>
      </c>
      <c r="S49" s="63" t="s">
        <v>1779</v>
      </c>
      <c r="T49" s="64">
        <v>4514245</v>
      </c>
      <c r="U49" s="64">
        <v>7680902</v>
      </c>
      <c r="V49" s="64">
        <v>4504977</v>
      </c>
      <c r="X49" s="38" t="s">
        <v>1006</v>
      </c>
      <c r="Y49" s="38" t="s">
        <v>1780</v>
      </c>
      <c r="Z49" s="38">
        <v>10926750</v>
      </c>
      <c r="AA49" s="38">
        <v>5714006</v>
      </c>
      <c r="AB49" s="38">
        <v>100021547</v>
      </c>
      <c r="AG49" s="71"/>
      <c r="AH49" s="63"/>
      <c r="AI49" s="64"/>
      <c r="AJ49" s="64"/>
      <c r="AK49" s="64"/>
    </row>
    <row r="50" spans="1:37" ht="15">
      <c r="A50" s="79">
        <v>46</v>
      </c>
      <c r="B50" s="80" t="s">
        <v>1005</v>
      </c>
      <c r="C50" s="79" t="s">
        <v>1006</v>
      </c>
      <c r="D50" s="79" t="s">
        <v>938</v>
      </c>
      <c r="E50" s="81" t="s">
        <v>1007</v>
      </c>
      <c r="F50" s="92">
        <v>18624300</v>
      </c>
      <c r="G50" s="38">
        <f t="shared" si="0"/>
        <v>8400012</v>
      </c>
      <c r="H50" s="38">
        <f t="shared" si="1"/>
        <v>27024312</v>
      </c>
      <c r="I50" s="38">
        <v>362450</v>
      </c>
      <c r="J50" s="38">
        <v>8037562</v>
      </c>
      <c r="K50" s="38">
        <v>10926750</v>
      </c>
      <c r="L50" s="38">
        <f t="shared" si="2"/>
        <v>105735553</v>
      </c>
      <c r="M50" s="38">
        <f t="shared" si="3"/>
        <v>116662303</v>
      </c>
      <c r="N50" s="38">
        <v>5714006</v>
      </c>
      <c r="O50" s="38">
        <v>100021547</v>
      </c>
      <c r="R50" s="71" t="s">
        <v>1006</v>
      </c>
      <c r="S50" s="63" t="s">
        <v>1780</v>
      </c>
      <c r="T50" s="64">
        <v>18624300</v>
      </c>
      <c r="U50" s="64">
        <v>362450</v>
      </c>
      <c r="V50" s="64">
        <v>8037562</v>
      </c>
      <c r="X50" s="38" t="s">
        <v>1009</v>
      </c>
      <c r="Y50" s="38" t="s">
        <v>1781</v>
      </c>
      <c r="Z50" s="38"/>
      <c r="AA50" s="38">
        <v>20000</v>
      </c>
      <c r="AB50" s="38">
        <v>79076</v>
      </c>
      <c r="AG50" s="71"/>
      <c r="AH50" s="63"/>
      <c r="AI50" s="64"/>
      <c r="AJ50" s="64"/>
      <c r="AK50" s="64"/>
    </row>
    <row r="51" spans="1:37" ht="15">
      <c r="A51" s="79">
        <v>47</v>
      </c>
      <c r="B51" s="80" t="s">
        <v>1008</v>
      </c>
      <c r="C51" s="79" t="s">
        <v>1009</v>
      </c>
      <c r="D51" s="79" t="s">
        <v>938</v>
      </c>
      <c r="E51" s="81" t="s">
        <v>1010</v>
      </c>
      <c r="F51" s="92">
        <v>444001</v>
      </c>
      <c r="G51" s="38">
        <f t="shared" si="0"/>
        <v>2300983</v>
      </c>
      <c r="H51" s="38">
        <f t="shared" si="1"/>
        <v>2744984</v>
      </c>
      <c r="I51" s="38">
        <v>935401</v>
      </c>
      <c r="J51" s="38">
        <v>1365582</v>
      </c>
      <c r="K51" s="38">
        <v>0</v>
      </c>
      <c r="L51" s="38">
        <f t="shared" si="2"/>
        <v>99076</v>
      </c>
      <c r="M51" s="38">
        <f t="shared" si="3"/>
        <v>99076</v>
      </c>
      <c r="N51" s="38">
        <v>20000</v>
      </c>
      <c r="O51" s="38">
        <v>79076</v>
      </c>
      <c r="R51" s="71" t="s">
        <v>1009</v>
      </c>
      <c r="S51" s="63" t="s">
        <v>1781</v>
      </c>
      <c r="T51" s="64">
        <v>444001</v>
      </c>
      <c r="U51" s="64">
        <v>935401</v>
      </c>
      <c r="V51" s="64">
        <v>1365582</v>
      </c>
      <c r="X51" s="38" t="s">
        <v>1012</v>
      </c>
      <c r="Y51" s="38" t="s">
        <v>1782</v>
      </c>
      <c r="Z51" s="38">
        <v>76100</v>
      </c>
      <c r="AA51" s="38"/>
      <c r="AB51" s="38">
        <v>2799590</v>
      </c>
      <c r="AG51" s="71"/>
      <c r="AH51" s="63"/>
      <c r="AI51" s="64"/>
      <c r="AJ51" s="64"/>
      <c r="AK51" s="64"/>
    </row>
    <row r="52" spans="1:37" ht="15">
      <c r="A52" s="79">
        <v>48</v>
      </c>
      <c r="B52" s="80" t="s">
        <v>1011</v>
      </c>
      <c r="C52" s="79" t="s">
        <v>1012</v>
      </c>
      <c r="D52" s="79" t="s">
        <v>938</v>
      </c>
      <c r="E52" s="81" t="s">
        <v>1013</v>
      </c>
      <c r="F52" s="92">
        <v>522500</v>
      </c>
      <c r="G52" s="38">
        <f t="shared" si="0"/>
        <v>4178422</v>
      </c>
      <c r="H52" s="38">
        <f t="shared" si="1"/>
        <v>4700922</v>
      </c>
      <c r="I52" s="38">
        <v>1225850</v>
      </c>
      <c r="J52" s="38">
        <v>2952572</v>
      </c>
      <c r="K52" s="38">
        <v>76100</v>
      </c>
      <c r="L52" s="38">
        <f t="shared" si="2"/>
        <v>2799590</v>
      </c>
      <c r="M52" s="38">
        <f t="shared" si="3"/>
        <v>2875690</v>
      </c>
      <c r="N52" s="38">
        <v>0</v>
      </c>
      <c r="O52" s="38">
        <v>2799590</v>
      </c>
      <c r="R52" s="71" t="s">
        <v>1012</v>
      </c>
      <c r="S52" s="63" t="s">
        <v>1782</v>
      </c>
      <c r="T52" s="64">
        <v>522500</v>
      </c>
      <c r="U52" s="64">
        <v>1225850</v>
      </c>
      <c r="V52" s="64">
        <v>2952572</v>
      </c>
      <c r="X52" s="38" t="s">
        <v>1015</v>
      </c>
      <c r="Y52" s="38" t="s">
        <v>1783</v>
      </c>
      <c r="Z52" s="38"/>
      <c r="AA52" s="38"/>
      <c r="AB52" s="38">
        <v>358475</v>
      </c>
      <c r="AG52" s="71"/>
      <c r="AH52" s="63"/>
      <c r="AI52" s="64"/>
      <c r="AJ52" s="64"/>
      <c r="AK52" s="64"/>
    </row>
    <row r="53" spans="1:37" ht="15">
      <c r="A53" s="79">
        <v>49</v>
      </c>
      <c r="B53" s="80" t="s">
        <v>1014</v>
      </c>
      <c r="C53" s="79" t="s">
        <v>1015</v>
      </c>
      <c r="D53" s="79" t="s">
        <v>938</v>
      </c>
      <c r="E53" s="81" t="s">
        <v>1016</v>
      </c>
      <c r="F53" s="92">
        <v>2262500</v>
      </c>
      <c r="G53" s="38">
        <f t="shared" si="0"/>
        <v>1567798</v>
      </c>
      <c r="H53" s="38">
        <f t="shared" si="1"/>
        <v>3830298</v>
      </c>
      <c r="I53" s="38">
        <v>528280</v>
      </c>
      <c r="J53" s="38">
        <v>1039518</v>
      </c>
      <c r="K53" s="38">
        <v>0</v>
      </c>
      <c r="L53" s="38">
        <f t="shared" si="2"/>
        <v>358475</v>
      </c>
      <c r="M53" s="38">
        <f t="shared" si="3"/>
        <v>358475</v>
      </c>
      <c r="N53" s="38">
        <v>0</v>
      </c>
      <c r="O53" s="38">
        <v>358475</v>
      </c>
      <c r="R53" s="71" t="s">
        <v>1015</v>
      </c>
      <c r="S53" s="63" t="s">
        <v>1783</v>
      </c>
      <c r="T53" s="64">
        <v>2262500</v>
      </c>
      <c r="U53" s="64">
        <v>528280</v>
      </c>
      <c r="V53" s="64">
        <v>1039518</v>
      </c>
      <c r="X53" s="38" t="s">
        <v>1018</v>
      </c>
      <c r="Y53" s="38" t="s">
        <v>1784</v>
      </c>
      <c r="Z53" s="38">
        <v>4794676</v>
      </c>
      <c r="AA53" s="38"/>
      <c r="AB53" s="38">
        <v>4386042</v>
      </c>
      <c r="AG53" s="71"/>
      <c r="AH53" s="63"/>
      <c r="AI53" s="64"/>
      <c r="AJ53" s="64"/>
      <c r="AK53" s="64"/>
    </row>
    <row r="54" spans="1:37" ht="15">
      <c r="A54" s="79">
        <v>50</v>
      </c>
      <c r="B54" s="80" t="s">
        <v>1017</v>
      </c>
      <c r="C54" s="79" t="s">
        <v>1018</v>
      </c>
      <c r="D54" s="79" t="s">
        <v>938</v>
      </c>
      <c r="E54" s="81" t="s">
        <v>1019</v>
      </c>
      <c r="F54" s="92">
        <v>2578700</v>
      </c>
      <c r="G54" s="38">
        <f t="shared" si="0"/>
        <v>4925161</v>
      </c>
      <c r="H54" s="38">
        <f t="shared" si="1"/>
        <v>7503861</v>
      </c>
      <c r="I54" s="38">
        <v>1394330</v>
      </c>
      <c r="J54" s="38">
        <v>3530831</v>
      </c>
      <c r="K54" s="38">
        <v>4794676</v>
      </c>
      <c r="L54" s="38">
        <f t="shared" si="2"/>
        <v>4386042</v>
      </c>
      <c r="M54" s="38">
        <f t="shared" si="3"/>
        <v>9180718</v>
      </c>
      <c r="N54" s="38">
        <v>0</v>
      </c>
      <c r="O54" s="38">
        <v>4386042</v>
      </c>
      <c r="R54" s="71" t="s">
        <v>1018</v>
      </c>
      <c r="S54" s="63" t="s">
        <v>1784</v>
      </c>
      <c r="T54" s="64">
        <v>2578700</v>
      </c>
      <c r="U54" s="64">
        <v>1394330</v>
      </c>
      <c r="V54" s="64">
        <v>3530831</v>
      </c>
      <c r="X54" s="38" t="s">
        <v>1021</v>
      </c>
      <c r="Y54" s="38" t="s">
        <v>1785</v>
      </c>
      <c r="Z54" s="38"/>
      <c r="AA54" s="38"/>
      <c r="AB54" s="38">
        <v>155047</v>
      </c>
      <c r="AG54" s="71"/>
      <c r="AH54" s="63"/>
      <c r="AI54" s="64"/>
      <c r="AJ54" s="64"/>
      <c r="AK54" s="64"/>
    </row>
    <row r="55" spans="1:37" ht="15">
      <c r="A55" s="79">
        <v>51</v>
      </c>
      <c r="B55" s="80" t="s">
        <v>1020</v>
      </c>
      <c r="C55" s="79" t="s">
        <v>1021</v>
      </c>
      <c r="D55" s="79" t="s">
        <v>938</v>
      </c>
      <c r="E55" s="81" t="s">
        <v>1022</v>
      </c>
      <c r="F55" s="92">
        <v>4903950</v>
      </c>
      <c r="G55" s="38">
        <f t="shared" si="0"/>
        <v>6587275</v>
      </c>
      <c r="H55" s="38">
        <f t="shared" si="1"/>
        <v>11491225</v>
      </c>
      <c r="I55" s="38">
        <v>3482082</v>
      </c>
      <c r="J55" s="38">
        <v>3105193</v>
      </c>
      <c r="K55" s="38">
        <v>0</v>
      </c>
      <c r="L55" s="38">
        <f t="shared" si="2"/>
        <v>155047</v>
      </c>
      <c r="M55" s="38">
        <f t="shared" si="3"/>
        <v>155047</v>
      </c>
      <c r="N55" s="38">
        <v>0</v>
      </c>
      <c r="O55" s="38">
        <v>155047</v>
      </c>
      <c r="R55" s="71" t="s">
        <v>1021</v>
      </c>
      <c r="S55" s="63" t="s">
        <v>1785</v>
      </c>
      <c r="T55" s="64">
        <v>4903950</v>
      </c>
      <c r="U55" s="64">
        <v>3482082</v>
      </c>
      <c r="V55" s="64">
        <v>3105193</v>
      </c>
      <c r="X55" s="38" t="s">
        <v>1024</v>
      </c>
      <c r="Y55" s="38" t="s">
        <v>1786</v>
      </c>
      <c r="Z55" s="38">
        <v>16000</v>
      </c>
      <c r="AA55" s="38">
        <v>147650</v>
      </c>
      <c r="AB55" s="38">
        <v>1798276</v>
      </c>
      <c r="AG55" s="71"/>
      <c r="AH55" s="63"/>
      <c r="AI55" s="64"/>
      <c r="AJ55" s="64"/>
      <c r="AK55" s="64"/>
    </row>
    <row r="56" spans="1:37" ht="15">
      <c r="A56" s="79">
        <v>52</v>
      </c>
      <c r="B56" s="80" t="s">
        <v>1023</v>
      </c>
      <c r="C56" s="79" t="s">
        <v>1024</v>
      </c>
      <c r="D56" s="79" t="s">
        <v>938</v>
      </c>
      <c r="E56" s="81" t="s">
        <v>1025</v>
      </c>
      <c r="F56" s="92">
        <v>603500</v>
      </c>
      <c r="G56" s="38">
        <f t="shared" si="0"/>
        <v>5982441</v>
      </c>
      <c r="H56" s="38">
        <f t="shared" si="1"/>
        <v>6585941</v>
      </c>
      <c r="I56" s="38">
        <v>2307975</v>
      </c>
      <c r="J56" s="38">
        <v>3674466</v>
      </c>
      <c r="K56" s="38">
        <v>16000</v>
      </c>
      <c r="L56" s="38">
        <f t="shared" si="2"/>
        <v>1945926</v>
      </c>
      <c r="M56" s="38">
        <f t="shared" si="3"/>
        <v>1961926</v>
      </c>
      <c r="N56" s="38">
        <v>147650</v>
      </c>
      <c r="O56" s="38">
        <v>1798276</v>
      </c>
      <c r="R56" s="71" t="s">
        <v>1024</v>
      </c>
      <c r="S56" s="63" t="s">
        <v>1786</v>
      </c>
      <c r="T56" s="64">
        <v>603500</v>
      </c>
      <c r="U56" s="64">
        <v>2307975</v>
      </c>
      <c r="V56" s="64">
        <v>3674466</v>
      </c>
      <c r="X56" s="38" t="s">
        <v>1027</v>
      </c>
      <c r="Y56" s="38" t="s">
        <v>1787</v>
      </c>
      <c r="Z56" s="38">
        <v>3213920</v>
      </c>
      <c r="AA56" s="38">
        <v>658800</v>
      </c>
      <c r="AB56" s="38">
        <v>6250263</v>
      </c>
      <c r="AG56" s="71"/>
      <c r="AH56" s="63"/>
      <c r="AI56" s="64"/>
      <c r="AJ56" s="64"/>
      <c r="AK56" s="64"/>
    </row>
    <row r="57" spans="1:37" ht="15">
      <c r="A57" s="79">
        <v>53</v>
      </c>
      <c r="B57" s="80" t="s">
        <v>1026</v>
      </c>
      <c r="C57" s="79" t="s">
        <v>1027</v>
      </c>
      <c r="D57" s="79" t="s">
        <v>938</v>
      </c>
      <c r="E57" s="81" t="s">
        <v>1028</v>
      </c>
      <c r="F57" s="92">
        <v>849550</v>
      </c>
      <c r="G57" s="38">
        <f t="shared" si="0"/>
        <v>1741993</v>
      </c>
      <c r="H57" s="38">
        <f t="shared" si="1"/>
        <v>2591543</v>
      </c>
      <c r="I57" s="38">
        <v>263552</v>
      </c>
      <c r="J57" s="38">
        <v>1478441</v>
      </c>
      <c r="K57" s="38">
        <v>3213920</v>
      </c>
      <c r="L57" s="38">
        <f t="shared" si="2"/>
        <v>6909063</v>
      </c>
      <c r="M57" s="38">
        <f t="shared" si="3"/>
        <v>10122983</v>
      </c>
      <c r="N57" s="38">
        <v>658800</v>
      </c>
      <c r="O57" s="38">
        <v>6250263</v>
      </c>
      <c r="R57" s="71" t="s">
        <v>1027</v>
      </c>
      <c r="S57" s="63" t="s">
        <v>1787</v>
      </c>
      <c r="T57" s="64">
        <v>849550</v>
      </c>
      <c r="U57" s="64">
        <v>263552</v>
      </c>
      <c r="V57" s="64">
        <v>1478441</v>
      </c>
      <c r="X57" s="38" t="s">
        <v>1030</v>
      </c>
      <c r="Y57" s="38" t="s">
        <v>1788</v>
      </c>
      <c r="Z57" s="38">
        <v>8492965</v>
      </c>
      <c r="AA57" s="38">
        <v>78100</v>
      </c>
      <c r="AB57" s="38">
        <v>3259096</v>
      </c>
      <c r="AG57" s="71"/>
      <c r="AH57" s="63"/>
      <c r="AI57" s="64"/>
      <c r="AJ57" s="64"/>
      <c r="AK57" s="64"/>
    </row>
    <row r="58" spans="1:37" ht="15">
      <c r="A58" s="79">
        <v>54</v>
      </c>
      <c r="B58" s="80" t="s">
        <v>1029</v>
      </c>
      <c r="C58" s="79" t="s">
        <v>1030</v>
      </c>
      <c r="D58" s="79" t="s">
        <v>938</v>
      </c>
      <c r="E58" s="81" t="s">
        <v>1031</v>
      </c>
      <c r="F58" s="92">
        <v>793550</v>
      </c>
      <c r="G58" s="38">
        <f t="shared" si="0"/>
        <v>5723512</v>
      </c>
      <c r="H58" s="38">
        <f t="shared" si="1"/>
        <v>6517062</v>
      </c>
      <c r="I58" s="38">
        <v>940430</v>
      </c>
      <c r="J58" s="38">
        <v>4783082</v>
      </c>
      <c r="K58" s="38">
        <v>8492965</v>
      </c>
      <c r="L58" s="38">
        <f t="shared" si="2"/>
        <v>3337196</v>
      </c>
      <c r="M58" s="38">
        <f t="shared" si="3"/>
        <v>11830161</v>
      </c>
      <c r="N58" s="38">
        <v>78100</v>
      </c>
      <c r="O58" s="38">
        <v>3259096</v>
      </c>
      <c r="R58" s="71" t="s">
        <v>1030</v>
      </c>
      <c r="S58" s="63" t="s">
        <v>1788</v>
      </c>
      <c r="T58" s="64">
        <v>793550</v>
      </c>
      <c r="U58" s="64">
        <v>940430</v>
      </c>
      <c r="V58" s="64">
        <v>4783082</v>
      </c>
      <c r="X58" s="38" t="s">
        <v>1033</v>
      </c>
      <c r="Y58" s="38" t="s">
        <v>1789</v>
      </c>
      <c r="Z58" s="38">
        <v>57175000</v>
      </c>
      <c r="AA58" s="38">
        <v>28000</v>
      </c>
      <c r="AB58" s="38">
        <v>3353021</v>
      </c>
      <c r="AG58" s="71"/>
      <c r="AH58" s="63"/>
      <c r="AI58" s="64"/>
      <c r="AJ58" s="64"/>
      <c r="AK58" s="64"/>
    </row>
    <row r="59" spans="1:37" ht="15">
      <c r="A59" s="79">
        <v>55</v>
      </c>
      <c r="B59" s="80" t="s">
        <v>1032</v>
      </c>
      <c r="C59" s="79" t="s">
        <v>1033</v>
      </c>
      <c r="D59" s="79" t="s">
        <v>938</v>
      </c>
      <c r="E59" s="81" t="s">
        <v>1034</v>
      </c>
      <c r="F59" s="92">
        <v>1445550</v>
      </c>
      <c r="G59" s="38">
        <f t="shared" si="0"/>
        <v>5120942</v>
      </c>
      <c r="H59" s="38">
        <f t="shared" si="1"/>
        <v>6566492</v>
      </c>
      <c r="I59" s="38">
        <v>493200</v>
      </c>
      <c r="J59" s="38">
        <v>4627742</v>
      </c>
      <c r="K59" s="38">
        <v>57175000</v>
      </c>
      <c r="L59" s="38">
        <f t="shared" si="2"/>
        <v>3381021</v>
      </c>
      <c r="M59" s="38">
        <f t="shared" si="3"/>
        <v>60556021</v>
      </c>
      <c r="N59" s="38">
        <v>28000</v>
      </c>
      <c r="O59" s="38">
        <v>3353021</v>
      </c>
      <c r="R59" s="71" t="s">
        <v>1033</v>
      </c>
      <c r="S59" s="63" t="s">
        <v>1789</v>
      </c>
      <c r="T59" s="64">
        <v>1445550</v>
      </c>
      <c r="U59" s="64">
        <v>493200</v>
      </c>
      <c r="V59" s="64">
        <v>4627742</v>
      </c>
      <c r="X59" s="38" t="s">
        <v>1036</v>
      </c>
      <c r="Y59" s="38" t="s">
        <v>1790</v>
      </c>
      <c r="Z59" s="38">
        <v>345250</v>
      </c>
      <c r="AA59" s="38">
        <v>3817535</v>
      </c>
      <c r="AB59" s="38">
        <v>10259211</v>
      </c>
      <c r="AG59" s="71"/>
      <c r="AH59" s="63"/>
      <c r="AI59" s="64"/>
      <c r="AJ59" s="64"/>
      <c r="AK59" s="64"/>
    </row>
    <row r="60" spans="1:37" ht="15">
      <c r="A60" s="79">
        <v>56</v>
      </c>
      <c r="B60" s="80" t="s">
        <v>1035</v>
      </c>
      <c r="C60" s="79" t="s">
        <v>1036</v>
      </c>
      <c r="D60" s="79" t="s">
        <v>938</v>
      </c>
      <c r="E60" s="81" t="s">
        <v>1037</v>
      </c>
      <c r="F60" s="92">
        <v>6532644</v>
      </c>
      <c r="G60" s="38">
        <f t="shared" si="0"/>
        <v>19943792</v>
      </c>
      <c r="H60" s="38">
        <f t="shared" si="1"/>
        <v>26476436</v>
      </c>
      <c r="I60" s="38">
        <v>1580691</v>
      </c>
      <c r="J60" s="38">
        <v>18363101</v>
      </c>
      <c r="K60" s="38">
        <v>345250</v>
      </c>
      <c r="L60" s="38">
        <f t="shared" si="2"/>
        <v>14076746</v>
      </c>
      <c r="M60" s="38">
        <f t="shared" si="3"/>
        <v>14421996</v>
      </c>
      <c r="N60" s="38">
        <v>3817535</v>
      </c>
      <c r="O60" s="38">
        <v>10259211</v>
      </c>
      <c r="R60" s="71" t="s">
        <v>1036</v>
      </c>
      <c r="S60" s="63" t="s">
        <v>1790</v>
      </c>
      <c r="T60" s="64">
        <v>6532644</v>
      </c>
      <c r="U60" s="64">
        <v>1580691</v>
      </c>
      <c r="V60" s="64">
        <v>18363101</v>
      </c>
      <c r="X60" s="38" t="s">
        <v>1039</v>
      </c>
      <c r="Y60" s="38" t="s">
        <v>1791</v>
      </c>
      <c r="Z60" s="38"/>
      <c r="AA60" s="38"/>
      <c r="AB60" s="38">
        <v>3139905</v>
      </c>
      <c r="AG60" s="71"/>
      <c r="AH60" s="63"/>
      <c r="AI60" s="64"/>
      <c r="AJ60" s="64"/>
      <c r="AK60" s="64"/>
    </row>
    <row r="61" spans="1:37" ht="15">
      <c r="A61" s="79">
        <v>57</v>
      </c>
      <c r="B61" s="80" t="s">
        <v>1038</v>
      </c>
      <c r="C61" s="79" t="s">
        <v>1039</v>
      </c>
      <c r="D61" s="79" t="s">
        <v>938</v>
      </c>
      <c r="E61" s="81" t="s">
        <v>1040</v>
      </c>
      <c r="F61" s="92">
        <v>586000</v>
      </c>
      <c r="G61" s="38">
        <f t="shared" si="0"/>
        <v>4036177</v>
      </c>
      <c r="H61" s="38">
        <f t="shared" si="1"/>
        <v>4622177</v>
      </c>
      <c r="I61" s="38">
        <v>490725</v>
      </c>
      <c r="J61" s="38">
        <v>3545452</v>
      </c>
      <c r="K61" s="38">
        <v>0</v>
      </c>
      <c r="L61" s="38">
        <f t="shared" si="2"/>
        <v>3139905</v>
      </c>
      <c r="M61" s="38">
        <f t="shared" si="3"/>
        <v>3139905</v>
      </c>
      <c r="N61" s="38">
        <v>0</v>
      </c>
      <c r="O61" s="38">
        <v>3139905</v>
      </c>
      <c r="R61" s="71" t="s">
        <v>1039</v>
      </c>
      <c r="S61" s="63" t="s">
        <v>1791</v>
      </c>
      <c r="T61" s="64">
        <v>586000</v>
      </c>
      <c r="U61" s="64">
        <v>490725</v>
      </c>
      <c r="V61" s="64">
        <v>3545452</v>
      </c>
      <c r="X61" s="38" t="s">
        <v>1042</v>
      </c>
      <c r="Y61" s="38" t="s">
        <v>1792</v>
      </c>
      <c r="Z61" s="38">
        <v>628595</v>
      </c>
      <c r="AA61" s="38">
        <v>144850</v>
      </c>
      <c r="AB61" s="38">
        <v>2263268</v>
      </c>
      <c r="AG61" s="71"/>
      <c r="AH61" s="63"/>
      <c r="AI61" s="64"/>
      <c r="AJ61" s="64"/>
      <c r="AK61" s="64"/>
    </row>
    <row r="62" spans="1:37" ht="15">
      <c r="A62" s="79">
        <v>58</v>
      </c>
      <c r="B62" s="80" t="s">
        <v>1041</v>
      </c>
      <c r="C62" s="79" t="s">
        <v>1042</v>
      </c>
      <c r="D62" s="79" t="s">
        <v>938</v>
      </c>
      <c r="E62" s="81" t="s">
        <v>1043</v>
      </c>
      <c r="F62" s="92">
        <v>492001</v>
      </c>
      <c r="G62" s="38">
        <f t="shared" si="0"/>
        <v>3967962</v>
      </c>
      <c r="H62" s="38">
        <f t="shared" si="1"/>
        <v>4459963</v>
      </c>
      <c r="I62" s="38">
        <v>1901145</v>
      </c>
      <c r="J62" s="38">
        <v>2066817</v>
      </c>
      <c r="K62" s="38">
        <v>628595</v>
      </c>
      <c r="L62" s="38">
        <f t="shared" si="2"/>
        <v>2408118</v>
      </c>
      <c r="M62" s="38">
        <f t="shared" si="3"/>
        <v>3036713</v>
      </c>
      <c r="N62" s="38">
        <v>144850</v>
      </c>
      <c r="O62" s="38">
        <v>2263268</v>
      </c>
      <c r="R62" s="71" t="s">
        <v>1042</v>
      </c>
      <c r="S62" s="63" t="s">
        <v>1792</v>
      </c>
      <c r="T62" s="64">
        <v>492001</v>
      </c>
      <c r="U62" s="64">
        <v>1901145</v>
      </c>
      <c r="V62" s="64">
        <v>2066817</v>
      </c>
      <c r="X62" s="38" t="s">
        <v>1045</v>
      </c>
      <c r="Y62" s="38" t="s">
        <v>1793</v>
      </c>
      <c r="Z62" s="38">
        <v>15000</v>
      </c>
      <c r="AA62" s="38">
        <v>456325</v>
      </c>
      <c r="AB62" s="38">
        <v>8197582</v>
      </c>
      <c r="AG62" s="71"/>
      <c r="AH62" s="63"/>
      <c r="AI62" s="64"/>
      <c r="AJ62" s="64"/>
      <c r="AK62" s="64"/>
    </row>
    <row r="63" spans="1:37" ht="15">
      <c r="A63" s="79">
        <v>59</v>
      </c>
      <c r="B63" s="80" t="s">
        <v>1044</v>
      </c>
      <c r="C63" s="79" t="s">
        <v>1045</v>
      </c>
      <c r="D63" s="79" t="s">
        <v>938</v>
      </c>
      <c r="E63" s="81" t="s">
        <v>1046</v>
      </c>
      <c r="F63" s="92">
        <v>2692400</v>
      </c>
      <c r="G63" s="38">
        <f t="shared" si="0"/>
        <v>5891536</v>
      </c>
      <c r="H63" s="38">
        <f t="shared" si="1"/>
        <v>8583936</v>
      </c>
      <c r="I63" s="38">
        <v>3188565</v>
      </c>
      <c r="J63" s="38">
        <v>2702971</v>
      </c>
      <c r="K63" s="38">
        <v>15000</v>
      </c>
      <c r="L63" s="38">
        <f t="shared" si="2"/>
        <v>8653907</v>
      </c>
      <c r="M63" s="38">
        <f t="shared" si="3"/>
        <v>8668907</v>
      </c>
      <c r="N63" s="38">
        <v>456325</v>
      </c>
      <c r="O63" s="38">
        <v>8197582</v>
      </c>
      <c r="R63" s="71" t="s">
        <v>1045</v>
      </c>
      <c r="S63" s="63" t="s">
        <v>1793</v>
      </c>
      <c r="T63" s="64">
        <v>2692400</v>
      </c>
      <c r="U63" s="64">
        <v>3188565</v>
      </c>
      <c r="V63" s="64">
        <v>2702971</v>
      </c>
      <c r="X63" s="38" t="s">
        <v>1048</v>
      </c>
      <c r="Y63" s="38" t="s">
        <v>1794</v>
      </c>
      <c r="Z63" s="38"/>
      <c r="AA63" s="38"/>
      <c r="AB63" s="38">
        <v>6521965</v>
      </c>
      <c r="AG63" s="71"/>
      <c r="AH63" s="63"/>
      <c r="AI63" s="64"/>
      <c r="AJ63" s="64"/>
      <c r="AK63" s="64"/>
    </row>
    <row r="64" spans="1:37" ht="15">
      <c r="A64" s="79">
        <v>60</v>
      </c>
      <c r="B64" s="80" t="s">
        <v>1047</v>
      </c>
      <c r="C64" s="79" t="s">
        <v>1048</v>
      </c>
      <c r="D64" s="79" t="s">
        <v>938</v>
      </c>
      <c r="E64" s="81" t="s">
        <v>1049</v>
      </c>
      <c r="F64" s="92">
        <v>0</v>
      </c>
      <c r="G64" s="38">
        <f t="shared" si="0"/>
        <v>1260500</v>
      </c>
      <c r="H64" s="38">
        <f t="shared" si="1"/>
        <v>1260500</v>
      </c>
      <c r="I64" s="38">
        <v>0</v>
      </c>
      <c r="J64" s="38">
        <v>1260500</v>
      </c>
      <c r="K64" s="38">
        <v>0</v>
      </c>
      <c r="L64" s="38">
        <f t="shared" si="2"/>
        <v>6521965</v>
      </c>
      <c r="M64" s="38">
        <f t="shared" si="3"/>
        <v>6521965</v>
      </c>
      <c r="N64" s="38">
        <v>0</v>
      </c>
      <c r="O64" s="38">
        <v>6521965</v>
      </c>
      <c r="R64" s="71" t="s">
        <v>1048</v>
      </c>
      <c r="S64" s="63" t="s">
        <v>1794</v>
      </c>
      <c r="T64" s="62"/>
      <c r="U64" s="62"/>
      <c r="V64" s="64">
        <v>1260500</v>
      </c>
      <c r="X64" s="38" t="s">
        <v>1051</v>
      </c>
      <c r="Y64" s="38" t="s">
        <v>1795</v>
      </c>
      <c r="Z64" s="38">
        <v>13141588</v>
      </c>
      <c r="AA64" s="38"/>
      <c r="AB64" s="38">
        <v>1841519</v>
      </c>
      <c r="AG64" s="71"/>
      <c r="AH64" s="63"/>
      <c r="AI64" s="62"/>
      <c r="AJ64" s="62"/>
      <c r="AK64" s="64"/>
    </row>
    <row r="65" spans="1:37" ht="15">
      <c r="A65" s="79">
        <v>61</v>
      </c>
      <c r="B65" s="80" t="s">
        <v>1050</v>
      </c>
      <c r="C65" s="79" t="s">
        <v>1051</v>
      </c>
      <c r="D65" s="79" t="s">
        <v>938</v>
      </c>
      <c r="E65" s="81" t="s">
        <v>1052</v>
      </c>
      <c r="F65" s="92">
        <v>1237230</v>
      </c>
      <c r="G65" s="38">
        <f t="shared" si="0"/>
        <v>6060200</v>
      </c>
      <c r="H65" s="38">
        <f t="shared" si="1"/>
        <v>7297430</v>
      </c>
      <c r="I65" s="38">
        <v>2700210</v>
      </c>
      <c r="J65" s="38">
        <v>3359990</v>
      </c>
      <c r="K65" s="38">
        <v>13141588</v>
      </c>
      <c r="L65" s="38">
        <f t="shared" si="2"/>
        <v>1841519</v>
      </c>
      <c r="M65" s="38">
        <f t="shared" si="3"/>
        <v>14983107</v>
      </c>
      <c r="N65" s="38">
        <v>0</v>
      </c>
      <c r="O65" s="38">
        <v>1841519</v>
      </c>
      <c r="R65" s="71" t="s">
        <v>1051</v>
      </c>
      <c r="S65" s="63" t="s">
        <v>1795</v>
      </c>
      <c r="T65" s="64">
        <v>1237230</v>
      </c>
      <c r="U65" s="64">
        <v>2700210</v>
      </c>
      <c r="V65" s="64">
        <v>3359990</v>
      </c>
      <c r="X65" s="38" t="s">
        <v>1054</v>
      </c>
      <c r="Y65" s="38" t="s">
        <v>1796</v>
      </c>
      <c r="Z65" s="38">
        <v>10000</v>
      </c>
      <c r="AA65" s="38">
        <v>1</v>
      </c>
      <c r="AB65" s="38">
        <v>2364751</v>
      </c>
      <c r="AG65" s="71"/>
      <c r="AH65" s="63"/>
      <c r="AI65" s="64"/>
      <c r="AJ65" s="64"/>
      <c r="AK65" s="64"/>
    </row>
    <row r="66" spans="1:37" ht="15">
      <c r="A66" s="79">
        <v>62</v>
      </c>
      <c r="B66" s="80" t="s">
        <v>1053</v>
      </c>
      <c r="C66" s="79" t="s">
        <v>1054</v>
      </c>
      <c r="D66" s="79" t="s">
        <v>938</v>
      </c>
      <c r="E66" s="81" t="s">
        <v>1055</v>
      </c>
      <c r="F66" s="92">
        <v>1</v>
      </c>
      <c r="G66" s="38">
        <f t="shared" si="0"/>
        <v>3431856</v>
      </c>
      <c r="H66" s="38">
        <f t="shared" si="1"/>
        <v>3431857</v>
      </c>
      <c r="I66" s="38">
        <v>406570</v>
      </c>
      <c r="J66" s="38">
        <v>3025286</v>
      </c>
      <c r="K66" s="38">
        <v>10000</v>
      </c>
      <c r="L66" s="38">
        <f t="shared" si="2"/>
        <v>2364752</v>
      </c>
      <c r="M66" s="38">
        <f t="shared" si="3"/>
        <v>2374752</v>
      </c>
      <c r="N66" s="38">
        <v>1</v>
      </c>
      <c r="O66" s="38">
        <v>2364751</v>
      </c>
      <c r="R66" s="71" t="s">
        <v>1054</v>
      </c>
      <c r="S66" s="63" t="s">
        <v>1796</v>
      </c>
      <c r="T66" s="64">
        <v>1</v>
      </c>
      <c r="U66" s="64">
        <v>406570</v>
      </c>
      <c r="V66" s="64">
        <v>3025286</v>
      </c>
      <c r="X66" s="38" t="s">
        <v>1057</v>
      </c>
      <c r="Y66" s="38" t="s">
        <v>1797</v>
      </c>
      <c r="Z66" s="38">
        <v>13800</v>
      </c>
      <c r="AA66" s="38"/>
      <c r="AB66" s="38">
        <v>4098981</v>
      </c>
      <c r="AG66" s="71"/>
      <c r="AH66" s="63"/>
      <c r="AI66" s="64"/>
      <c r="AJ66" s="64"/>
      <c r="AK66" s="64"/>
    </row>
    <row r="67" spans="1:37" ht="15">
      <c r="A67" s="79">
        <v>63</v>
      </c>
      <c r="B67" s="80" t="s">
        <v>1056</v>
      </c>
      <c r="C67" s="79" t="s">
        <v>1057</v>
      </c>
      <c r="D67" s="79" t="s">
        <v>938</v>
      </c>
      <c r="E67" s="81" t="s">
        <v>1058</v>
      </c>
      <c r="F67" s="92">
        <v>849400</v>
      </c>
      <c r="G67" s="38">
        <f t="shared" si="0"/>
        <v>1575378</v>
      </c>
      <c r="H67" s="38">
        <f t="shared" si="1"/>
        <v>2424778</v>
      </c>
      <c r="I67" s="38">
        <v>287200</v>
      </c>
      <c r="J67" s="38">
        <v>1288178</v>
      </c>
      <c r="K67" s="38">
        <v>13800</v>
      </c>
      <c r="L67" s="38">
        <f t="shared" si="2"/>
        <v>4098981</v>
      </c>
      <c r="M67" s="38">
        <f t="shared" si="3"/>
        <v>4112781</v>
      </c>
      <c r="N67" s="38">
        <v>0</v>
      </c>
      <c r="O67" s="38">
        <v>4098981</v>
      </c>
      <c r="R67" s="71" t="s">
        <v>1057</v>
      </c>
      <c r="S67" s="63" t="s">
        <v>1797</v>
      </c>
      <c r="T67" s="64">
        <v>849400</v>
      </c>
      <c r="U67" s="64">
        <v>287200</v>
      </c>
      <c r="V67" s="64">
        <v>1288178</v>
      </c>
      <c r="X67" s="38" t="s">
        <v>1060</v>
      </c>
      <c r="Y67" s="38" t="s">
        <v>1798</v>
      </c>
      <c r="Z67" s="38">
        <v>50300</v>
      </c>
      <c r="AA67" s="38">
        <v>54000</v>
      </c>
      <c r="AB67" s="38">
        <v>519000</v>
      </c>
      <c r="AG67" s="71"/>
      <c r="AH67" s="63"/>
      <c r="AI67" s="64"/>
      <c r="AJ67" s="64"/>
      <c r="AK67" s="64"/>
    </row>
    <row r="68" spans="1:37" ht="15">
      <c r="A68" s="79">
        <v>64</v>
      </c>
      <c r="B68" s="80" t="s">
        <v>1059</v>
      </c>
      <c r="C68" s="79" t="s">
        <v>1060</v>
      </c>
      <c r="D68" s="79" t="s">
        <v>938</v>
      </c>
      <c r="E68" s="81" t="s">
        <v>1061</v>
      </c>
      <c r="F68" s="92">
        <v>912000</v>
      </c>
      <c r="G68" s="38">
        <f t="shared" si="0"/>
        <v>4314550</v>
      </c>
      <c r="H68" s="38">
        <f t="shared" si="1"/>
        <v>5226550</v>
      </c>
      <c r="I68" s="38">
        <v>516385</v>
      </c>
      <c r="J68" s="38">
        <v>3798165</v>
      </c>
      <c r="K68" s="38">
        <v>50300</v>
      </c>
      <c r="L68" s="38">
        <f t="shared" si="2"/>
        <v>573000</v>
      </c>
      <c r="M68" s="38">
        <f t="shared" si="3"/>
        <v>623300</v>
      </c>
      <c r="N68" s="38">
        <v>54000</v>
      </c>
      <c r="O68" s="38">
        <v>519000</v>
      </c>
      <c r="R68" s="71" t="s">
        <v>1060</v>
      </c>
      <c r="S68" s="63" t="s">
        <v>1798</v>
      </c>
      <c r="T68" s="64">
        <v>912000</v>
      </c>
      <c r="U68" s="64">
        <v>516385</v>
      </c>
      <c r="V68" s="64">
        <v>3798165</v>
      </c>
      <c r="X68" s="38" t="s">
        <v>1063</v>
      </c>
      <c r="Y68" s="38" t="s">
        <v>1799</v>
      </c>
      <c r="Z68" s="38">
        <v>59000</v>
      </c>
      <c r="AA68" s="38">
        <v>73700</v>
      </c>
      <c r="AB68" s="38">
        <v>5236253</v>
      </c>
      <c r="AG68" s="71"/>
      <c r="AH68" s="63"/>
      <c r="AI68" s="64"/>
      <c r="AJ68" s="64"/>
      <c r="AK68" s="64"/>
    </row>
    <row r="69" spans="1:37" ht="15">
      <c r="A69" s="79">
        <v>65</v>
      </c>
      <c r="B69" s="80" t="s">
        <v>1062</v>
      </c>
      <c r="C69" s="79" t="s">
        <v>1063</v>
      </c>
      <c r="D69" s="79" t="s">
        <v>938</v>
      </c>
      <c r="E69" s="81" t="s">
        <v>1065</v>
      </c>
      <c r="F69" s="92">
        <v>430000</v>
      </c>
      <c r="G69" s="38">
        <f t="shared" si="0"/>
        <v>10626301</v>
      </c>
      <c r="H69" s="38">
        <f t="shared" si="1"/>
        <v>11056301</v>
      </c>
      <c r="I69" s="38">
        <v>3329265</v>
      </c>
      <c r="J69" s="38">
        <v>7297036</v>
      </c>
      <c r="K69" s="38">
        <v>59000</v>
      </c>
      <c r="L69" s="38">
        <f t="shared" si="2"/>
        <v>5309953</v>
      </c>
      <c r="M69" s="38">
        <f t="shared" si="3"/>
        <v>5368953</v>
      </c>
      <c r="N69" s="38">
        <v>73700</v>
      </c>
      <c r="O69" s="38">
        <v>5236253</v>
      </c>
      <c r="R69" s="71" t="s">
        <v>1063</v>
      </c>
      <c r="S69" s="63" t="s">
        <v>1799</v>
      </c>
      <c r="T69" s="64">
        <v>430000</v>
      </c>
      <c r="U69" s="64">
        <v>3329265</v>
      </c>
      <c r="V69" s="64">
        <v>7297036</v>
      </c>
      <c r="X69" s="38" t="s">
        <v>1067</v>
      </c>
      <c r="Y69" s="38" t="s">
        <v>1800</v>
      </c>
      <c r="Z69" s="38">
        <v>447900</v>
      </c>
      <c r="AA69" s="38"/>
      <c r="AB69" s="38">
        <v>321336</v>
      </c>
      <c r="AG69" s="71"/>
      <c r="AH69" s="63"/>
      <c r="AI69" s="64"/>
      <c r="AJ69" s="64"/>
      <c r="AK69" s="64"/>
    </row>
    <row r="70" spans="1:37" ht="15">
      <c r="A70" s="79">
        <v>66</v>
      </c>
      <c r="B70" s="80" t="s">
        <v>1066</v>
      </c>
      <c r="C70" s="79" t="s">
        <v>1067</v>
      </c>
      <c r="D70" s="79" t="s">
        <v>938</v>
      </c>
      <c r="E70" s="81" t="s">
        <v>1068</v>
      </c>
      <c r="F70" s="92">
        <v>4781435</v>
      </c>
      <c r="G70" s="38">
        <f aca="true" t="shared" si="4" ref="G70:G133">I70+J70</f>
        <v>4187679</v>
      </c>
      <c r="H70" s="38">
        <f t="shared" si="1"/>
        <v>8969114</v>
      </c>
      <c r="I70" s="38">
        <v>1992823</v>
      </c>
      <c r="J70" s="38">
        <v>2194856</v>
      </c>
      <c r="K70" s="38">
        <v>447900</v>
      </c>
      <c r="L70" s="38">
        <f t="shared" si="2"/>
        <v>321336</v>
      </c>
      <c r="M70" s="38">
        <f t="shared" si="3"/>
        <v>769236</v>
      </c>
      <c r="N70" s="38">
        <v>0</v>
      </c>
      <c r="O70" s="38">
        <v>321336</v>
      </c>
      <c r="R70" s="71" t="s">
        <v>1067</v>
      </c>
      <c r="S70" s="63" t="s">
        <v>1800</v>
      </c>
      <c r="T70" s="64">
        <v>4781435</v>
      </c>
      <c r="U70" s="64">
        <v>1992823</v>
      </c>
      <c r="V70" s="64">
        <v>2194856</v>
      </c>
      <c r="X70" s="38" t="s">
        <v>1070</v>
      </c>
      <c r="Y70" s="38" t="s">
        <v>1801</v>
      </c>
      <c r="Z70" s="38"/>
      <c r="AA70" s="38"/>
      <c r="AB70" s="38">
        <v>1286805</v>
      </c>
      <c r="AG70" s="71"/>
      <c r="AH70" s="63"/>
      <c r="AI70" s="64"/>
      <c r="AJ70" s="64"/>
      <c r="AK70" s="64"/>
    </row>
    <row r="71" spans="1:37" ht="15">
      <c r="A71" s="79">
        <v>67</v>
      </c>
      <c r="B71" s="80" t="s">
        <v>1069</v>
      </c>
      <c r="C71" s="79" t="s">
        <v>1070</v>
      </c>
      <c r="D71" s="79" t="s">
        <v>938</v>
      </c>
      <c r="E71" s="81" t="s">
        <v>1071</v>
      </c>
      <c r="F71" s="92">
        <v>1120500</v>
      </c>
      <c r="G71" s="38">
        <f t="shared" si="4"/>
        <v>7920204</v>
      </c>
      <c r="H71" s="38">
        <f aca="true" t="shared" si="5" ref="H71:H134">F71+G71</f>
        <v>9040704</v>
      </c>
      <c r="I71" s="38">
        <v>2618900</v>
      </c>
      <c r="J71" s="38">
        <v>5301304</v>
      </c>
      <c r="K71" s="38">
        <v>0</v>
      </c>
      <c r="L71" s="38">
        <f aca="true" t="shared" si="6" ref="L71:L134">N71+O71</f>
        <v>1286805</v>
      </c>
      <c r="M71" s="38">
        <f aca="true" t="shared" si="7" ref="M71:M134">K71+L71</f>
        <v>1286805</v>
      </c>
      <c r="N71" s="38">
        <v>0</v>
      </c>
      <c r="O71" s="38">
        <v>1286805</v>
      </c>
      <c r="R71" s="71" t="s">
        <v>1070</v>
      </c>
      <c r="S71" s="63" t="s">
        <v>1801</v>
      </c>
      <c r="T71" s="64">
        <v>1120500</v>
      </c>
      <c r="U71" s="64">
        <v>2618900</v>
      </c>
      <c r="V71" s="64">
        <v>5301304</v>
      </c>
      <c r="X71" s="38" t="s">
        <v>1073</v>
      </c>
      <c r="Y71" s="38" t="s">
        <v>1802</v>
      </c>
      <c r="Z71" s="38"/>
      <c r="AA71" s="38">
        <v>261500</v>
      </c>
      <c r="AB71" s="38">
        <v>3491655</v>
      </c>
      <c r="AG71" s="71"/>
      <c r="AH71" s="63"/>
      <c r="AI71" s="64"/>
      <c r="AJ71" s="64"/>
      <c r="AK71" s="64"/>
    </row>
    <row r="72" spans="1:37" ht="15">
      <c r="A72" s="79">
        <v>68</v>
      </c>
      <c r="B72" s="80" t="s">
        <v>1072</v>
      </c>
      <c r="C72" s="79" t="s">
        <v>1073</v>
      </c>
      <c r="D72" s="79" t="s">
        <v>938</v>
      </c>
      <c r="E72" s="81" t="s">
        <v>1074</v>
      </c>
      <c r="F72" s="92">
        <v>22304800</v>
      </c>
      <c r="G72" s="38">
        <f t="shared" si="4"/>
        <v>2327211</v>
      </c>
      <c r="H72" s="38">
        <f t="shared" si="5"/>
        <v>24632011</v>
      </c>
      <c r="I72" s="38">
        <v>99500</v>
      </c>
      <c r="J72" s="38">
        <v>2227711</v>
      </c>
      <c r="K72" s="38">
        <v>0</v>
      </c>
      <c r="L72" s="38">
        <f t="shared" si="6"/>
        <v>3753155</v>
      </c>
      <c r="M72" s="38">
        <f t="shared" si="7"/>
        <v>3753155</v>
      </c>
      <c r="N72" s="38">
        <v>261500</v>
      </c>
      <c r="O72" s="38">
        <v>3491655</v>
      </c>
      <c r="R72" s="71" t="s">
        <v>1073</v>
      </c>
      <c r="S72" s="63" t="s">
        <v>1802</v>
      </c>
      <c r="T72" s="64">
        <v>22304800</v>
      </c>
      <c r="U72" s="64">
        <v>99500</v>
      </c>
      <c r="V72" s="64">
        <v>2227711</v>
      </c>
      <c r="X72" s="38" t="s">
        <v>1076</v>
      </c>
      <c r="Y72" s="38" t="s">
        <v>1803</v>
      </c>
      <c r="Z72" s="38">
        <v>5676850</v>
      </c>
      <c r="AA72" s="38">
        <v>14167201</v>
      </c>
      <c r="AB72" s="38">
        <v>71397390</v>
      </c>
      <c r="AG72" s="71"/>
      <c r="AH72" s="63"/>
      <c r="AI72" s="64"/>
      <c r="AJ72" s="64"/>
      <c r="AK72" s="64"/>
    </row>
    <row r="73" spans="1:37" ht="15">
      <c r="A73" s="79">
        <v>69</v>
      </c>
      <c r="B73" s="80" t="s">
        <v>1075</v>
      </c>
      <c r="C73" s="79" t="s">
        <v>1076</v>
      </c>
      <c r="D73" s="79" t="s">
        <v>938</v>
      </c>
      <c r="E73" s="81" t="s">
        <v>1077</v>
      </c>
      <c r="F73" s="92">
        <v>17861350</v>
      </c>
      <c r="G73" s="38">
        <f t="shared" si="4"/>
        <v>14875950</v>
      </c>
      <c r="H73" s="38">
        <f t="shared" si="5"/>
        <v>32737300</v>
      </c>
      <c r="I73" s="38">
        <v>8665345</v>
      </c>
      <c r="J73" s="38">
        <v>6210605</v>
      </c>
      <c r="K73" s="38">
        <v>5676850</v>
      </c>
      <c r="L73" s="38">
        <f t="shared" si="6"/>
        <v>85564591</v>
      </c>
      <c r="M73" s="38">
        <f t="shared" si="7"/>
        <v>91241441</v>
      </c>
      <c r="N73" s="38">
        <v>14167201</v>
      </c>
      <c r="O73" s="38">
        <v>71397390</v>
      </c>
      <c r="R73" s="71" t="s">
        <v>1076</v>
      </c>
      <c r="S73" s="63" t="s">
        <v>1803</v>
      </c>
      <c r="T73" s="64">
        <v>17861350</v>
      </c>
      <c r="U73" s="64">
        <v>8665345</v>
      </c>
      <c r="V73" s="64">
        <v>6210605</v>
      </c>
      <c r="X73" s="38" t="s">
        <v>1079</v>
      </c>
      <c r="Y73" s="38" t="s">
        <v>1804</v>
      </c>
      <c r="Z73" s="38"/>
      <c r="AA73" s="38">
        <v>185000</v>
      </c>
      <c r="AB73" s="38">
        <v>5993401</v>
      </c>
      <c r="AG73" s="71"/>
      <c r="AH73" s="63"/>
      <c r="AI73" s="64"/>
      <c r="AJ73" s="64"/>
      <c r="AK73" s="64"/>
    </row>
    <row r="74" spans="1:37" ht="15">
      <c r="A74" s="79">
        <v>70</v>
      </c>
      <c r="B74" s="80" t="s">
        <v>1078</v>
      </c>
      <c r="C74" s="79" t="s">
        <v>1079</v>
      </c>
      <c r="D74" s="79" t="s">
        <v>938</v>
      </c>
      <c r="E74" s="81" t="s">
        <v>1080</v>
      </c>
      <c r="F74" s="92">
        <v>1038500</v>
      </c>
      <c r="G74" s="38">
        <f t="shared" si="4"/>
        <v>5381382</v>
      </c>
      <c r="H74" s="38">
        <f t="shared" si="5"/>
        <v>6419882</v>
      </c>
      <c r="I74" s="38">
        <v>755233</v>
      </c>
      <c r="J74" s="38">
        <v>4626149</v>
      </c>
      <c r="K74" s="38">
        <v>0</v>
      </c>
      <c r="L74" s="38">
        <f t="shared" si="6"/>
        <v>6178401</v>
      </c>
      <c r="M74" s="38">
        <f t="shared" si="7"/>
        <v>6178401</v>
      </c>
      <c r="N74" s="38">
        <v>185000</v>
      </c>
      <c r="O74" s="38">
        <v>5993401</v>
      </c>
      <c r="R74" s="71" t="s">
        <v>1079</v>
      </c>
      <c r="S74" s="63" t="s">
        <v>1804</v>
      </c>
      <c r="T74" s="64">
        <v>1038500</v>
      </c>
      <c r="U74" s="64">
        <v>755233</v>
      </c>
      <c r="V74" s="64">
        <v>4626149</v>
      </c>
      <c r="X74" s="38" t="s">
        <v>1082</v>
      </c>
      <c r="Y74" s="38" t="s">
        <v>1805</v>
      </c>
      <c r="Z74" s="38">
        <v>1236073</v>
      </c>
      <c r="AA74" s="38">
        <v>9589598</v>
      </c>
      <c r="AB74" s="38">
        <v>9615937</v>
      </c>
      <c r="AG74" s="71"/>
      <c r="AH74" s="63"/>
      <c r="AI74" s="64"/>
      <c r="AJ74" s="64"/>
      <c r="AK74" s="64"/>
    </row>
    <row r="75" spans="1:37" ht="15">
      <c r="A75" s="79">
        <v>71</v>
      </c>
      <c r="B75" s="80" t="s">
        <v>1081</v>
      </c>
      <c r="C75" s="79" t="s">
        <v>1082</v>
      </c>
      <c r="D75" s="79" t="s">
        <v>938</v>
      </c>
      <c r="E75" s="81" t="s">
        <v>1083</v>
      </c>
      <c r="F75" s="92">
        <v>4069588</v>
      </c>
      <c r="G75" s="38">
        <f t="shared" si="4"/>
        <v>11765150</v>
      </c>
      <c r="H75" s="38">
        <f t="shared" si="5"/>
        <v>15834738</v>
      </c>
      <c r="I75" s="38">
        <v>5300816</v>
      </c>
      <c r="J75" s="38">
        <v>6464334</v>
      </c>
      <c r="K75" s="38">
        <v>1236073</v>
      </c>
      <c r="L75" s="38">
        <f t="shared" si="6"/>
        <v>19205535</v>
      </c>
      <c r="M75" s="38">
        <f t="shared" si="7"/>
        <v>20441608</v>
      </c>
      <c r="N75" s="38">
        <v>9589598</v>
      </c>
      <c r="O75" s="38">
        <v>9615937</v>
      </c>
      <c r="R75" s="71" t="s">
        <v>1082</v>
      </c>
      <c r="S75" s="63" t="s">
        <v>1805</v>
      </c>
      <c r="T75" s="64">
        <v>4069588</v>
      </c>
      <c r="U75" s="64">
        <v>5300816</v>
      </c>
      <c r="V75" s="64">
        <v>6464334</v>
      </c>
      <c r="X75" s="38" t="s">
        <v>1085</v>
      </c>
      <c r="Y75" s="38" t="s">
        <v>1806</v>
      </c>
      <c r="Z75" s="38"/>
      <c r="AA75" s="38"/>
      <c r="AB75" s="38">
        <v>23848272</v>
      </c>
      <c r="AG75" s="71"/>
      <c r="AH75" s="63"/>
      <c r="AI75" s="64"/>
      <c r="AJ75" s="64"/>
      <c r="AK75" s="64"/>
    </row>
    <row r="76" spans="1:37" ht="15">
      <c r="A76" s="79">
        <v>72</v>
      </c>
      <c r="B76" s="80" t="s">
        <v>1084</v>
      </c>
      <c r="C76" s="79" t="s">
        <v>1085</v>
      </c>
      <c r="D76" s="79" t="s">
        <v>938</v>
      </c>
      <c r="E76" s="81" t="s">
        <v>1086</v>
      </c>
      <c r="F76" s="92">
        <v>1530900</v>
      </c>
      <c r="G76" s="38">
        <f t="shared" si="4"/>
        <v>3213388</v>
      </c>
      <c r="H76" s="38">
        <f t="shared" si="5"/>
        <v>4744288</v>
      </c>
      <c r="I76" s="38">
        <v>868000</v>
      </c>
      <c r="J76" s="38">
        <v>2345388</v>
      </c>
      <c r="K76" s="38">
        <v>0</v>
      </c>
      <c r="L76" s="38">
        <f t="shared" si="6"/>
        <v>23848272</v>
      </c>
      <c r="M76" s="38">
        <f t="shared" si="7"/>
        <v>23848272</v>
      </c>
      <c r="N76" s="38">
        <v>0</v>
      </c>
      <c r="O76" s="38">
        <v>23848272</v>
      </c>
      <c r="R76" s="71" t="s">
        <v>1085</v>
      </c>
      <c r="S76" s="63" t="s">
        <v>1806</v>
      </c>
      <c r="T76" s="64">
        <v>1530900</v>
      </c>
      <c r="U76" s="64">
        <v>868000</v>
      </c>
      <c r="V76" s="64">
        <v>2345388</v>
      </c>
      <c r="X76" s="38" t="s">
        <v>1088</v>
      </c>
      <c r="Y76" s="38" t="s">
        <v>1807</v>
      </c>
      <c r="Z76" s="38"/>
      <c r="AA76" s="38"/>
      <c r="AB76" s="38">
        <v>2323075</v>
      </c>
      <c r="AG76" s="71"/>
      <c r="AH76" s="63"/>
      <c r="AI76" s="64"/>
      <c r="AJ76" s="64"/>
      <c r="AK76" s="64"/>
    </row>
    <row r="77" spans="1:37" ht="15">
      <c r="A77" s="79">
        <v>73</v>
      </c>
      <c r="B77" s="80" t="s">
        <v>1087</v>
      </c>
      <c r="C77" s="79" t="s">
        <v>1088</v>
      </c>
      <c r="D77" s="79" t="s">
        <v>938</v>
      </c>
      <c r="E77" s="81" t="s">
        <v>1089</v>
      </c>
      <c r="F77" s="92">
        <v>0</v>
      </c>
      <c r="G77" s="38">
        <f t="shared" si="4"/>
        <v>2357144</v>
      </c>
      <c r="H77" s="38">
        <f t="shared" si="5"/>
        <v>2357144</v>
      </c>
      <c r="I77" s="38">
        <v>375460</v>
      </c>
      <c r="J77" s="38">
        <v>1981684</v>
      </c>
      <c r="K77" s="38">
        <v>0</v>
      </c>
      <c r="L77" s="38">
        <f t="shared" si="6"/>
        <v>2323075</v>
      </c>
      <c r="M77" s="38">
        <f t="shared" si="7"/>
        <v>2323075</v>
      </c>
      <c r="N77" s="38">
        <v>0</v>
      </c>
      <c r="O77" s="38">
        <v>2323075</v>
      </c>
      <c r="R77" s="71" t="s">
        <v>1088</v>
      </c>
      <c r="S77" s="63" t="s">
        <v>1807</v>
      </c>
      <c r="T77" s="62"/>
      <c r="U77" s="64">
        <v>375460</v>
      </c>
      <c r="V77" s="64">
        <v>1981684</v>
      </c>
      <c r="X77" s="38" t="s">
        <v>1091</v>
      </c>
      <c r="Y77" s="38" t="s">
        <v>1808</v>
      </c>
      <c r="Z77" s="38">
        <v>744500</v>
      </c>
      <c r="AA77" s="38">
        <v>165000</v>
      </c>
      <c r="AB77" s="38">
        <v>9146617</v>
      </c>
      <c r="AG77" s="71"/>
      <c r="AH77" s="63"/>
      <c r="AI77" s="62"/>
      <c r="AJ77" s="64"/>
      <c r="AK77" s="64"/>
    </row>
    <row r="78" spans="1:37" ht="15">
      <c r="A78" s="79">
        <v>74</v>
      </c>
      <c r="B78" s="80" t="s">
        <v>1090</v>
      </c>
      <c r="C78" s="79" t="s">
        <v>1091</v>
      </c>
      <c r="D78" s="79" t="s">
        <v>938</v>
      </c>
      <c r="E78" s="81" t="s">
        <v>1092</v>
      </c>
      <c r="F78" s="92">
        <v>12193400</v>
      </c>
      <c r="G78" s="38">
        <f t="shared" si="4"/>
        <v>23511114</v>
      </c>
      <c r="H78" s="38">
        <f t="shared" si="5"/>
        <v>35704514</v>
      </c>
      <c r="I78" s="38">
        <v>10701526</v>
      </c>
      <c r="J78" s="38">
        <v>12809588</v>
      </c>
      <c r="K78" s="38">
        <v>744500</v>
      </c>
      <c r="L78" s="38">
        <f t="shared" si="6"/>
        <v>9311617</v>
      </c>
      <c r="M78" s="38">
        <f t="shared" si="7"/>
        <v>10056117</v>
      </c>
      <c r="N78" s="38">
        <v>165000</v>
      </c>
      <c r="O78" s="38">
        <v>9146617</v>
      </c>
      <c r="R78" s="71" t="s">
        <v>1091</v>
      </c>
      <c r="S78" s="63" t="s">
        <v>1808</v>
      </c>
      <c r="T78" s="64">
        <v>12193400</v>
      </c>
      <c r="U78" s="64">
        <v>10701526</v>
      </c>
      <c r="V78" s="64">
        <v>12809588</v>
      </c>
      <c r="X78" s="38" t="s">
        <v>1094</v>
      </c>
      <c r="Y78" s="38" t="s">
        <v>1809</v>
      </c>
      <c r="Z78" s="38"/>
      <c r="AA78" s="38"/>
      <c r="AB78" s="38">
        <v>1878206</v>
      </c>
      <c r="AG78" s="71"/>
      <c r="AH78" s="63"/>
      <c r="AI78" s="64"/>
      <c r="AJ78" s="64"/>
      <c r="AK78" s="64"/>
    </row>
    <row r="79" spans="1:37" ht="15">
      <c r="A79" s="79">
        <v>75</v>
      </c>
      <c r="B79" s="80" t="s">
        <v>1093</v>
      </c>
      <c r="C79" s="79" t="s">
        <v>1094</v>
      </c>
      <c r="D79" s="79" t="s">
        <v>938</v>
      </c>
      <c r="E79" s="81" t="s">
        <v>1095</v>
      </c>
      <c r="F79" s="92">
        <v>672900</v>
      </c>
      <c r="G79" s="38">
        <f t="shared" si="4"/>
        <v>7372313</v>
      </c>
      <c r="H79" s="38">
        <f t="shared" si="5"/>
        <v>8045213</v>
      </c>
      <c r="I79" s="38">
        <v>4658735</v>
      </c>
      <c r="J79" s="38">
        <v>2713578</v>
      </c>
      <c r="K79" s="38">
        <v>0</v>
      </c>
      <c r="L79" s="38">
        <f t="shared" si="6"/>
        <v>1878206</v>
      </c>
      <c r="M79" s="38">
        <f t="shared" si="7"/>
        <v>1878206</v>
      </c>
      <c r="N79" s="38">
        <v>0</v>
      </c>
      <c r="O79" s="38">
        <v>1878206</v>
      </c>
      <c r="R79" s="71" t="s">
        <v>1094</v>
      </c>
      <c r="S79" s="63" t="s">
        <v>1809</v>
      </c>
      <c r="T79" s="64">
        <v>672900</v>
      </c>
      <c r="U79" s="64">
        <v>4658735</v>
      </c>
      <c r="V79" s="64">
        <v>2713578</v>
      </c>
      <c r="X79" s="38" t="s">
        <v>1097</v>
      </c>
      <c r="Y79" s="38" t="s">
        <v>1810</v>
      </c>
      <c r="Z79" s="38"/>
      <c r="AA79" s="38">
        <v>300</v>
      </c>
      <c r="AB79" s="38">
        <v>1877104</v>
      </c>
      <c r="AG79" s="71"/>
      <c r="AH79" s="63"/>
      <c r="AI79" s="64"/>
      <c r="AJ79" s="64"/>
      <c r="AK79" s="64"/>
    </row>
    <row r="80" spans="1:37" ht="15">
      <c r="A80" s="79">
        <v>76</v>
      </c>
      <c r="B80" s="80" t="s">
        <v>1096</v>
      </c>
      <c r="C80" s="79" t="s">
        <v>1097</v>
      </c>
      <c r="D80" s="79" t="s">
        <v>938</v>
      </c>
      <c r="E80" s="81" t="s">
        <v>1098</v>
      </c>
      <c r="F80" s="92">
        <v>1473147</v>
      </c>
      <c r="G80" s="38">
        <f t="shared" si="4"/>
        <v>6184757</v>
      </c>
      <c r="H80" s="38">
        <f t="shared" si="5"/>
        <v>7657904</v>
      </c>
      <c r="I80" s="38">
        <v>2788421</v>
      </c>
      <c r="J80" s="38">
        <v>3396336</v>
      </c>
      <c r="K80" s="38">
        <v>0</v>
      </c>
      <c r="L80" s="38">
        <f t="shared" si="6"/>
        <v>1877404</v>
      </c>
      <c r="M80" s="38">
        <f t="shared" si="7"/>
        <v>1877404</v>
      </c>
      <c r="N80" s="38">
        <v>300</v>
      </c>
      <c r="O80" s="38">
        <v>1877104</v>
      </c>
      <c r="R80" s="71" t="s">
        <v>1097</v>
      </c>
      <c r="S80" s="63" t="s">
        <v>1810</v>
      </c>
      <c r="T80" s="64">
        <v>1473147</v>
      </c>
      <c r="U80" s="64">
        <v>2788421</v>
      </c>
      <c r="V80" s="64">
        <v>3396336</v>
      </c>
      <c r="X80" s="38" t="s">
        <v>1100</v>
      </c>
      <c r="Y80" s="38" t="s">
        <v>1811</v>
      </c>
      <c r="Z80" s="38">
        <v>813400</v>
      </c>
      <c r="AA80" s="38"/>
      <c r="AB80" s="38">
        <v>1891186</v>
      </c>
      <c r="AG80" s="71"/>
      <c r="AH80" s="63"/>
      <c r="AI80" s="64"/>
      <c r="AJ80" s="64"/>
      <c r="AK80" s="64"/>
    </row>
    <row r="81" spans="1:37" ht="15">
      <c r="A81" s="79">
        <v>77</v>
      </c>
      <c r="B81" s="80" t="s">
        <v>1099</v>
      </c>
      <c r="C81" s="79" t="s">
        <v>1100</v>
      </c>
      <c r="D81" s="79" t="s">
        <v>938</v>
      </c>
      <c r="E81" s="81" t="s">
        <v>1101</v>
      </c>
      <c r="F81" s="92">
        <v>175000</v>
      </c>
      <c r="G81" s="38">
        <f t="shared" si="4"/>
        <v>1801487</v>
      </c>
      <c r="H81" s="38">
        <f t="shared" si="5"/>
        <v>1976487</v>
      </c>
      <c r="I81" s="38">
        <v>826850</v>
      </c>
      <c r="J81" s="38">
        <v>974637</v>
      </c>
      <c r="K81" s="38">
        <v>813400</v>
      </c>
      <c r="L81" s="38">
        <f t="shared" si="6"/>
        <v>1891186</v>
      </c>
      <c r="M81" s="38">
        <f t="shared" si="7"/>
        <v>2704586</v>
      </c>
      <c r="N81" s="38">
        <v>0</v>
      </c>
      <c r="O81" s="38">
        <v>1891186</v>
      </c>
      <c r="R81" s="71" t="s">
        <v>1100</v>
      </c>
      <c r="S81" s="63" t="s">
        <v>1811</v>
      </c>
      <c r="T81" s="64">
        <v>175000</v>
      </c>
      <c r="U81" s="64">
        <v>826850</v>
      </c>
      <c r="V81" s="64">
        <v>974637</v>
      </c>
      <c r="X81" s="38" t="s">
        <v>1103</v>
      </c>
      <c r="Y81" s="38" t="s">
        <v>1812</v>
      </c>
      <c r="Z81" s="38">
        <v>200000</v>
      </c>
      <c r="AA81" s="38"/>
      <c r="AB81" s="38">
        <v>1626006</v>
      </c>
      <c r="AG81" s="71"/>
      <c r="AH81" s="63"/>
      <c r="AI81" s="64"/>
      <c r="AJ81" s="64"/>
      <c r="AK81" s="64"/>
    </row>
    <row r="82" spans="1:37" ht="15">
      <c r="A82" s="79">
        <v>78</v>
      </c>
      <c r="B82" s="80" t="s">
        <v>1102</v>
      </c>
      <c r="C82" s="79" t="s">
        <v>1103</v>
      </c>
      <c r="D82" s="79" t="s">
        <v>938</v>
      </c>
      <c r="E82" s="81" t="s">
        <v>1104</v>
      </c>
      <c r="F82" s="92">
        <v>210200</v>
      </c>
      <c r="G82" s="38">
        <f t="shared" si="4"/>
        <v>115124</v>
      </c>
      <c r="H82" s="38">
        <f t="shared" si="5"/>
        <v>325324</v>
      </c>
      <c r="I82" s="38">
        <v>0</v>
      </c>
      <c r="J82" s="38">
        <v>115124</v>
      </c>
      <c r="K82" s="38">
        <v>200000</v>
      </c>
      <c r="L82" s="38">
        <f t="shared" si="6"/>
        <v>1626006</v>
      </c>
      <c r="M82" s="38">
        <f t="shared" si="7"/>
        <v>1826006</v>
      </c>
      <c r="N82" s="38">
        <v>0</v>
      </c>
      <c r="O82" s="38">
        <v>1626006</v>
      </c>
      <c r="R82" s="71" t="s">
        <v>1103</v>
      </c>
      <c r="S82" s="63" t="s">
        <v>1812</v>
      </c>
      <c r="T82" s="64">
        <v>210200</v>
      </c>
      <c r="U82" s="62"/>
      <c r="V82" s="64">
        <v>115124</v>
      </c>
      <c r="X82" s="38" t="s">
        <v>1106</v>
      </c>
      <c r="Y82" s="38" t="s">
        <v>1813</v>
      </c>
      <c r="Z82" s="38">
        <v>19713600</v>
      </c>
      <c r="AA82" s="38">
        <v>880150</v>
      </c>
      <c r="AB82" s="38">
        <v>18416103</v>
      </c>
      <c r="AG82" s="71"/>
      <c r="AH82" s="63"/>
      <c r="AI82" s="64"/>
      <c r="AJ82" s="64"/>
      <c r="AK82" s="64"/>
    </row>
    <row r="83" spans="1:37" ht="15">
      <c r="A83" s="79">
        <v>79</v>
      </c>
      <c r="B83" s="80" t="s">
        <v>1105</v>
      </c>
      <c r="C83" s="79" t="s">
        <v>1106</v>
      </c>
      <c r="D83" s="79" t="s">
        <v>938</v>
      </c>
      <c r="E83" s="81" t="s">
        <v>1107</v>
      </c>
      <c r="F83" s="92">
        <v>538750</v>
      </c>
      <c r="G83" s="38">
        <f t="shared" si="4"/>
        <v>8875867</v>
      </c>
      <c r="H83" s="38">
        <f t="shared" si="5"/>
        <v>9414617</v>
      </c>
      <c r="I83" s="38">
        <v>4133236</v>
      </c>
      <c r="J83" s="38">
        <v>4742631</v>
      </c>
      <c r="K83" s="38">
        <v>19713600</v>
      </c>
      <c r="L83" s="38">
        <f t="shared" si="6"/>
        <v>19296253</v>
      </c>
      <c r="M83" s="38">
        <f t="shared" si="7"/>
        <v>39009853</v>
      </c>
      <c r="N83" s="38">
        <v>880150</v>
      </c>
      <c r="O83" s="38">
        <v>18416103</v>
      </c>
      <c r="R83" s="71" t="s">
        <v>1106</v>
      </c>
      <c r="S83" s="63" t="s">
        <v>1813</v>
      </c>
      <c r="T83" s="64">
        <v>538750</v>
      </c>
      <c r="U83" s="64">
        <v>4133236</v>
      </c>
      <c r="V83" s="64">
        <v>4742631</v>
      </c>
      <c r="X83" s="38" t="s">
        <v>1109</v>
      </c>
      <c r="Y83" s="38" t="s">
        <v>1814</v>
      </c>
      <c r="Z83" s="38">
        <v>49284</v>
      </c>
      <c r="AA83" s="38">
        <v>1627000</v>
      </c>
      <c r="AB83" s="38">
        <v>4735224</v>
      </c>
      <c r="AG83" s="71"/>
      <c r="AH83" s="63"/>
      <c r="AI83" s="64"/>
      <c r="AJ83" s="64"/>
      <c r="AK83" s="64"/>
    </row>
    <row r="84" spans="1:37" ht="15">
      <c r="A84" s="79">
        <v>80</v>
      </c>
      <c r="B84" s="80" t="s">
        <v>1108</v>
      </c>
      <c r="C84" s="79" t="s">
        <v>1109</v>
      </c>
      <c r="D84" s="79" t="s">
        <v>938</v>
      </c>
      <c r="E84" s="81" t="s">
        <v>1110</v>
      </c>
      <c r="F84" s="92">
        <v>8148500</v>
      </c>
      <c r="G84" s="38">
        <f t="shared" si="4"/>
        <v>6451477</v>
      </c>
      <c r="H84" s="38">
        <f t="shared" si="5"/>
        <v>14599977</v>
      </c>
      <c r="I84" s="38">
        <v>3498324</v>
      </c>
      <c r="J84" s="38">
        <v>2953153</v>
      </c>
      <c r="K84" s="38">
        <v>49284</v>
      </c>
      <c r="L84" s="38">
        <f t="shared" si="6"/>
        <v>6362224</v>
      </c>
      <c r="M84" s="38">
        <f t="shared" si="7"/>
        <v>6411508</v>
      </c>
      <c r="N84" s="38">
        <v>1627000</v>
      </c>
      <c r="O84" s="38">
        <v>4735224</v>
      </c>
      <c r="R84" s="71" t="s">
        <v>1109</v>
      </c>
      <c r="S84" s="63" t="s">
        <v>1814</v>
      </c>
      <c r="T84" s="64">
        <v>8148500</v>
      </c>
      <c r="U84" s="64">
        <v>3498324</v>
      </c>
      <c r="V84" s="64">
        <v>2953153</v>
      </c>
      <c r="X84" s="38" t="s">
        <v>1112</v>
      </c>
      <c r="Y84" s="38" t="s">
        <v>1815</v>
      </c>
      <c r="Z84" s="38">
        <v>773725</v>
      </c>
      <c r="AA84" s="38"/>
      <c r="AB84" s="38">
        <v>1859537</v>
      </c>
      <c r="AG84" s="71"/>
      <c r="AH84" s="63"/>
      <c r="AI84" s="64"/>
      <c r="AJ84" s="64"/>
      <c r="AK84" s="64"/>
    </row>
    <row r="85" spans="1:37" ht="15">
      <c r="A85" s="79">
        <v>81</v>
      </c>
      <c r="B85" s="80" t="s">
        <v>1111</v>
      </c>
      <c r="C85" s="79" t="s">
        <v>1112</v>
      </c>
      <c r="D85" s="79" t="s">
        <v>938</v>
      </c>
      <c r="E85" s="81" t="s">
        <v>1113</v>
      </c>
      <c r="F85" s="92">
        <v>11235744</v>
      </c>
      <c r="G85" s="38">
        <f t="shared" si="4"/>
        <v>3977778</v>
      </c>
      <c r="H85" s="38">
        <f t="shared" si="5"/>
        <v>15213522</v>
      </c>
      <c r="I85" s="38">
        <v>2606070</v>
      </c>
      <c r="J85" s="38">
        <v>1371708</v>
      </c>
      <c r="K85" s="38">
        <v>773725</v>
      </c>
      <c r="L85" s="38">
        <f t="shared" si="6"/>
        <v>1859537</v>
      </c>
      <c r="M85" s="38">
        <f t="shared" si="7"/>
        <v>2633262</v>
      </c>
      <c r="N85" s="38">
        <v>0</v>
      </c>
      <c r="O85" s="38">
        <v>1859537</v>
      </c>
      <c r="R85" s="71" t="s">
        <v>1112</v>
      </c>
      <c r="S85" s="63" t="s">
        <v>1815</v>
      </c>
      <c r="T85" s="64">
        <v>11235744</v>
      </c>
      <c r="U85" s="64">
        <v>2606070</v>
      </c>
      <c r="V85" s="64">
        <v>1371708</v>
      </c>
      <c r="X85" s="38" t="s">
        <v>1115</v>
      </c>
      <c r="Y85" s="38" t="s">
        <v>1816</v>
      </c>
      <c r="Z85" s="38">
        <v>374880</v>
      </c>
      <c r="AA85" s="38"/>
      <c r="AB85" s="38">
        <v>5097353</v>
      </c>
      <c r="AG85" s="71"/>
      <c r="AH85" s="63"/>
      <c r="AI85" s="64"/>
      <c r="AJ85" s="64"/>
      <c r="AK85" s="64"/>
    </row>
    <row r="86" spans="1:37" ht="15">
      <c r="A86" s="79">
        <v>82</v>
      </c>
      <c r="B86" s="80" t="s">
        <v>1114</v>
      </c>
      <c r="C86" s="79" t="s">
        <v>1115</v>
      </c>
      <c r="D86" s="79" t="s">
        <v>938</v>
      </c>
      <c r="E86" s="81" t="s">
        <v>569</v>
      </c>
      <c r="F86" s="92">
        <v>0</v>
      </c>
      <c r="G86" s="38">
        <f t="shared" si="4"/>
        <v>303906</v>
      </c>
      <c r="H86" s="38">
        <f t="shared" si="5"/>
        <v>303906</v>
      </c>
      <c r="I86" s="38">
        <v>0</v>
      </c>
      <c r="J86" s="38">
        <v>303906</v>
      </c>
      <c r="K86" s="38">
        <v>374880</v>
      </c>
      <c r="L86" s="38">
        <f t="shared" si="6"/>
        <v>5097353</v>
      </c>
      <c r="M86" s="38">
        <f t="shared" si="7"/>
        <v>5472233</v>
      </c>
      <c r="N86" s="38">
        <v>0</v>
      </c>
      <c r="O86" s="38">
        <v>5097353</v>
      </c>
      <c r="R86" s="71" t="s">
        <v>1115</v>
      </c>
      <c r="S86" s="63" t="s">
        <v>1816</v>
      </c>
      <c r="T86" s="62"/>
      <c r="U86" s="62"/>
      <c r="V86" s="64">
        <v>303906</v>
      </c>
      <c r="X86" s="38" t="s">
        <v>1117</v>
      </c>
      <c r="Y86" s="38" t="s">
        <v>1817</v>
      </c>
      <c r="Z86" s="38">
        <v>168800</v>
      </c>
      <c r="AA86" s="38">
        <v>142000</v>
      </c>
      <c r="AB86" s="38">
        <v>5178251</v>
      </c>
      <c r="AG86" s="71"/>
      <c r="AH86" s="63"/>
      <c r="AI86" s="62"/>
      <c r="AJ86" s="62"/>
      <c r="AK86" s="64"/>
    </row>
    <row r="87" spans="1:37" ht="15">
      <c r="A87" s="79">
        <v>83</v>
      </c>
      <c r="B87" s="80" t="s">
        <v>1116</v>
      </c>
      <c r="C87" s="79" t="s">
        <v>1117</v>
      </c>
      <c r="D87" s="79" t="s">
        <v>938</v>
      </c>
      <c r="E87" s="81" t="s">
        <v>1118</v>
      </c>
      <c r="F87" s="92">
        <v>58482420</v>
      </c>
      <c r="G87" s="38">
        <f t="shared" si="4"/>
        <v>26378769</v>
      </c>
      <c r="H87" s="38">
        <f t="shared" si="5"/>
        <v>84861189</v>
      </c>
      <c r="I87" s="38">
        <v>10320241</v>
      </c>
      <c r="J87" s="38">
        <v>16058528</v>
      </c>
      <c r="K87" s="38">
        <v>168800</v>
      </c>
      <c r="L87" s="38">
        <f t="shared" si="6"/>
        <v>5320251</v>
      </c>
      <c r="M87" s="38">
        <f t="shared" si="7"/>
        <v>5489051</v>
      </c>
      <c r="N87" s="38">
        <v>142000</v>
      </c>
      <c r="O87" s="38">
        <v>5178251</v>
      </c>
      <c r="R87" s="71" t="s">
        <v>1117</v>
      </c>
      <c r="S87" s="63" t="s">
        <v>1817</v>
      </c>
      <c r="T87" s="64">
        <v>58482420</v>
      </c>
      <c r="U87" s="64">
        <v>10320241</v>
      </c>
      <c r="V87" s="64">
        <v>16058528</v>
      </c>
      <c r="X87" s="38" t="s">
        <v>1120</v>
      </c>
      <c r="Y87" s="38" t="s">
        <v>1818</v>
      </c>
      <c r="Z87" s="38">
        <v>308000</v>
      </c>
      <c r="AA87" s="38">
        <v>27800</v>
      </c>
      <c r="AB87" s="38">
        <v>2420735</v>
      </c>
      <c r="AG87" s="71"/>
      <c r="AH87" s="63"/>
      <c r="AI87" s="64"/>
      <c r="AJ87" s="64"/>
      <c r="AK87" s="64"/>
    </row>
    <row r="88" spans="1:37" ht="15">
      <c r="A88" s="79">
        <v>84</v>
      </c>
      <c r="B88" s="80" t="s">
        <v>1119</v>
      </c>
      <c r="C88" s="79" t="s">
        <v>1120</v>
      </c>
      <c r="D88" s="79" t="s">
        <v>938</v>
      </c>
      <c r="E88" s="81" t="s">
        <v>1121</v>
      </c>
      <c r="F88" s="92">
        <v>20449037</v>
      </c>
      <c r="G88" s="38">
        <f t="shared" si="4"/>
        <v>8613672</v>
      </c>
      <c r="H88" s="38">
        <f t="shared" si="5"/>
        <v>29062709</v>
      </c>
      <c r="I88" s="38">
        <v>3278101</v>
      </c>
      <c r="J88" s="38">
        <v>5335571</v>
      </c>
      <c r="K88" s="38">
        <v>308000</v>
      </c>
      <c r="L88" s="38">
        <f t="shared" si="6"/>
        <v>2448535</v>
      </c>
      <c r="M88" s="38">
        <f t="shared" si="7"/>
        <v>2756535</v>
      </c>
      <c r="N88" s="38">
        <v>27800</v>
      </c>
      <c r="O88" s="38">
        <v>2420735</v>
      </c>
      <c r="R88" s="71" t="s">
        <v>1120</v>
      </c>
      <c r="S88" s="63" t="s">
        <v>1818</v>
      </c>
      <c r="T88" s="64">
        <v>20449037</v>
      </c>
      <c r="U88" s="64">
        <v>3278101</v>
      </c>
      <c r="V88" s="64">
        <v>5335571</v>
      </c>
      <c r="X88" s="38" t="s">
        <v>1123</v>
      </c>
      <c r="Y88" s="38" t="s">
        <v>2290</v>
      </c>
      <c r="Z88" s="38"/>
      <c r="AA88" s="38"/>
      <c r="AB88" s="38">
        <v>5465046</v>
      </c>
      <c r="AG88" s="71"/>
      <c r="AH88" s="63"/>
      <c r="AI88" s="64"/>
      <c r="AJ88" s="64"/>
      <c r="AK88" s="64"/>
    </row>
    <row r="89" spans="1:37" ht="15">
      <c r="A89" s="79">
        <v>85</v>
      </c>
      <c r="B89" s="80" t="s">
        <v>1122</v>
      </c>
      <c r="C89" s="79" t="s">
        <v>1123</v>
      </c>
      <c r="D89" s="79" t="s">
        <v>938</v>
      </c>
      <c r="E89" s="81" t="s">
        <v>1124</v>
      </c>
      <c r="F89" s="92">
        <v>0</v>
      </c>
      <c r="G89" s="38">
        <f t="shared" si="4"/>
        <v>4500</v>
      </c>
      <c r="H89" s="38">
        <f t="shared" si="5"/>
        <v>4500</v>
      </c>
      <c r="I89" s="38">
        <v>0</v>
      </c>
      <c r="J89" s="38">
        <v>4500</v>
      </c>
      <c r="K89" s="38">
        <v>0</v>
      </c>
      <c r="L89" s="38">
        <f t="shared" si="6"/>
        <v>5465046</v>
      </c>
      <c r="M89" s="38">
        <f t="shared" si="7"/>
        <v>5465046</v>
      </c>
      <c r="N89" s="38">
        <v>0</v>
      </c>
      <c r="O89" s="38">
        <v>5465046</v>
      </c>
      <c r="R89" s="71" t="s">
        <v>1123</v>
      </c>
      <c r="S89" s="63" t="s">
        <v>2290</v>
      </c>
      <c r="T89" s="62"/>
      <c r="U89" s="62"/>
      <c r="V89" s="64">
        <v>4500</v>
      </c>
      <c r="X89" s="38" t="s">
        <v>1126</v>
      </c>
      <c r="Y89" s="38" t="s">
        <v>1819</v>
      </c>
      <c r="Z89" s="38">
        <v>476200</v>
      </c>
      <c r="AA89" s="38"/>
      <c r="AB89" s="38">
        <v>2556856</v>
      </c>
      <c r="AG89" s="71"/>
      <c r="AH89" s="63"/>
      <c r="AI89" s="64"/>
      <c r="AJ89" s="64"/>
      <c r="AK89" s="64"/>
    </row>
    <row r="90" spans="1:37" ht="15">
      <c r="A90" s="79">
        <v>86</v>
      </c>
      <c r="B90" s="80" t="s">
        <v>1125</v>
      </c>
      <c r="C90" s="79" t="s">
        <v>1126</v>
      </c>
      <c r="D90" s="79" t="s">
        <v>938</v>
      </c>
      <c r="E90" s="81" t="s">
        <v>1127</v>
      </c>
      <c r="F90" s="92">
        <v>4064956</v>
      </c>
      <c r="G90" s="38">
        <f t="shared" si="4"/>
        <v>9434134</v>
      </c>
      <c r="H90" s="38">
        <f t="shared" si="5"/>
        <v>13499090</v>
      </c>
      <c r="I90" s="38">
        <v>2738455</v>
      </c>
      <c r="J90" s="38">
        <v>6695679</v>
      </c>
      <c r="K90" s="38">
        <v>476200</v>
      </c>
      <c r="L90" s="38">
        <f t="shared" si="6"/>
        <v>2556856</v>
      </c>
      <c r="M90" s="38">
        <f t="shared" si="7"/>
        <v>3033056</v>
      </c>
      <c r="N90" s="38">
        <v>0</v>
      </c>
      <c r="O90" s="38">
        <v>2556856</v>
      </c>
      <c r="R90" s="71" t="s">
        <v>1126</v>
      </c>
      <c r="S90" s="63" t="s">
        <v>1819</v>
      </c>
      <c r="T90" s="64">
        <v>4064956</v>
      </c>
      <c r="U90" s="64">
        <v>2738455</v>
      </c>
      <c r="V90" s="64">
        <v>6695679</v>
      </c>
      <c r="X90" s="38" t="s">
        <v>1129</v>
      </c>
      <c r="Y90" s="38" t="s">
        <v>1820</v>
      </c>
      <c r="Z90" s="38">
        <v>200000</v>
      </c>
      <c r="AA90" s="38">
        <v>914500</v>
      </c>
      <c r="AB90" s="38">
        <v>3044552</v>
      </c>
      <c r="AG90" s="71"/>
      <c r="AH90" s="63"/>
      <c r="AI90" s="64"/>
      <c r="AJ90" s="64"/>
      <c r="AK90" s="64"/>
    </row>
    <row r="91" spans="1:37" ht="15">
      <c r="A91" s="79">
        <v>87</v>
      </c>
      <c r="B91" s="80" t="s">
        <v>1128</v>
      </c>
      <c r="C91" s="79" t="s">
        <v>1129</v>
      </c>
      <c r="D91" s="79" t="s">
        <v>938</v>
      </c>
      <c r="E91" s="81" t="s">
        <v>1130</v>
      </c>
      <c r="F91" s="92">
        <v>602750</v>
      </c>
      <c r="G91" s="38">
        <f t="shared" si="4"/>
        <v>3308129</v>
      </c>
      <c r="H91" s="38">
        <f t="shared" si="5"/>
        <v>3910879</v>
      </c>
      <c r="I91" s="38">
        <v>1309000</v>
      </c>
      <c r="J91" s="38">
        <v>1999129</v>
      </c>
      <c r="K91" s="38">
        <v>200000</v>
      </c>
      <c r="L91" s="38">
        <f t="shared" si="6"/>
        <v>3959052</v>
      </c>
      <c r="M91" s="38">
        <f t="shared" si="7"/>
        <v>4159052</v>
      </c>
      <c r="N91" s="38">
        <v>914500</v>
      </c>
      <c r="O91" s="38">
        <v>3044552</v>
      </c>
      <c r="R91" s="71" t="s">
        <v>1129</v>
      </c>
      <c r="S91" s="63" t="s">
        <v>1820</v>
      </c>
      <c r="T91" s="64">
        <v>602750</v>
      </c>
      <c r="U91" s="64">
        <v>1309000</v>
      </c>
      <c r="V91" s="64">
        <v>1999129</v>
      </c>
      <c r="X91" s="38" t="s">
        <v>1132</v>
      </c>
      <c r="Y91" s="38" t="s">
        <v>1821</v>
      </c>
      <c r="Z91" s="38"/>
      <c r="AA91" s="38">
        <v>72500</v>
      </c>
      <c r="AB91" s="38">
        <v>773222</v>
      </c>
      <c r="AG91" s="71"/>
      <c r="AH91" s="63"/>
      <c r="AI91" s="62"/>
      <c r="AJ91" s="64"/>
      <c r="AK91" s="64"/>
    </row>
    <row r="92" spans="1:37" ht="15">
      <c r="A92" s="79">
        <v>88</v>
      </c>
      <c r="B92" s="80" t="s">
        <v>1131</v>
      </c>
      <c r="C92" s="79" t="s">
        <v>1132</v>
      </c>
      <c r="D92" s="79" t="s">
        <v>938</v>
      </c>
      <c r="E92" s="81" t="s">
        <v>1133</v>
      </c>
      <c r="F92" s="92">
        <v>231750</v>
      </c>
      <c r="G92" s="38">
        <f t="shared" si="4"/>
        <v>1682721</v>
      </c>
      <c r="H92" s="38">
        <f t="shared" si="5"/>
        <v>1914471</v>
      </c>
      <c r="I92" s="38">
        <v>335600</v>
      </c>
      <c r="J92" s="38">
        <v>1347121</v>
      </c>
      <c r="K92" s="38">
        <v>0</v>
      </c>
      <c r="L92" s="38">
        <f t="shared" si="6"/>
        <v>845722</v>
      </c>
      <c r="M92" s="38">
        <f t="shared" si="7"/>
        <v>845722</v>
      </c>
      <c r="N92" s="38">
        <v>72500</v>
      </c>
      <c r="O92" s="38">
        <v>773222</v>
      </c>
      <c r="R92" s="71" t="s">
        <v>1132</v>
      </c>
      <c r="S92" s="63" t="s">
        <v>1821</v>
      </c>
      <c r="T92" s="64">
        <v>231750</v>
      </c>
      <c r="U92" s="64">
        <v>335600</v>
      </c>
      <c r="V92" s="64">
        <v>1347121</v>
      </c>
      <c r="X92" s="38" t="s">
        <v>1135</v>
      </c>
      <c r="Y92" s="38" t="s">
        <v>1822</v>
      </c>
      <c r="Z92" s="38">
        <v>5200</v>
      </c>
      <c r="AA92" s="38"/>
      <c r="AB92" s="38">
        <v>256963</v>
      </c>
      <c r="AG92" s="71"/>
      <c r="AH92" s="63"/>
      <c r="AI92" s="64"/>
      <c r="AJ92" s="64"/>
      <c r="AK92" s="64"/>
    </row>
    <row r="93" spans="1:37" ht="15">
      <c r="A93" s="79">
        <v>89</v>
      </c>
      <c r="B93" s="80" t="s">
        <v>1134</v>
      </c>
      <c r="C93" s="79" t="s">
        <v>1135</v>
      </c>
      <c r="D93" s="79" t="s">
        <v>938</v>
      </c>
      <c r="E93" s="81" t="s">
        <v>1136</v>
      </c>
      <c r="F93" s="92">
        <v>1519300</v>
      </c>
      <c r="G93" s="38">
        <f t="shared" si="4"/>
        <v>4934517</v>
      </c>
      <c r="H93" s="38">
        <f t="shared" si="5"/>
        <v>6453817</v>
      </c>
      <c r="I93" s="38">
        <v>1394096</v>
      </c>
      <c r="J93" s="38">
        <v>3540421</v>
      </c>
      <c r="K93" s="38">
        <v>5200</v>
      </c>
      <c r="L93" s="38">
        <f t="shared" si="6"/>
        <v>256963</v>
      </c>
      <c r="M93" s="38">
        <f t="shared" si="7"/>
        <v>262163</v>
      </c>
      <c r="N93" s="38">
        <v>0</v>
      </c>
      <c r="O93" s="38">
        <v>256963</v>
      </c>
      <c r="R93" s="71" t="s">
        <v>1135</v>
      </c>
      <c r="S93" s="63" t="s">
        <v>1822</v>
      </c>
      <c r="T93" s="64">
        <v>1519300</v>
      </c>
      <c r="U93" s="64">
        <v>1394096</v>
      </c>
      <c r="V93" s="64">
        <v>3540421</v>
      </c>
      <c r="X93" s="38" t="s">
        <v>1138</v>
      </c>
      <c r="Y93" s="38" t="s">
        <v>1823</v>
      </c>
      <c r="Z93" s="38">
        <v>57000</v>
      </c>
      <c r="AA93" s="38"/>
      <c r="AB93" s="38">
        <v>7106764</v>
      </c>
      <c r="AG93" s="71"/>
      <c r="AH93" s="63"/>
      <c r="AI93" s="64"/>
      <c r="AJ93" s="64"/>
      <c r="AK93" s="64"/>
    </row>
    <row r="94" spans="1:37" ht="15">
      <c r="A94" s="79">
        <v>90</v>
      </c>
      <c r="B94" s="80" t="s">
        <v>1137</v>
      </c>
      <c r="C94" s="79" t="s">
        <v>1138</v>
      </c>
      <c r="D94" s="79" t="s">
        <v>938</v>
      </c>
      <c r="E94" s="81" t="s">
        <v>1139</v>
      </c>
      <c r="F94" s="92">
        <v>617600</v>
      </c>
      <c r="G94" s="38">
        <f t="shared" si="4"/>
        <v>4286727</v>
      </c>
      <c r="H94" s="38">
        <f t="shared" si="5"/>
        <v>4904327</v>
      </c>
      <c r="I94" s="38">
        <v>637462</v>
      </c>
      <c r="J94" s="38">
        <v>3649265</v>
      </c>
      <c r="K94" s="38">
        <v>57000</v>
      </c>
      <c r="L94" s="38">
        <f t="shared" si="6"/>
        <v>7106764</v>
      </c>
      <c r="M94" s="38">
        <f t="shared" si="7"/>
        <v>7163764</v>
      </c>
      <c r="N94" s="38">
        <v>0</v>
      </c>
      <c r="O94" s="38">
        <v>7106764</v>
      </c>
      <c r="R94" s="71" t="s">
        <v>1138</v>
      </c>
      <c r="S94" s="63" t="s">
        <v>1823</v>
      </c>
      <c r="T94" s="64">
        <v>617600</v>
      </c>
      <c r="U94" s="64">
        <v>637462</v>
      </c>
      <c r="V94" s="64">
        <v>3649265</v>
      </c>
      <c r="X94" s="38" t="s">
        <v>1141</v>
      </c>
      <c r="Y94" s="38" t="s">
        <v>1824</v>
      </c>
      <c r="Z94" s="38">
        <v>1134121</v>
      </c>
      <c r="AA94" s="38"/>
      <c r="AB94" s="38">
        <v>15010007</v>
      </c>
      <c r="AG94" s="71"/>
      <c r="AH94" s="63"/>
      <c r="AI94" s="64"/>
      <c r="AJ94" s="64"/>
      <c r="AK94" s="64"/>
    </row>
    <row r="95" spans="1:37" ht="15">
      <c r="A95" s="79">
        <v>91</v>
      </c>
      <c r="B95" s="80" t="s">
        <v>1140</v>
      </c>
      <c r="C95" s="79" t="s">
        <v>1141</v>
      </c>
      <c r="D95" s="79" t="s">
        <v>938</v>
      </c>
      <c r="E95" s="81" t="s">
        <v>1142</v>
      </c>
      <c r="F95" s="92">
        <v>2389599</v>
      </c>
      <c r="G95" s="38">
        <f t="shared" si="4"/>
        <v>6156001</v>
      </c>
      <c r="H95" s="38">
        <f t="shared" si="5"/>
        <v>8545600</v>
      </c>
      <c r="I95" s="38">
        <v>1511400</v>
      </c>
      <c r="J95" s="38">
        <v>4644601</v>
      </c>
      <c r="K95" s="38">
        <v>1134121</v>
      </c>
      <c r="L95" s="38">
        <f t="shared" si="6"/>
        <v>15010007</v>
      </c>
      <c r="M95" s="38">
        <f t="shared" si="7"/>
        <v>16144128</v>
      </c>
      <c r="N95" s="38">
        <v>0</v>
      </c>
      <c r="O95" s="38">
        <v>15010007</v>
      </c>
      <c r="R95" s="71" t="s">
        <v>1141</v>
      </c>
      <c r="S95" s="63" t="s">
        <v>1824</v>
      </c>
      <c r="T95" s="64">
        <v>2389599</v>
      </c>
      <c r="U95" s="64">
        <v>1511400</v>
      </c>
      <c r="V95" s="64">
        <v>4644601</v>
      </c>
      <c r="X95" s="38" t="s">
        <v>1144</v>
      </c>
      <c r="Y95" s="38" t="s">
        <v>1825</v>
      </c>
      <c r="Z95" s="38">
        <v>4882451</v>
      </c>
      <c r="AA95" s="38">
        <v>792250</v>
      </c>
      <c r="AB95" s="38">
        <v>3089802</v>
      </c>
      <c r="AG95" s="71"/>
      <c r="AH95" s="63"/>
      <c r="AI95" s="64"/>
      <c r="AJ95" s="62"/>
      <c r="AK95" s="64"/>
    </row>
    <row r="96" spans="1:37" ht="15">
      <c r="A96" s="79">
        <v>92</v>
      </c>
      <c r="B96" s="80" t="s">
        <v>1143</v>
      </c>
      <c r="C96" s="79" t="s">
        <v>1144</v>
      </c>
      <c r="D96" s="79" t="s">
        <v>938</v>
      </c>
      <c r="E96" s="81" t="s">
        <v>1145</v>
      </c>
      <c r="F96" s="92">
        <v>11228968</v>
      </c>
      <c r="G96" s="38">
        <f t="shared" si="4"/>
        <v>318823</v>
      </c>
      <c r="H96" s="38">
        <f t="shared" si="5"/>
        <v>11547791</v>
      </c>
      <c r="I96" s="38">
        <v>0</v>
      </c>
      <c r="J96" s="38">
        <v>318823</v>
      </c>
      <c r="K96" s="38">
        <v>4882451</v>
      </c>
      <c r="L96" s="38">
        <f t="shared" si="6"/>
        <v>3882052</v>
      </c>
      <c r="M96" s="38">
        <f t="shared" si="7"/>
        <v>8764503</v>
      </c>
      <c r="N96" s="38">
        <v>792250</v>
      </c>
      <c r="O96" s="38">
        <v>3089802</v>
      </c>
      <c r="R96" s="71" t="s">
        <v>1144</v>
      </c>
      <c r="S96" s="63" t="s">
        <v>1825</v>
      </c>
      <c r="T96" s="64">
        <v>11228968</v>
      </c>
      <c r="U96" s="62"/>
      <c r="V96" s="64">
        <v>318823</v>
      </c>
      <c r="X96" s="38" t="s">
        <v>1147</v>
      </c>
      <c r="Y96" s="38" t="s">
        <v>1826</v>
      </c>
      <c r="Z96" s="38">
        <v>10892750</v>
      </c>
      <c r="AA96" s="38">
        <v>238670</v>
      </c>
      <c r="AB96" s="38">
        <v>4126960</v>
      </c>
      <c r="AG96" s="71"/>
      <c r="AH96" s="63"/>
      <c r="AI96" s="64"/>
      <c r="AJ96" s="64"/>
      <c r="AK96" s="64"/>
    </row>
    <row r="97" spans="1:37" ht="15">
      <c r="A97" s="79">
        <v>93</v>
      </c>
      <c r="B97" s="80" t="s">
        <v>1146</v>
      </c>
      <c r="C97" s="79" t="s">
        <v>1147</v>
      </c>
      <c r="D97" s="79" t="s">
        <v>938</v>
      </c>
      <c r="E97" s="81" t="s">
        <v>1148</v>
      </c>
      <c r="F97" s="92">
        <v>4703251</v>
      </c>
      <c r="G97" s="38">
        <f t="shared" si="4"/>
        <v>16281141</v>
      </c>
      <c r="H97" s="38">
        <f t="shared" si="5"/>
        <v>20984392</v>
      </c>
      <c r="I97" s="38">
        <v>8078596</v>
      </c>
      <c r="J97" s="38">
        <v>8202545</v>
      </c>
      <c r="K97" s="38">
        <v>10892750</v>
      </c>
      <c r="L97" s="38">
        <f t="shared" si="6"/>
        <v>4365630</v>
      </c>
      <c r="M97" s="38">
        <f t="shared" si="7"/>
        <v>15258380</v>
      </c>
      <c r="N97" s="38">
        <v>238670</v>
      </c>
      <c r="O97" s="38">
        <v>4126960</v>
      </c>
      <c r="R97" s="71" t="s">
        <v>1147</v>
      </c>
      <c r="S97" s="63" t="s">
        <v>1826</v>
      </c>
      <c r="T97" s="64">
        <v>4703251</v>
      </c>
      <c r="U97" s="64">
        <v>8078596</v>
      </c>
      <c r="V97" s="64">
        <v>8202545</v>
      </c>
      <c r="X97" s="38" t="s">
        <v>1151</v>
      </c>
      <c r="Y97" s="38" t="s">
        <v>1827</v>
      </c>
      <c r="Z97" s="38">
        <v>35500</v>
      </c>
      <c r="AA97" s="38"/>
      <c r="AB97" s="38">
        <v>431100</v>
      </c>
      <c r="AG97" s="71"/>
      <c r="AH97" s="63"/>
      <c r="AI97" s="64"/>
      <c r="AJ97" s="64"/>
      <c r="AK97" s="64"/>
    </row>
    <row r="98" spans="1:37" ht="15">
      <c r="A98" s="79">
        <v>94</v>
      </c>
      <c r="B98" s="80" t="s">
        <v>1150</v>
      </c>
      <c r="C98" s="79" t="s">
        <v>1151</v>
      </c>
      <c r="D98" s="79" t="s">
        <v>1149</v>
      </c>
      <c r="E98" s="81" t="s">
        <v>1152</v>
      </c>
      <c r="F98" s="92">
        <v>675000</v>
      </c>
      <c r="G98" s="38">
        <f t="shared" si="4"/>
        <v>401328</v>
      </c>
      <c r="H98" s="38">
        <f t="shared" si="5"/>
        <v>1076328</v>
      </c>
      <c r="I98" s="38">
        <v>18900</v>
      </c>
      <c r="J98" s="38">
        <v>382428</v>
      </c>
      <c r="K98" s="38">
        <v>35500</v>
      </c>
      <c r="L98" s="38">
        <f t="shared" si="6"/>
        <v>431100</v>
      </c>
      <c r="M98" s="38">
        <f t="shared" si="7"/>
        <v>466600</v>
      </c>
      <c r="N98" s="38">
        <v>0</v>
      </c>
      <c r="O98" s="38">
        <v>431100</v>
      </c>
      <c r="R98" s="71" t="s">
        <v>1151</v>
      </c>
      <c r="S98" s="63" t="s">
        <v>1827</v>
      </c>
      <c r="T98" s="64">
        <v>675000</v>
      </c>
      <c r="U98" s="64">
        <v>18900</v>
      </c>
      <c r="V98" s="64">
        <v>382428</v>
      </c>
      <c r="X98" s="38" t="s">
        <v>1154</v>
      </c>
      <c r="Y98" s="38" t="s">
        <v>1828</v>
      </c>
      <c r="Z98" s="38"/>
      <c r="AA98" s="38"/>
      <c r="AB98" s="38">
        <v>52650</v>
      </c>
      <c r="AG98" s="71"/>
      <c r="AH98" s="63"/>
      <c r="AI98" s="64"/>
      <c r="AJ98" s="62"/>
      <c r="AK98" s="64"/>
    </row>
    <row r="99" spans="1:37" ht="15">
      <c r="A99" s="79">
        <v>95</v>
      </c>
      <c r="B99" s="80" t="s">
        <v>1153</v>
      </c>
      <c r="C99" s="79" t="s">
        <v>1154</v>
      </c>
      <c r="D99" s="79" t="s">
        <v>1149</v>
      </c>
      <c r="E99" s="81" t="s">
        <v>1155</v>
      </c>
      <c r="F99" s="92">
        <v>0</v>
      </c>
      <c r="G99" s="38">
        <f t="shared" si="4"/>
        <v>770132</v>
      </c>
      <c r="H99" s="38">
        <f t="shared" si="5"/>
        <v>770132</v>
      </c>
      <c r="I99" s="38">
        <v>186200</v>
      </c>
      <c r="J99" s="38">
        <v>583932</v>
      </c>
      <c r="K99" s="38">
        <v>0</v>
      </c>
      <c r="L99" s="38">
        <f t="shared" si="6"/>
        <v>52650</v>
      </c>
      <c r="M99" s="38">
        <f t="shared" si="7"/>
        <v>52650</v>
      </c>
      <c r="N99" s="38">
        <v>0</v>
      </c>
      <c r="O99" s="38">
        <v>52650</v>
      </c>
      <c r="R99" s="71" t="s">
        <v>1154</v>
      </c>
      <c r="S99" s="63" t="s">
        <v>1828</v>
      </c>
      <c r="T99" s="62"/>
      <c r="U99" s="64">
        <v>186200</v>
      </c>
      <c r="V99" s="64">
        <v>583932</v>
      </c>
      <c r="X99" s="38" t="s">
        <v>1157</v>
      </c>
      <c r="Y99" s="38" t="s">
        <v>1829</v>
      </c>
      <c r="Z99" s="38">
        <v>30000</v>
      </c>
      <c r="AA99" s="38">
        <v>226600</v>
      </c>
      <c r="AB99" s="38">
        <v>4719078</v>
      </c>
      <c r="AG99" s="71"/>
      <c r="AH99" s="63"/>
      <c r="AI99" s="62"/>
      <c r="AJ99" s="64"/>
      <c r="AK99" s="64"/>
    </row>
    <row r="100" spans="1:37" ht="15">
      <c r="A100" s="79">
        <v>96</v>
      </c>
      <c r="B100" s="80" t="s">
        <v>1156</v>
      </c>
      <c r="C100" s="79" t="s">
        <v>1157</v>
      </c>
      <c r="D100" s="79" t="s">
        <v>1149</v>
      </c>
      <c r="E100" s="81" t="s">
        <v>1158</v>
      </c>
      <c r="F100" s="92">
        <v>76003</v>
      </c>
      <c r="G100" s="38">
        <f t="shared" si="4"/>
        <v>1421403</v>
      </c>
      <c r="H100" s="38">
        <f t="shared" si="5"/>
        <v>1497406</v>
      </c>
      <c r="I100" s="38">
        <v>193800</v>
      </c>
      <c r="J100" s="38">
        <v>1227603</v>
      </c>
      <c r="K100" s="38">
        <v>30000</v>
      </c>
      <c r="L100" s="38">
        <f t="shared" si="6"/>
        <v>4945678</v>
      </c>
      <c r="M100" s="38">
        <f t="shared" si="7"/>
        <v>4975678</v>
      </c>
      <c r="N100" s="38">
        <v>226600</v>
      </c>
      <c r="O100" s="38">
        <v>4719078</v>
      </c>
      <c r="R100" s="71" t="s">
        <v>1157</v>
      </c>
      <c r="S100" s="63" t="s">
        <v>1829</v>
      </c>
      <c r="T100" s="64">
        <v>76003</v>
      </c>
      <c r="U100" s="64">
        <v>193800</v>
      </c>
      <c r="V100" s="64">
        <v>1227603</v>
      </c>
      <c r="X100" s="38" t="s">
        <v>1160</v>
      </c>
      <c r="Y100" s="38" t="s">
        <v>1830</v>
      </c>
      <c r="Z100" s="38">
        <v>11299645</v>
      </c>
      <c r="AA100" s="38"/>
      <c r="AB100" s="38">
        <v>7029626</v>
      </c>
      <c r="AG100" s="71"/>
      <c r="AH100" s="63"/>
      <c r="AI100" s="64"/>
      <c r="AJ100" s="64"/>
      <c r="AK100" s="64"/>
    </row>
    <row r="101" spans="1:37" ht="15">
      <c r="A101" s="79">
        <v>97</v>
      </c>
      <c r="B101" s="80" t="s">
        <v>1159</v>
      </c>
      <c r="C101" s="79" t="s">
        <v>1160</v>
      </c>
      <c r="D101" s="79" t="s">
        <v>1149</v>
      </c>
      <c r="E101" s="81" t="s">
        <v>1161</v>
      </c>
      <c r="F101" s="92">
        <v>529500</v>
      </c>
      <c r="G101" s="38">
        <f t="shared" si="4"/>
        <v>4384040</v>
      </c>
      <c r="H101" s="38">
        <f t="shared" si="5"/>
        <v>4913540</v>
      </c>
      <c r="I101" s="38">
        <v>228250</v>
      </c>
      <c r="J101" s="38">
        <v>4155790</v>
      </c>
      <c r="K101" s="38">
        <v>11299645</v>
      </c>
      <c r="L101" s="38">
        <f t="shared" si="6"/>
        <v>7029626</v>
      </c>
      <c r="M101" s="38">
        <f t="shared" si="7"/>
        <v>18329271</v>
      </c>
      <c r="N101" s="38">
        <v>0</v>
      </c>
      <c r="O101" s="38">
        <v>7029626</v>
      </c>
      <c r="R101" s="71" t="s">
        <v>1160</v>
      </c>
      <c r="S101" s="63" t="s">
        <v>1830</v>
      </c>
      <c r="T101" s="64">
        <v>529500</v>
      </c>
      <c r="U101" s="64">
        <v>228250</v>
      </c>
      <c r="V101" s="64">
        <v>4155790</v>
      </c>
      <c r="X101" s="38" t="s">
        <v>1163</v>
      </c>
      <c r="Y101" s="38" t="s">
        <v>1831</v>
      </c>
      <c r="Z101" s="38">
        <v>16350</v>
      </c>
      <c r="AA101" s="38"/>
      <c r="AB101" s="38">
        <v>1494454</v>
      </c>
      <c r="AG101" s="71"/>
      <c r="AH101" s="63"/>
      <c r="AI101" s="64"/>
      <c r="AJ101" s="64"/>
      <c r="AK101" s="64"/>
    </row>
    <row r="102" spans="1:37" ht="15">
      <c r="A102" s="79">
        <v>98</v>
      </c>
      <c r="B102" s="80" t="s">
        <v>1162</v>
      </c>
      <c r="C102" s="79" t="s">
        <v>1163</v>
      </c>
      <c r="D102" s="79" t="s">
        <v>1149</v>
      </c>
      <c r="E102" s="81" t="s">
        <v>1164</v>
      </c>
      <c r="F102" s="92">
        <v>267676</v>
      </c>
      <c r="G102" s="38">
        <f t="shared" si="4"/>
        <v>2122333</v>
      </c>
      <c r="H102" s="38">
        <f t="shared" si="5"/>
        <v>2390009</v>
      </c>
      <c r="I102" s="38">
        <v>51000</v>
      </c>
      <c r="J102" s="38">
        <v>2071333</v>
      </c>
      <c r="K102" s="38">
        <v>16350</v>
      </c>
      <c r="L102" s="38">
        <f t="shared" si="6"/>
        <v>1494454</v>
      </c>
      <c r="M102" s="38">
        <f t="shared" si="7"/>
        <v>1510804</v>
      </c>
      <c r="N102" s="38">
        <v>0</v>
      </c>
      <c r="O102" s="38">
        <v>1494454</v>
      </c>
      <c r="R102" s="71" t="s">
        <v>1163</v>
      </c>
      <c r="S102" s="63" t="s">
        <v>1831</v>
      </c>
      <c r="T102" s="64">
        <v>267676</v>
      </c>
      <c r="U102" s="64">
        <v>51000</v>
      </c>
      <c r="V102" s="64">
        <v>2071333</v>
      </c>
      <c r="X102" s="38" t="s">
        <v>1166</v>
      </c>
      <c r="Y102" s="38" t="s">
        <v>1832</v>
      </c>
      <c r="Z102" s="38">
        <v>77026428</v>
      </c>
      <c r="AA102" s="38">
        <v>548400</v>
      </c>
      <c r="AB102" s="38">
        <v>16498735</v>
      </c>
      <c r="AG102" s="71"/>
      <c r="AH102" s="63"/>
      <c r="AI102" s="64"/>
      <c r="AJ102" s="64"/>
      <c r="AK102" s="64"/>
    </row>
    <row r="103" spans="1:37" ht="15">
      <c r="A103" s="79">
        <v>99</v>
      </c>
      <c r="B103" s="80" t="s">
        <v>1165</v>
      </c>
      <c r="C103" s="79" t="s">
        <v>1166</v>
      </c>
      <c r="D103" s="79" t="s">
        <v>1149</v>
      </c>
      <c r="E103" s="81" t="s">
        <v>1167</v>
      </c>
      <c r="F103" s="92">
        <v>4961060</v>
      </c>
      <c r="G103" s="38">
        <f t="shared" si="4"/>
        <v>10134930</v>
      </c>
      <c r="H103" s="38">
        <f t="shared" si="5"/>
        <v>15095990</v>
      </c>
      <c r="I103" s="38">
        <v>461300</v>
      </c>
      <c r="J103" s="38">
        <v>9673630</v>
      </c>
      <c r="K103" s="38">
        <v>77026428</v>
      </c>
      <c r="L103" s="38">
        <f t="shared" si="6"/>
        <v>17047135</v>
      </c>
      <c r="M103" s="38">
        <f t="shared" si="7"/>
        <v>94073563</v>
      </c>
      <c r="N103" s="38">
        <v>548400</v>
      </c>
      <c r="O103" s="38">
        <v>16498735</v>
      </c>
      <c r="R103" s="71" t="s">
        <v>1166</v>
      </c>
      <c r="S103" s="63" t="s">
        <v>1832</v>
      </c>
      <c r="T103" s="64">
        <v>4961060</v>
      </c>
      <c r="U103" s="64">
        <v>461300</v>
      </c>
      <c r="V103" s="64">
        <v>9673630</v>
      </c>
      <c r="X103" s="38" t="s">
        <v>1169</v>
      </c>
      <c r="Y103" s="38" t="s">
        <v>1833</v>
      </c>
      <c r="Z103" s="38">
        <v>1244537</v>
      </c>
      <c r="AA103" s="38">
        <v>138340</v>
      </c>
      <c r="AB103" s="38">
        <v>790721</v>
      </c>
      <c r="AG103" s="71"/>
      <c r="AH103" s="63"/>
      <c r="AI103" s="64"/>
      <c r="AJ103" s="64"/>
      <c r="AK103" s="64"/>
    </row>
    <row r="104" spans="1:37" ht="15">
      <c r="A104" s="79">
        <v>100</v>
      </c>
      <c r="B104" s="80" t="s">
        <v>1168</v>
      </c>
      <c r="C104" s="79" t="s">
        <v>1169</v>
      </c>
      <c r="D104" s="79" t="s">
        <v>1149</v>
      </c>
      <c r="E104" s="81" t="s">
        <v>1170</v>
      </c>
      <c r="F104" s="92">
        <v>11471200</v>
      </c>
      <c r="G104" s="38">
        <f t="shared" si="4"/>
        <v>2143109</v>
      </c>
      <c r="H104" s="38">
        <f t="shared" si="5"/>
        <v>13614309</v>
      </c>
      <c r="I104" s="38">
        <v>27500</v>
      </c>
      <c r="J104" s="38">
        <v>2115609</v>
      </c>
      <c r="K104" s="38">
        <v>1244537</v>
      </c>
      <c r="L104" s="38">
        <f t="shared" si="6"/>
        <v>929061</v>
      </c>
      <c r="M104" s="38">
        <f t="shared" si="7"/>
        <v>2173598</v>
      </c>
      <c r="N104" s="38">
        <v>138340</v>
      </c>
      <c r="O104" s="38">
        <v>790721</v>
      </c>
      <c r="R104" s="71" t="s">
        <v>1169</v>
      </c>
      <c r="S104" s="63" t="s">
        <v>1833</v>
      </c>
      <c r="T104" s="64">
        <v>11471200</v>
      </c>
      <c r="U104" s="64">
        <v>27500</v>
      </c>
      <c r="V104" s="64">
        <v>2115609</v>
      </c>
      <c r="X104" s="38" t="s">
        <v>1172</v>
      </c>
      <c r="Y104" s="38" t="s">
        <v>1834</v>
      </c>
      <c r="Z104" s="38">
        <v>3332758</v>
      </c>
      <c r="AA104" s="38">
        <v>434530</v>
      </c>
      <c r="AB104" s="38">
        <v>4861929</v>
      </c>
      <c r="AG104" s="71"/>
      <c r="AH104" s="63"/>
      <c r="AI104" s="64"/>
      <c r="AJ104" s="64"/>
      <c r="AK104" s="64"/>
    </row>
    <row r="105" spans="1:37" ht="15">
      <c r="A105" s="79">
        <v>101</v>
      </c>
      <c r="B105" s="80" t="s">
        <v>1171</v>
      </c>
      <c r="C105" s="79" t="s">
        <v>1172</v>
      </c>
      <c r="D105" s="79" t="s">
        <v>1149</v>
      </c>
      <c r="E105" s="81" t="s">
        <v>1173</v>
      </c>
      <c r="F105" s="92">
        <v>9000962</v>
      </c>
      <c r="G105" s="38">
        <f t="shared" si="4"/>
        <v>4518866</v>
      </c>
      <c r="H105" s="38">
        <f t="shared" si="5"/>
        <v>13519828</v>
      </c>
      <c r="I105" s="38">
        <v>433500</v>
      </c>
      <c r="J105" s="38">
        <v>4085366</v>
      </c>
      <c r="K105" s="38">
        <v>3332758</v>
      </c>
      <c r="L105" s="38">
        <f t="shared" si="6"/>
        <v>5296459</v>
      </c>
      <c r="M105" s="38">
        <f t="shared" si="7"/>
        <v>8629217</v>
      </c>
      <c r="N105" s="38">
        <v>434530</v>
      </c>
      <c r="O105" s="38">
        <v>4861929</v>
      </c>
      <c r="R105" s="71" t="s">
        <v>1172</v>
      </c>
      <c r="S105" s="63" t="s">
        <v>1834</v>
      </c>
      <c r="T105" s="64">
        <v>9000962</v>
      </c>
      <c r="U105" s="64">
        <v>433500</v>
      </c>
      <c r="V105" s="64">
        <v>4085366</v>
      </c>
      <c r="X105" s="38" t="s">
        <v>1175</v>
      </c>
      <c r="Y105" s="38" t="s">
        <v>1835</v>
      </c>
      <c r="Z105" s="38">
        <v>140354</v>
      </c>
      <c r="AA105" s="38"/>
      <c r="AB105" s="38">
        <v>3235272</v>
      </c>
      <c r="AG105" s="71"/>
      <c r="AH105" s="63"/>
      <c r="AI105" s="64"/>
      <c r="AJ105" s="64"/>
      <c r="AK105" s="64"/>
    </row>
    <row r="106" spans="1:37" ht="15">
      <c r="A106" s="79">
        <v>102</v>
      </c>
      <c r="B106" s="80" t="s">
        <v>1174</v>
      </c>
      <c r="C106" s="79" t="s">
        <v>1175</v>
      </c>
      <c r="D106" s="79" t="s">
        <v>1149</v>
      </c>
      <c r="E106" s="81" t="s">
        <v>1176</v>
      </c>
      <c r="F106" s="92">
        <v>152700</v>
      </c>
      <c r="G106" s="38">
        <f t="shared" si="4"/>
        <v>1309243</v>
      </c>
      <c r="H106" s="38">
        <f t="shared" si="5"/>
        <v>1461943</v>
      </c>
      <c r="I106" s="38">
        <v>54330</v>
      </c>
      <c r="J106" s="38">
        <v>1254913</v>
      </c>
      <c r="K106" s="38">
        <v>140354</v>
      </c>
      <c r="L106" s="38">
        <f t="shared" si="6"/>
        <v>3235272</v>
      </c>
      <c r="M106" s="38">
        <f t="shared" si="7"/>
        <v>3375626</v>
      </c>
      <c r="N106" s="38">
        <v>0</v>
      </c>
      <c r="O106" s="38">
        <v>3235272</v>
      </c>
      <c r="R106" s="71" t="s">
        <v>1175</v>
      </c>
      <c r="S106" s="63" t="s">
        <v>1835</v>
      </c>
      <c r="T106" s="64">
        <v>152700</v>
      </c>
      <c r="U106" s="64">
        <v>54330</v>
      </c>
      <c r="V106" s="64">
        <v>1254913</v>
      </c>
      <c r="X106" s="38" t="s">
        <v>1178</v>
      </c>
      <c r="Y106" s="38" t="s">
        <v>1836</v>
      </c>
      <c r="Z106" s="38">
        <v>380800</v>
      </c>
      <c r="AA106" s="38"/>
      <c r="AB106" s="38">
        <v>5851242</v>
      </c>
      <c r="AG106" s="71"/>
      <c r="AH106" s="63"/>
      <c r="AI106" s="64"/>
      <c r="AJ106" s="64"/>
      <c r="AK106" s="64"/>
    </row>
    <row r="107" spans="1:37" ht="15">
      <c r="A107" s="79">
        <v>103</v>
      </c>
      <c r="B107" s="80" t="s">
        <v>1177</v>
      </c>
      <c r="C107" s="79" t="s">
        <v>1178</v>
      </c>
      <c r="D107" s="79" t="s">
        <v>1149</v>
      </c>
      <c r="E107" s="81" t="s">
        <v>1179</v>
      </c>
      <c r="F107" s="92">
        <v>2687780</v>
      </c>
      <c r="G107" s="38">
        <f t="shared" si="4"/>
        <v>5784106</v>
      </c>
      <c r="H107" s="38">
        <f t="shared" si="5"/>
        <v>8471886</v>
      </c>
      <c r="I107" s="38">
        <v>697751</v>
      </c>
      <c r="J107" s="38">
        <v>5086355</v>
      </c>
      <c r="K107" s="38">
        <v>380800</v>
      </c>
      <c r="L107" s="38">
        <f t="shared" si="6"/>
        <v>5851242</v>
      </c>
      <c r="M107" s="38">
        <f t="shared" si="7"/>
        <v>6232042</v>
      </c>
      <c r="N107" s="38">
        <v>0</v>
      </c>
      <c r="O107" s="38">
        <v>5851242</v>
      </c>
      <c r="R107" s="71" t="s">
        <v>1178</v>
      </c>
      <c r="S107" s="63" t="s">
        <v>1836</v>
      </c>
      <c r="T107" s="64">
        <v>2687780</v>
      </c>
      <c r="U107" s="64">
        <v>697751</v>
      </c>
      <c r="V107" s="64">
        <v>5086355</v>
      </c>
      <c r="X107" s="38" t="s">
        <v>1181</v>
      </c>
      <c r="Y107" s="38" t="s">
        <v>1837</v>
      </c>
      <c r="Z107" s="38">
        <v>240350</v>
      </c>
      <c r="AA107" s="38">
        <v>1096400</v>
      </c>
      <c r="AB107" s="38">
        <v>1407032</v>
      </c>
      <c r="AG107" s="71"/>
      <c r="AH107" s="63"/>
      <c r="AI107" s="64"/>
      <c r="AJ107" s="64"/>
      <c r="AK107" s="64"/>
    </row>
    <row r="108" spans="1:37" ht="15">
      <c r="A108" s="79">
        <v>104</v>
      </c>
      <c r="B108" s="80" t="s">
        <v>1180</v>
      </c>
      <c r="C108" s="79" t="s">
        <v>1181</v>
      </c>
      <c r="D108" s="79" t="s">
        <v>1149</v>
      </c>
      <c r="E108" s="81" t="s">
        <v>1182</v>
      </c>
      <c r="F108" s="92">
        <v>6834190</v>
      </c>
      <c r="G108" s="38">
        <f t="shared" si="4"/>
        <v>1303629</v>
      </c>
      <c r="H108" s="38">
        <f t="shared" si="5"/>
        <v>8137819</v>
      </c>
      <c r="I108" s="38">
        <v>25375</v>
      </c>
      <c r="J108" s="38">
        <v>1278254</v>
      </c>
      <c r="K108" s="38">
        <v>240350</v>
      </c>
      <c r="L108" s="38">
        <f t="shared" si="6"/>
        <v>2503432</v>
      </c>
      <c r="M108" s="38">
        <f t="shared" si="7"/>
        <v>2743782</v>
      </c>
      <c r="N108" s="38">
        <v>1096400</v>
      </c>
      <c r="O108" s="38">
        <v>1407032</v>
      </c>
      <c r="R108" s="71" t="s">
        <v>1181</v>
      </c>
      <c r="S108" s="63" t="s">
        <v>1837</v>
      </c>
      <c r="T108" s="64">
        <v>6834190</v>
      </c>
      <c r="U108" s="64">
        <v>25375</v>
      </c>
      <c r="V108" s="64">
        <v>1278254</v>
      </c>
      <c r="X108" s="38" t="s">
        <v>1184</v>
      </c>
      <c r="Y108" s="38" t="s">
        <v>1838</v>
      </c>
      <c r="Z108" s="38"/>
      <c r="AA108" s="38"/>
      <c r="AB108" s="38">
        <v>216301</v>
      </c>
      <c r="AG108" s="71"/>
      <c r="AH108" s="63"/>
      <c r="AI108" s="64"/>
      <c r="AJ108" s="64"/>
      <c r="AK108" s="64"/>
    </row>
    <row r="109" spans="1:37" ht="15">
      <c r="A109" s="79">
        <v>105</v>
      </c>
      <c r="B109" s="80" t="s">
        <v>1183</v>
      </c>
      <c r="C109" s="79" t="s">
        <v>1184</v>
      </c>
      <c r="D109" s="79" t="s">
        <v>1149</v>
      </c>
      <c r="E109" s="81" t="s">
        <v>1185</v>
      </c>
      <c r="F109" s="92">
        <v>2490323</v>
      </c>
      <c r="G109" s="38">
        <f t="shared" si="4"/>
        <v>2633459</v>
      </c>
      <c r="H109" s="38">
        <f t="shared" si="5"/>
        <v>5123782</v>
      </c>
      <c r="I109" s="38">
        <v>194200</v>
      </c>
      <c r="J109" s="38">
        <v>2439259</v>
      </c>
      <c r="K109" s="38">
        <v>0</v>
      </c>
      <c r="L109" s="38">
        <f t="shared" si="6"/>
        <v>216301</v>
      </c>
      <c r="M109" s="38">
        <f t="shared" si="7"/>
        <v>216301</v>
      </c>
      <c r="N109" s="38">
        <v>0</v>
      </c>
      <c r="O109" s="38">
        <v>216301</v>
      </c>
      <c r="R109" s="71" t="s">
        <v>1184</v>
      </c>
      <c r="S109" s="63" t="s">
        <v>1838</v>
      </c>
      <c r="T109" s="64">
        <v>2490323</v>
      </c>
      <c r="U109" s="64">
        <v>194200</v>
      </c>
      <c r="V109" s="64">
        <v>2439259</v>
      </c>
      <c r="X109" s="38" t="s">
        <v>1187</v>
      </c>
      <c r="Y109" s="38" t="s">
        <v>1839</v>
      </c>
      <c r="Z109" s="38">
        <v>5399469</v>
      </c>
      <c r="AA109" s="38">
        <v>1167850</v>
      </c>
      <c r="AB109" s="38">
        <v>16738592</v>
      </c>
      <c r="AG109" s="71"/>
      <c r="AH109" s="63"/>
      <c r="AI109" s="64"/>
      <c r="AJ109" s="64"/>
      <c r="AK109" s="64"/>
    </row>
    <row r="110" spans="1:37" ht="15">
      <c r="A110" s="79">
        <v>106</v>
      </c>
      <c r="B110" s="80" t="s">
        <v>1186</v>
      </c>
      <c r="C110" s="79" t="s">
        <v>1187</v>
      </c>
      <c r="D110" s="79" t="s">
        <v>1149</v>
      </c>
      <c r="E110" s="81" t="s">
        <v>1188</v>
      </c>
      <c r="F110" s="92">
        <v>24502511</v>
      </c>
      <c r="G110" s="38">
        <f t="shared" si="4"/>
        <v>14286184</v>
      </c>
      <c r="H110" s="38">
        <f t="shared" si="5"/>
        <v>38788695</v>
      </c>
      <c r="I110" s="38">
        <v>1444348</v>
      </c>
      <c r="J110" s="38">
        <v>12841836</v>
      </c>
      <c r="K110" s="38">
        <v>5399469</v>
      </c>
      <c r="L110" s="38">
        <f t="shared" si="6"/>
        <v>17906442</v>
      </c>
      <c r="M110" s="38">
        <f t="shared" si="7"/>
        <v>23305911</v>
      </c>
      <c r="N110" s="38">
        <v>1167850</v>
      </c>
      <c r="O110" s="38">
        <v>16738592</v>
      </c>
      <c r="R110" s="71" t="s">
        <v>1187</v>
      </c>
      <c r="S110" s="63" t="s">
        <v>1839</v>
      </c>
      <c r="T110" s="64">
        <v>24502511</v>
      </c>
      <c r="U110" s="64">
        <v>1444348</v>
      </c>
      <c r="V110" s="64">
        <v>12841836</v>
      </c>
      <c r="X110" s="38" t="s">
        <v>1190</v>
      </c>
      <c r="Y110" s="38" t="s">
        <v>1840</v>
      </c>
      <c r="Z110" s="38"/>
      <c r="AA110" s="38"/>
      <c r="AB110" s="38">
        <v>106920</v>
      </c>
      <c r="AG110" s="71"/>
      <c r="AH110" s="63"/>
      <c r="AI110" s="64"/>
      <c r="AJ110" s="64"/>
      <c r="AK110" s="64"/>
    </row>
    <row r="111" spans="1:37" ht="15">
      <c r="A111" s="79">
        <v>107</v>
      </c>
      <c r="B111" s="80" t="s">
        <v>1189</v>
      </c>
      <c r="C111" s="79" t="s">
        <v>1190</v>
      </c>
      <c r="D111" s="79" t="s">
        <v>1149</v>
      </c>
      <c r="E111" s="81" t="s">
        <v>1191</v>
      </c>
      <c r="F111" s="92">
        <v>969001</v>
      </c>
      <c r="G111" s="38">
        <f t="shared" si="4"/>
        <v>284412</v>
      </c>
      <c r="H111" s="38">
        <f t="shared" si="5"/>
        <v>1253413</v>
      </c>
      <c r="I111" s="38">
        <v>11500</v>
      </c>
      <c r="J111" s="38">
        <v>272912</v>
      </c>
      <c r="K111" s="38">
        <v>0</v>
      </c>
      <c r="L111" s="38">
        <f t="shared" si="6"/>
        <v>106920</v>
      </c>
      <c r="M111" s="38">
        <f t="shared" si="7"/>
        <v>106920</v>
      </c>
      <c r="N111" s="38">
        <v>0</v>
      </c>
      <c r="O111" s="38">
        <v>106920</v>
      </c>
      <c r="R111" s="71" t="s">
        <v>1190</v>
      </c>
      <c r="S111" s="63" t="s">
        <v>1840</v>
      </c>
      <c r="T111" s="64">
        <v>969001</v>
      </c>
      <c r="U111" s="64">
        <v>11500</v>
      </c>
      <c r="V111" s="64">
        <v>272912</v>
      </c>
      <c r="X111" s="38" t="s">
        <v>1193</v>
      </c>
      <c r="Y111" s="38" t="s">
        <v>1841</v>
      </c>
      <c r="Z111" s="38">
        <v>83300</v>
      </c>
      <c r="AA111" s="38"/>
      <c r="AB111" s="38">
        <v>6697645</v>
      </c>
      <c r="AG111" s="71"/>
      <c r="AH111" s="63"/>
      <c r="AI111" s="64"/>
      <c r="AJ111" s="64"/>
      <c r="AK111" s="64"/>
    </row>
    <row r="112" spans="1:37" ht="15">
      <c r="A112" s="79">
        <v>108</v>
      </c>
      <c r="B112" s="80" t="s">
        <v>1192</v>
      </c>
      <c r="C112" s="79" t="s">
        <v>1193</v>
      </c>
      <c r="D112" s="79" t="s">
        <v>1149</v>
      </c>
      <c r="E112" s="81" t="s">
        <v>1194</v>
      </c>
      <c r="F112" s="92">
        <v>5978900</v>
      </c>
      <c r="G112" s="38">
        <f t="shared" si="4"/>
        <v>4564118</v>
      </c>
      <c r="H112" s="38">
        <f t="shared" si="5"/>
        <v>10543018</v>
      </c>
      <c r="I112" s="38">
        <v>228206</v>
      </c>
      <c r="J112" s="38">
        <v>4335912</v>
      </c>
      <c r="K112" s="38">
        <v>83300</v>
      </c>
      <c r="L112" s="38">
        <f t="shared" si="6"/>
        <v>6697645</v>
      </c>
      <c r="M112" s="38">
        <f t="shared" si="7"/>
        <v>6780945</v>
      </c>
      <c r="N112" s="38">
        <v>0</v>
      </c>
      <c r="O112" s="38">
        <v>6697645</v>
      </c>
      <c r="R112" s="71" t="s">
        <v>1193</v>
      </c>
      <c r="S112" s="63" t="s">
        <v>1841</v>
      </c>
      <c r="T112" s="64">
        <v>5978900</v>
      </c>
      <c r="U112" s="64">
        <v>228206</v>
      </c>
      <c r="V112" s="64">
        <v>4335912</v>
      </c>
      <c r="X112" s="38" t="s">
        <v>1196</v>
      </c>
      <c r="Y112" s="38" t="s">
        <v>1842</v>
      </c>
      <c r="Z112" s="38">
        <v>309484</v>
      </c>
      <c r="AA112" s="38">
        <v>15000</v>
      </c>
      <c r="AB112" s="38">
        <v>822676</v>
      </c>
      <c r="AG112" s="71"/>
      <c r="AH112" s="63"/>
      <c r="AI112" s="64"/>
      <c r="AJ112" s="64"/>
      <c r="AK112" s="64"/>
    </row>
    <row r="113" spans="1:37" ht="15">
      <c r="A113" s="79">
        <v>109</v>
      </c>
      <c r="B113" s="80" t="s">
        <v>1195</v>
      </c>
      <c r="C113" s="79" t="s">
        <v>1196</v>
      </c>
      <c r="D113" s="79" t="s">
        <v>1149</v>
      </c>
      <c r="E113" s="81" t="s">
        <v>1197</v>
      </c>
      <c r="F113" s="92">
        <v>500070</v>
      </c>
      <c r="G113" s="38">
        <f t="shared" si="4"/>
        <v>1766756</v>
      </c>
      <c r="H113" s="38">
        <f t="shared" si="5"/>
        <v>2266826</v>
      </c>
      <c r="I113" s="38">
        <v>306150</v>
      </c>
      <c r="J113" s="38">
        <v>1460606</v>
      </c>
      <c r="K113" s="38">
        <v>309484</v>
      </c>
      <c r="L113" s="38">
        <f t="shared" si="6"/>
        <v>837676</v>
      </c>
      <c r="M113" s="38">
        <f t="shared" si="7"/>
        <v>1147160</v>
      </c>
      <c r="N113" s="38">
        <v>15000</v>
      </c>
      <c r="O113" s="38">
        <v>822676</v>
      </c>
      <c r="R113" s="71" t="s">
        <v>1196</v>
      </c>
      <c r="S113" s="63" t="s">
        <v>1842</v>
      </c>
      <c r="T113" s="64">
        <v>500070</v>
      </c>
      <c r="U113" s="64">
        <v>306150</v>
      </c>
      <c r="V113" s="64">
        <v>1460606</v>
      </c>
      <c r="X113" s="38" t="s">
        <v>1199</v>
      </c>
      <c r="Y113" s="38" t="s">
        <v>1843</v>
      </c>
      <c r="Z113" s="38">
        <v>1770010</v>
      </c>
      <c r="AA113" s="38">
        <v>65332</v>
      </c>
      <c r="AB113" s="38">
        <v>4060237</v>
      </c>
      <c r="AG113" s="71"/>
      <c r="AH113" s="63"/>
      <c r="AI113" s="64"/>
      <c r="AJ113" s="64"/>
      <c r="AK113" s="64"/>
    </row>
    <row r="114" spans="1:37" ht="15">
      <c r="A114" s="79">
        <v>110</v>
      </c>
      <c r="B114" s="80" t="s">
        <v>1198</v>
      </c>
      <c r="C114" s="79" t="s">
        <v>1199</v>
      </c>
      <c r="D114" s="79" t="s">
        <v>1149</v>
      </c>
      <c r="E114" s="81" t="s">
        <v>1200</v>
      </c>
      <c r="F114" s="92">
        <v>3737516</v>
      </c>
      <c r="G114" s="38">
        <f t="shared" si="4"/>
        <v>4702459</v>
      </c>
      <c r="H114" s="38">
        <f t="shared" si="5"/>
        <v>8439975</v>
      </c>
      <c r="I114" s="38">
        <v>316800</v>
      </c>
      <c r="J114" s="38">
        <v>4385659</v>
      </c>
      <c r="K114" s="38">
        <v>1770010</v>
      </c>
      <c r="L114" s="38">
        <f t="shared" si="6"/>
        <v>4125569</v>
      </c>
      <c r="M114" s="38">
        <f t="shared" si="7"/>
        <v>5895579</v>
      </c>
      <c r="N114" s="38">
        <v>65332</v>
      </c>
      <c r="O114" s="38">
        <v>4060237</v>
      </c>
      <c r="R114" s="71" t="s">
        <v>1199</v>
      </c>
      <c r="S114" s="63" t="s">
        <v>1843</v>
      </c>
      <c r="T114" s="64">
        <v>3737516</v>
      </c>
      <c r="U114" s="64">
        <v>316800</v>
      </c>
      <c r="V114" s="64">
        <v>4385659</v>
      </c>
      <c r="X114" s="38" t="s">
        <v>1202</v>
      </c>
      <c r="Y114" s="38" t="s">
        <v>1844</v>
      </c>
      <c r="Z114" s="38">
        <v>69794</v>
      </c>
      <c r="AA114" s="38">
        <v>12815</v>
      </c>
      <c r="AB114" s="38">
        <v>2890950</v>
      </c>
      <c r="AG114" s="71"/>
      <c r="AH114" s="63"/>
      <c r="AI114" s="64"/>
      <c r="AJ114" s="64"/>
      <c r="AK114" s="64"/>
    </row>
    <row r="115" spans="1:37" ht="15">
      <c r="A115" s="79">
        <v>111</v>
      </c>
      <c r="B115" s="80" t="s">
        <v>1201</v>
      </c>
      <c r="C115" s="79" t="s">
        <v>1202</v>
      </c>
      <c r="D115" s="79" t="s">
        <v>1149</v>
      </c>
      <c r="E115" s="81" t="s">
        <v>1203</v>
      </c>
      <c r="F115" s="92">
        <v>2191500</v>
      </c>
      <c r="G115" s="38">
        <f t="shared" si="4"/>
        <v>4049487</v>
      </c>
      <c r="H115" s="38">
        <f t="shared" si="5"/>
        <v>6240987</v>
      </c>
      <c r="I115" s="38">
        <v>1000</v>
      </c>
      <c r="J115" s="38">
        <v>4048487</v>
      </c>
      <c r="K115" s="38">
        <v>69794</v>
      </c>
      <c r="L115" s="38">
        <f t="shared" si="6"/>
        <v>2903765</v>
      </c>
      <c r="M115" s="38">
        <f t="shared" si="7"/>
        <v>2973559</v>
      </c>
      <c r="N115" s="38">
        <v>12815</v>
      </c>
      <c r="O115" s="38">
        <v>2890950</v>
      </c>
      <c r="R115" s="71" t="s">
        <v>1202</v>
      </c>
      <c r="S115" s="63" t="s">
        <v>1844</v>
      </c>
      <c r="T115" s="64">
        <v>2191500</v>
      </c>
      <c r="U115" s="64">
        <v>1000</v>
      </c>
      <c r="V115" s="64">
        <v>4048487</v>
      </c>
      <c r="X115" s="38" t="s">
        <v>1205</v>
      </c>
      <c r="Y115" s="38" t="s">
        <v>1845</v>
      </c>
      <c r="Z115" s="38">
        <v>562903</v>
      </c>
      <c r="AA115" s="38"/>
      <c r="AB115" s="38">
        <v>2808609</v>
      </c>
      <c r="AG115" s="71"/>
      <c r="AH115" s="63"/>
      <c r="AI115" s="64"/>
      <c r="AJ115" s="64"/>
      <c r="AK115" s="64"/>
    </row>
    <row r="116" spans="1:37" ht="15">
      <c r="A116" s="79">
        <v>112</v>
      </c>
      <c r="B116" s="80" t="s">
        <v>1204</v>
      </c>
      <c r="C116" s="79" t="s">
        <v>1205</v>
      </c>
      <c r="D116" s="79" t="s">
        <v>1149</v>
      </c>
      <c r="E116" s="81" t="s">
        <v>1729</v>
      </c>
      <c r="F116" s="92">
        <v>331359</v>
      </c>
      <c r="G116" s="38">
        <f t="shared" si="4"/>
        <v>3384207</v>
      </c>
      <c r="H116" s="38">
        <f t="shared" si="5"/>
        <v>3715566</v>
      </c>
      <c r="I116" s="38">
        <v>241988</v>
      </c>
      <c r="J116" s="38">
        <v>3142219</v>
      </c>
      <c r="K116" s="38">
        <v>562903</v>
      </c>
      <c r="L116" s="38">
        <f t="shared" si="6"/>
        <v>2808609</v>
      </c>
      <c r="M116" s="38">
        <f t="shared" si="7"/>
        <v>3371512</v>
      </c>
      <c r="N116" s="38">
        <v>0</v>
      </c>
      <c r="O116" s="38">
        <v>2808609</v>
      </c>
      <c r="R116" s="71" t="s">
        <v>1205</v>
      </c>
      <c r="S116" s="63" t="s">
        <v>1845</v>
      </c>
      <c r="T116" s="64">
        <v>331359</v>
      </c>
      <c r="U116" s="64">
        <v>241988</v>
      </c>
      <c r="V116" s="64">
        <v>3142219</v>
      </c>
      <c r="X116" s="38" t="s">
        <v>1208</v>
      </c>
      <c r="Y116" s="38" t="s">
        <v>1846</v>
      </c>
      <c r="Z116" s="38">
        <v>745235</v>
      </c>
      <c r="AA116" s="38">
        <v>973729</v>
      </c>
      <c r="AB116" s="38">
        <v>7239379</v>
      </c>
      <c r="AG116" s="71"/>
      <c r="AH116" s="63"/>
      <c r="AI116" s="64"/>
      <c r="AJ116" s="64"/>
      <c r="AK116" s="64"/>
    </row>
    <row r="117" spans="1:37" ht="15">
      <c r="A117" s="79">
        <v>113</v>
      </c>
      <c r="B117" s="80" t="s">
        <v>1207</v>
      </c>
      <c r="C117" s="79" t="s">
        <v>1208</v>
      </c>
      <c r="D117" s="79" t="s">
        <v>1149</v>
      </c>
      <c r="E117" s="81" t="s">
        <v>1209</v>
      </c>
      <c r="F117" s="92">
        <v>9545637</v>
      </c>
      <c r="G117" s="38">
        <f t="shared" si="4"/>
        <v>9901658</v>
      </c>
      <c r="H117" s="38">
        <f t="shared" si="5"/>
        <v>19447295</v>
      </c>
      <c r="I117" s="38">
        <v>2075470</v>
      </c>
      <c r="J117" s="38">
        <v>7826188</v>
      </c>
      <c r="K117" s="38">
        <v>745235</v>
      </c>
      <c r="L117" s="38">
        <f t="shared" si="6"/>
        <v>8213108</v>
      </c>
      <c r="M117" s="38">
        <f t="shared" si="7"/>
        <v>8958343</v>
      </c>
      <c r="N117" s="38">
        <v>973729</v>
      </c>
      <c r="O117" s="38">
        <v>7239379</v>
      </c>
      <c r="R117" s="71" t="s">
        <v>1208</v>
      </c>
      <c r="S117" s="63" t="s">
        <v>1846</v>
      </c>
      <c r="T117" s="64">
        <v>9545637</v>
      </c>
      <c r="U117" s="64">
        <v>2075470</v>
      </c>
      <c r="V117" s="64">
        <v>7826188</v>
      </c>
      <c r="X117" s="38" t="s">
        <v>1211</v>
      </c>
      <c r="Y117" s="38" t="s">
        <v>1847</v>
      </c>
      <c r="Z117" s="38">
        <v>24500</v>
      </c>
      <c r="AA117" s="38"/>
      <c r="AB117" s="38"/>
      <c r="AG117" s="71"/>
      <c r="AH117" s="63"/>
      <c r="AI117" s="64"/>
      <c r="AJ117" s="64"/>
      <c r="AK117" s="64"/>
    </row>
    <row r="118" spans="1:37" ht="15">
      <c r="A118" s="79">
        <v>114</v>
      </c>
      <c r="B118" s="80" t="s">
        <v>1210</v>
      </c>
      <c r="C118" s="79" t="s">
        <v>1211</v>
      </c>
      <c r="D118" s="79" t="s">
        <v>1149</v>
      </c>
      <c r="E118" s="81" t="s">
        <v>1212</v>
      </c>
      <c r="F118" s="92">
        <v>88400</v>
      </c>
      <c r="G118" s="38">
        <f t="shared" si="4"/>
        <v>3238850</v>
      </c>
      <c r="H118" s="38">
        <f t="shared" si="5"/>
        <v>3327250</v>
      </c>
      <c r="I118" s="38">
        <v>328395</v>
      </c>
      <c r="J118" s="38">
        <v>2910455</v>
      </c>
      <c r="K118" s="38">
        <v>24500</v>
      </c>
      <c r="L118" s="38">
        <f t="shared" si="6"/>
        <v>0</v>
      </c>
      <c r="M118" s="38">
        <f t="shared" si="7"/>
        <v>24500</v>
      </c>
      <c r="N118" s="38">
        <v>0</v>
      </c>
      <c r="O118" s="38">
        <v>0</v>
      </c>
      <c r="R118" s="71" t="s">
        <v>1211</v>
      </c>
      <c r="S118" s="63" t="s">
        <v>1847</v>
      </c>
      <c r="T118" s="64">
        <v>88400</v>
      </c>
      <c r="U118" s="64">
        <v>328395</v>
      </c>
      <c r="V118" s="64">
        <v>2910455</v>
      </c>
      <c r="X118" s="38" t="s">
        <v>1214</v>
      </c>
      <c r="Y118" s="38" t="s">
        <v>1848</v>
      </c>
      <c r="Z118" s="38">
        <v>241017</v>
      </c>
      <c r="AA118" s="38">
        <v>3708833</v>
      </c>
      <c r="AB118" s="38">
        <v>25942425</v>
      </c>
      <c r="AG118" s="71"/>
      <c r="AH118" s="63"/>
      <c r="AI118" s="64"/>
      <c r="AJ118" s="64"/>
      <c r="AK118" s="64"/>
    </row>
    <row r="119" spans="1:37" ht="15">
      <c r="A119" s="79">
        <v>115</v>
      </c>
      <c r="B119" s="80" t="s">
        <v>1213</v>
      </c>
      <c r="C119" s="79" t="s">
        <v>1214</v>
      </c>
      <c r="D119" s="79" t="s">
        <v>1149</v>
      </c>
      <c r="E119" s="81" t="s">
        <v>1215</v>
      </c>
      <c r="F119" s="92">
        <v>7335819</v>
      </c>
      <c r="G119" s="38">
        <f t="shared" si="4"/>
        <v>16088408</v>
      </c>
      <c r="H119" s="38">
        <f t="shared" si="5"/>
        <v>23424227</v>
      </c>
      <c r="I119" s="38">
        <v>4384299</v>
      </c>
      <c r="J119" s="38">
        <v>11704109</v>
      </c>
      <c r="K119" s="38">
        <v>241017</v>
      </c>
      <c r="L119" s="38">
        <f t="shared" si="6"/>
        <v>29651258</v>
      </c>
      <c r="M119" s="38">
        <f t="shared" si="7"/>
        <v>29892275</v>
      </c>
      <c r="N119" s="38">
        <v>3708833</v>
      </c>
      <c r="O119" s="38">
        <v>25942425</v>
      </c>
      <c r="R119" s="71" t="s">
        <v>1214</v>
      </c>
      <c r="S119" s="63" t="s">
        <v>1848</v>
      </c>
      <c r="T119" s="64">
        <v>7335819</v>
      </c>
      <c r="U119" s="64">
        <v>4384299</v>
      </c>
      <c r="V119" s="64">
        <v>11704109</v>
      </c>
      <c r="X119" s="38" t="s">
        <v>1217</v>
      </c>
      <c r="Y119" s="38" t="s">
        <v>1849</v>
      </c>
      <c r="Z119" s="38"/>
      <c r="AA119" s="38"/>
      <c r="AB119" s="38">
        <v>2176385</v>
      </c>
      <c r="AG119" s="71"/>
      <c r="AH119" s="63"/>
      <c r="AI119" s="64"/>
      <c r="AJ119" s="62"/>
      <c r="AK119" s="64"/>
    </row>
    <row r="120" spans="1:37" ht="15">
      <c r="A120" s="79">
        <v>116</v>
      </c>
      <c r="B120" s="80" t="s">
        <v>1216</v>
      </c>
      <c r="C120" s="79" t="s">
        <v>1217</v>
      </c>
      <c r="D120" s="79" t="s">
        <v>1149</v>
      </c>
      <c r="E120" s="81" t="s">
        <v>1218</v>
      </c>
      <c r="F120" s="92">
        <v>463456</v>
      </c>
      <c r="G120" s="38">
        <f t="shared" si="4"/>
        <v>2508404</v>
      </c>
      <c r="H120" s="38">
        <f t="shared" si="5"/>
        <v>2971860</v>
      </c>
      <c r="I120" s="38">
        <v>50050</v>
      </c>
      <c r="J120" s="38">
        <v>2458354</v>
      </c>
      <c r="K120" s="38">
        <v>0</v>
      </c>
      <c r="L120" s="38">
        <f t="shared" si="6"/>
        <v>2176385</v>
      </c>
      <c r="M120" s="38">
        <f t="shared" si="7"/>
        <v>2176385</v>
      </c>
      <c r="N120" s="38">
        <v>0</v>
      </c>
      <c r="O120" s="38">
        <v>2176385</v>
      </c>
      <c r="R120" s="71" t="s">
        <v>1217</v>
      </c>
      <c r="S120" s="63" t="s">
        <v>1849</v>
      </c>
      <c r="T120" s="64">
        <v>463456</v>
      </c>
      <c r="U120" s="64">
        <v>50050</v>
      </c>
      <c r="V120" s="64">
        <v>2458354</v>
      </c>
      <c r="X120" s="38" t="s">
        <v>1220</v>
      </c>
      <c r="Y120" s="38" t="s">
        <v>1850</v>
      </c>
      <c r="Z120" s="38">
        <v>11009237</v>
      </c>
      <c r="AA120" s="38">
        <v>2696916</v>
      </c>
      <c r="AB120" s="38">
        <v>19508810</v>
      </c>
      <c r="AG120" s="71"/>
      <c r="AH120" s="63"/>
      <c r="AI120" s="64"/>
      <c r="AJ120" s="64"/>
      <c r="AK120" s="64"/>
    </row>
    <row r="121" spans="1:37" ht="15">
      <c r="A121" s="79">
        <v>117</v>
      </c>
      <c r="B121" s="80" t="s">
        <v>1219</v>
      </c>
      <c r="C121" s="79" t="s">
        <v>1220</v>
      </c>
      <c r="D121" s="79" t="s">
        <v>1149</v>
      </c>
      <c r="E121" s="81" t="s">
        <v>1221</v>
      </c>
      <c r="F121" s="92">
        <v>26849275</v>
      </c>
      <c r="G121" s="38">
        <f t="shared" si="4"/>
        <v>14204699</v>
      </c>
      <c r="H121" s="38">
        <f t="shared" si="5"/>
        <v>41053974</v>
      </c>
      <c r="I121" s="38">
        <v>1139550</v>
      </c>
      <c r="J121" s="38">
        <v>13065149</v>
      </c>
      <c r="K121" s="38">
        <v>11009237</v>
      </c>
      <c r="L121" s="38">
        <f t="shared" si="6"/>
        <v>22205726</v>
      </c>
      <c r="M121" s="38">
        <f t="shared" si="7"/>
        <v>33214963</v>
      </c>
      <c r="N121" s="38">
        <v>2696916</v>
      </c>
      <c r="O121" s="38">
        <v>19508810</v>
      </c>
      <c r="R121" s="71" t="s">
        <v>1220</v>
      </c>
      <c r="S121" s="63" t="s">
        <v>1850</v>
      </c>
      <c r="T121" s="64">
        <v>26849275</v>
      </c>
      <c r="U121" s="64">
        <v>1139550</v>
      </c>
      <c r="V121" s="64">
        <v>13065149</v>
      </c>
      <c r="X121" s="38" t="s">
        <v>1223</v>
      </c>
      <c r="Y121" s="38" t="s">
        <v>1851</v>
      </c>
      <c r="Z121" s="38">
        <v>25850</v>
      </c>
      <c r="AA121" s="38"/>
      <c r="AB121" s="38">
        <v>58150</v>
      </c>
      <c r="AG121" s="71"/>
      <c r="AH121" s="63"/>
      <c r="AI121" s="64"/>
      <c r="AJ121" s="64"/>
      <c r="AK121" s="64"/>
    </row>
    <row r="122" spans="1:37" ht="15">
      <c r="A122" s="79">
        <v>118</v>
      </c>
      <c r="B122" s="80" t="s">
        <v>1222</v>
      </c>
      <c r="C122" s="79" t="s">
        <v>1223</v>
      </c>
      <c r="D122" s="79" t="s">
        <v>1149</v>
      </c>
      <c r="E122" s="81" t="s">
        <v>1224</v>
      </c>
      <c r="F122" s="92">
        <v>122500</v>
      </c>
      <c r="G122" s="38">
        <f t="shared" si="4"/>
        <v>214962</v>
      </c>
      <c r="H122" s="38">
        <f t="shared" si="5"/>
        <v>337462</v>
      </c>
      <c r="I122" s="38">
        <v>30550</v>
      </c>
      <c r="J122" s="38">
        <v>184412</v>
      </c>
      <c r="K122" s="38">
        <v>25850</v>
      </c>
      <c r="L122" s="38">
        <f t="shared" si="6"/>
        <v>58150</v>
      </c>
      <c r="M122" s="38">
        <f t="shared" si="7"/>
        <v>84000</v>
      </c>
      <c r="N122" s="38">
        <v>0</v>
      </c>
      <c r="O122" s="38">
        <v>58150</v>
      </c>
      <c r="R122" s="71" t="s">
        <v>1223</v>
      </c>
      <c r="S122" s="63" t="s">
        <v>1851</v>
      </c>
      <c r="T122" s="64">
        <v>122500</v>
      </c>
      <c r="U122" s="64">
        <v>30550</v>
      </c>
      <c r="V122" s="64">
        <v>184412</v>
      </c>
      <c r="X122" s="38" t="s">
        <v>1226</v>
      </c>
      <c r="Y122" s="38" t="s">
        <v>1852</v>
      </c>
      <c r="Z122" s="38">
        <v>950605</v>
      </c>
      <c r="AA122" s="38">
        <v>20800</v>
      </c>
      <c r="AB122" s="38">
        <v>960654</v>
      </c>
      <c r="AG122" s="71"/>
      <c r="AH122" s="63"/>
      <c r="AI122" s="64"/>
      <c r="AJ122" s="64"/>
      <c r="AK122" s="64"/>
    </row>
    <row r="123" spans="1:37" ht="15">
      <c r="A123" s="79">
        <v>119</v>
      </c>
      <c r="B123" s="80" t="s">
        <v>1225</v>
      </c>
      <c r="C123" s="79" t="s">
        <v>1226</v>
      </c>
      <c r="D123" s="79" t="s">
        <v>1149</v>
      </c>
      <c r="E123" s="81" t="s">
        <v>1227</v>
      </c>
      <c r="F123" s="92">
        <v>983910</v>
      </c>
      <c r="G123" s="38">
        <f t="shared" si="4"/>
        <v>1340280</v>
      </c>
      <c r="H123" s="38">
        <f t="shared" si="5"/>
        <v>2324190</v>
      </c>
      <c r="I123" s="38">
        <v>303600</v>
      </c>
      <c r="J123" s="38">
        <v>1036680</v>
      </c>
      <c r="K123" s="38">
        <v>950605</v>
      </c>
      <c r="L123" s="38">
        <f t="shared" si="6"/>
        <v>981454</v>
      </c>
      <c r="M123" s="38">
        <f t="shared" si="7"/>
        <v>1932059</v>
      </c>
      <c r="N123" s="38">
        <v>20800</v>
      </c>
      <c r="O123" s="38">
        <v>960654</v>
      </c>
      <c r="R123" s="71" t="s">
        <v>1226</v>
      </c>
      <c r="S123" s="63" t="s">
        <v>1852</v>
      </c>
      <c r="T123" s="64">
        <v>983910</v>
      </c>
      <c r="U123" s="64">
        <v>303600</v>
      </c>
      <c r="V123" s="64">
        <v>1036680</v>
      </c>
      <c r="X123" s="38" t="s">
        <v>1229</v>
      </c>
      <c r="Y123" s="38" t="s">
        <v>1853</v>
      </c>
      <c r="Z123" s="38"/>
      <c r="AA123" s="38">
        <v>6433</v>
      </c>
      <c r="AB123" s="38">
        <v>218593</v>
      </c>
      <c r="AG123" s="71"/>
      <c r="AH123" s="63"/>
      <c r="AI123" s="64"/>
      <c r="AJ123" s="64"/>
      <c r="AK123" s="64"/>
    </row>
    <row r="124" spans="1:37" ht="15">
      <c r="A124" s="79">
        <v>120</v>
      </c>
      <c r="B124" s="80" t="s">
        <v>1228</v>
      </c>
      <c r="C124" s="79" t="s">
        <v>1229</v>
      </c>
      <c r="D124" s="79" t="s">
        <v>1149</v>
      </c>
      <c r="E124" s="81" t="s">
        <v>1230</v>
      </c>
      <c r="F124" s="92">
        <v>4000</v>
      </c>
      <c r="G124" s="38">
        <f t="shared" si="4"/>
        <v>1661864</v>
      </c>
      <c r="H124" s="38">
        <f t="shared" si="5"/>
        <v>1665864</v>
      </c>
      <c r="I124" s="38">
        <v>0</v>
      </c>
      <c r="J124" s="38">
        <v>1661864</v>
      </c>
      <c r="K124" s="38">
        <v>0</v>
      </c>
      <c r="L124" s="38">
        <f t="shared" si="6"/>
        <v>225026</v>
      </c>
      <c r="M124" s="38">
        <f t="shared" si="7"/>
        <v>225026</v>
      </c>
      <c r="N124" s="38">
        <v>6433</v>
      </c>
      <c r="O124" s="38">
        <v>218593</v>
      </c>
      <c r="R124" s="71" t="s">
        <v>1229</v>
      </c>
      <c r="S124" s="63" t="s">
        <v>1853</v>
      </c>
      <c r="T124" s="64">
        <v>4000</v>
      </c>
      <c r="U124" s="62"/>
      <c r="V124" s="64">
        <v>1661864</v>
      </c>
      <c r="X124" s="38" t="s">
        <v>1232</v>
      </c>
      <c r="Y124" s="38" t="s">
        <v>1854</v>
      </c>
      <c r="Z124" s="38">
        <v>1800</v>
      </c>
      <c r="AA124" s="38"/>
      <c r="AB124" s="38">
        <v>131665</v>
      </c>
      <c r="AG124" s="71"/>
      <c r="AH124" s="63"/>
      <c r="AI124" s="62"/>
      <c r="AJ124" s="62"/>
      <c r="AK124" s="64"/>
    </row>
    <row r="125" spans="1:37" ht="15">
      <c r="A125" s="79">
        <v>121</v>
      </c>
      <c r="B125" s="80" t="s">
        <v>1231</v>
      </c>
      <c r="C125" s="79" t="s">
        <v>1232</v>
      </c>
      <c r="D125" s="79" t="s">
        <v>1149</v>
      </c>
      <c r="E125" s="81" t="s">
        <v>1233</v>
      </c>
      <c r="F125" s="92">
        <v>0</v>
      </c>
      <c r="G125" s="38">
        <f t="shared" si="4"/>
        <v>272538</v>
      </c>
      <c r="H125" s="38">
        <f t="shared" si="5"/>
        <v>272538</v>
      </c>
      <c r="I125" s="38">
        <v>0</v>
      </c>
      <c r="J125" s="38">
        <v>272538</v>
      </c>
      <c r="K125" s="38">
        <v>1800</v>
      </c>
      <c r="L125" s="38">
        <f t="shared" si="6"/>
        <v>131665</v>
      </c>
      <c r="M125" s="38">
        <f t="shared" si="7"/>
        <v>133465</v>
      </c>
      <c r="N125" s="38">
        <v>0</v>
      </c>
      <c r="O125" s="38">
        <v>131665</v>
      </c>
      <c r="R125" s="71" t="s">
        <v>1232</v>
      </c>
      <c r="S125" s="63" t="s">
        <v>1854</v>
      </c>
      <c r="T125" s="62"/>
      <c r="U125" s="62"/>
      <c r="V125" s="64">
        <v>272538</v>
      </c>
      <c r="X125" s="38" t="s">
        <v>1235</v>
      </c>
      <c r="Y125" s="38" t="s">
        <v>1855</v>
      </c>
      <c r="Z125" s="38">
        <v>7332024</v>
      </c>
      <c r="AA125" s="38">
        <v>72500</v>
      </c>
      <c r="AB125" s="38">
        <v>10173489</v>
      </c>
      <c r="AG125" s="71"/>
      <c r="AH125" s="63"/>
      <c r="AI125" s="64"/>
      <c r="AJ125" s="64"/>
      <c r="AK125" s="64"/>
    </row>
    <row r="126" spans="1:37" ht="15">
      <c r="A126" s="79">
        <v>122</v>
      </c>
      <c r="B126" s="80" t="s">
        <v>1234</v>
      </c>
      <c r="C126" s="79" t="s">
        <v>1235</v>
      </c>
      <c r="D126" s="79" t="s">
        <v>1149</v>
      </c>
      <c r="E126" s="81" t="s">
        <v>1236</v>
      </c>
      <c r="F126" s="92">
        <v>180826</v>
      </c>
      <c r="G126" s="38">
        <f t="shared" si="4"/>
        <v>5754501</v>
      </c>
      <c r="H126" s="38">
        <f t="shared" si="5"/>
        <v>5935327</v>
      </c>
      <c r="I126" s="38">
        <v>247205</v>
      </c>
      <c r="J126" s="38">
        <v>5507296</v>
      </c>
      <c r="K126" s="38">
        <v>7332024</v>
      </c>
      <c r="L126" s="38">
        <f t="shared" si="6"/>
        <v>10245989</v>
      </c>
      <c r="M126" s="38">
        <f t="shared" si="7"/>
        <v>17578013</v>
      </c>
      <c r="N126" s="38">
        <v>72500</v>
      </c>
      <c r="O126" s="38">
        <v>10173489</v>
      </c>
      <c r="R126" s="71" t="s">
        <v>1235</v>
      </c>
      <c r="S126" s="63" t="s">
        <v>1855</v>
      </c>
      <c r="T126" s="64">
        <v>180826</v>
      </c>
      <c r="U126" s="64">
        <v>247205</v>
      </c>
      <c r="V126" s="64">
        <v>5507296</v>
      </c>
      <c r="X126" s="38" t="s">
        <v>1238</v>
      </c>
      <c r="Y126" s="38" t="s">
        <v>1856</v>
      </c>
      <c r="Z126" s="38">
        <v>28800</v>
      </c>
      <c r="AA126" s="38">
        <v>50000</v>
      </c>
      <c r="AB126" s="38">
        <v>190890</v>
      </c>
      <c r="AG126" s="71"/>
      <c r="AH126" s="63"/>
      <c r="AI126" s="64"/>
      <c r="AJ126" s="64"/>
      <c r="AK126" s="64"/>
    </row>
    <row r="127" spans="1:37" ht="15">
      <c r="A127" s="79">
        <v>123</v>
      </c>
      <c r="B127" s="80" t="s">
        <v>1237</v>
      </c>
      <c r="C127" s="79" t="s">
        <v>1238</v>
      </c>
      <c r="D127" s="79" t="s">
        <v>1149</v>
      </c>
      <c r="E127" s="81" t="s">
        <v>1239</v>
      </c>
      <c r="F127" s="92">
        <v>150760</v>
      </c>
      <c r="G127" s="38">
        <f t="shared" si="4"/>
        <v>1691071</v>
      </c>
      <c r="H127" s="38">
        <f t="shared" si="5"/>
        <v>1841831</v>
      </c>
      <c r="I127" s="38">
        <v>62000</v>
      </c>
      <c r="J127" s="38">
        <v>1629071</v>
      </c>
      <c r="K127" s="38">
        <v>28800</v>
      </c>
      <c r="L127" s="38">
        <f t="shared" si="6"/>
        <v>240890</v>
      </c>
      <c r="M127" s="38">
        <f t="shared" si="7"/>
        <v>269690</v>
      </c>
      <c r="N127" s="38">
        <v>50000</v>
      </c>
      <c r="O127" s="38">
        <v>190890</v>
      </c>
      <c r="R127" s="71" t="s">
        <v>1238</v>
      </c>
      <c r="S127" s="63" t="s">
        <v>1856</v>
      </c>
      <c r="T127" s="64">
        <v>150760</v>
      </c>
      <c r="U127" s="64">
        <v>62000</v>
      </c>
      <c r="V127" s="64">
        <v>1629071</v>
      </c>
      <c r="X127" s="38" t="s">
        <v>1241</v>
      </c>
      <c r="Y127" s="38" t="s">
        <v>1857</v>
      </c>
      <c r="Z127" s="38">
        <v>44139</v>
      </c>
      <c r="AA127" s="38"/>
      <c r="AB127" s="38">
        <v>1208347</v>
      </c>
      <c r="AG127" s="71"/>
      <c r="AH127" s="63"/>
      <c r="AI127" s="64"/>
      <c r="AJ127" s="64"/>
      <c r="AK127" s="64"/>
    </row>
    <row r="128" spans="1:37" ht="15">
      <c r="A128" s="79">
        <v>124</v>
      </c>
      <c r="B128" s="80" t="s">
        <v>1240</v>
      </c>
      <c r="C128" s="79" t="s">
        <v>1241</v>
      </c>
      <c r="D128" s="79" t="s">
        <v>1149</v>
      </c>
      <c r="E128" s="81" t="s">
        <v>1242</v>
      </c>
      <c r="F128" s="92">
        <v>210000</v>
      </c>
      <c r="G128" s="38">
        <f t="shared" si="4"/>
        <v>1275471</v>
      </c>
      <c r="H128" s="38">
        <f t="shared" si="5"/>
        <v>1485471</v>
      </c>
      <c r="I128" s="38">
        <v>242415</v>
      </c>
      <c r="J128" s="38">
        <v>1033056</v>
      </c>
      <c r="K128" s="38">
        <v>44139</v>
      </c>
      <c r="L128" s="38">
        <f t="shared" si="6"/>
        <v>1208347</v>
      </c>
      <c r="M128" s="38">
        <f t="shared" si="7"/>
        <v>1252486</v>
      </c>
      <c r="N128" s="38">
        <v>0</v>
      </c>
      <c r="O128" s="38">
        <v>1208347</v>
      </c>
      <c r="R128" s="71" t="s">
        <v>1241</v>
      </c>
      <c r="S128" s="63" t="s">
        <v>1857</v>
      </c>
      <c r="T128" s="64">
        <v>210000</v>
      </c>
      <c r="U128" s="64">
        <v>242415</v>
      </c>
      <c r="V128" s="64">
        <v>1033056</v>
      </c>
      <c r="X128" s="38" t="s">
        <v>1244</v>
      </c>
      <c r="Y128" s="38" t="s">
        <v>1858</v>
      </c>
      <c r="Z128" s="38">
        <v>987430</v>
      </c>
      <c r="AA128" s="38"/>
      <c r="AB128" s="38">
        <v>764888</v>
      </c>
      <c r="AG128" s="71"/>
      <c r="AH128" s="63"/>
      <c r="AI128" s="64"/>
      <c r="AJ128" s="64"/>
      <c r="AK128" s="64"/>
    </row>
    <row r="129" spans="1:37" ht="15">
      <c r="A129" s="79">
        <v>125</v>
      </c>
      <c r="B129" s="80" t="s">
        <v>1243</v>
      </c>
      <c r="C129" s="79" t="s">
        <v>1244</v>
      </c>
      <c r="D129" s="79" t="s">
        <v>1149</v>
      </c>
      <c r="E129" s="81" t="s">
        <v>1245</v>
      </c>
      <c r="F129" s="92">
        <v>348640</v>
      </c>
      <c r="G129" s="38">
        <f t="shared" si="4"/>
        <v>1533514</v>
      </c>
      <c r="H129" s="38">
        <f t="shared" si="5"/>
        <v>1882154</v>
      </c>
      <c r="I129" s="38">
        <v>89800</v>
      </c>
      <c r="J129" s="38">
        <v>1443714</v>
      </c>
      <c r="K129" s="38">
        <v>987430</v>
      </c>
      <c r="L129" s="38">
        <f t="shared" si="6"/>
        <v>764888</v>
      </c>
      <c r="M129" s="38">
        <f t="shared" si="7"/>
        <v>1752318</v>
      </c>
      <c r="N129" s="38">
        <v>0</v>
      </c>
      <c r="O129" s="38">
        <v>764888</v>
      </c>
      <c r="R129" s="71" t="s">
        <v>1244</v>
      </c>
      <c r="S129" s="63" t="s">
        <v>1858</v>
      </c>
      <c r="T129" s="64">
        <v>348640</v>
      </c>
      <c r="U129" s="64">
        <v>89800</v>
      </c>
      <c r="V129" s="64">
        <v>1443714</v>
      </c>
      <c r="X129" s="38" t="s">
        <v>1247</v>
      </c>
      <c r="Y129" s="38" t="s">
        <v>1859</v>
      </c>
      <c r="Z129" s="38">
        <v>2860750</v>
      </c>
      <c r="AA129" s="38">
        <v>3700</v>
      </c>
      <c r="AB129" s="38">
        <v>728321</v>
      </c>
      <c r="AG129" s="71"/>
      <c r="AH129" s="63"/>
      <c r="AI129" s="64"/>
      <c r="AJ129" s="64"/>
      <c r="AK129" s="64"/>
    </row>
    <row r="130" spans="1:37" ht="15">
      <c r="A130" s="79">
        <v>126</v>
      </c>
      <c r="B130" s="80" t="s">
        <v>1246</v>
      </c>
      <c r="C130" s="79" t="s">
        <v>1247</v>
      </c>
      <c r="D130" s="79" t="s">
        <v>1149</v>
      </c>
      <c r="E130" s="81" t="s">
        <v>1248</v>
      </c>
      <c r="F130" s="92">
        <v>113150</v>
      </c>
      <c r="G130" s="38">
        <f t="shared" si="4"/>
        <v>4136460</v>
      </c>
      <c r="H130" s="38">
        <f t="shared" si="5"/>
        <v>4249610</v>
      </c>
      <c r="I130" s="38">
        <v>385400</v>
      </c>
      <c r="J130" s="38">
        <v>3751060</v>
      </c>
      <c r="K130" s="38">
        <v>2860750</v>
      </c>
      <c r="L130" s="38">
        <f t="shared" si="6"/>
        <v>732021</v>
      </c>
      <c r="M130" s="38">
        <f t="shared" si="7"/>
        <v>3592771</v>
      </c>
      <c r="N130" s="38">
        <v>3700</v>
      </c>
      <c r="O130" s="38">
        <v>728321</v>
      </c>
      <c r="R130" s="71" t="s">
        <v>1247</v>
      </c>
      <c r="S130" s="63" t="s">
        <v>1859</v>
      </c>
      <c r="T130" s="64">
        <v>113150</v>
      </c>
      <c r="U130" s="64">
        <v>385400</v>
      </c>
      <c r="V130" s="64">
        <v>3751060</v>
      </c>
      <c r="X130" s="38" t="s">
        <v>1250</v>
      </c>
      <c r="Y130" s="38" t="s">
        <v>1860</v>
      </c>
      <c r="Z130" s="38">
        <v>478305</v>
      </c>
      <c r="AA130" s="38"/>
      <c r="AB130" s="38">
        <v>1186227</v>
      </c>
      <c r="AG130" s="71"/>
      <c r="AH130" s="63"/>
      <c r="AI130" s="64"/>
      <c r="AJ130" s="64"/>
      <c r="AK130" s="64"/>
    </row>
    <row r="131" spans="1:37" ht="15">
      <c r="A131" s="79">
        <v>127</v>
      </c>
      <c r="B131" s="80" t="s">
        <v>1249</v>
      </c>
      <c r="C131" s="79" t="s">
        <v>1250</v>
      </c>
      <c r="D131" s="79" t="s">
        <v>1149</v>
      </c>
      <c r="E131" s="81" t="s">
        <v>1251</v>
      </c>
      <c r="F131" s="92">
        <v>1026400</v>
      </c>
      <c r="G131" s="38">
        <f t="shared" si="4"/>
        <v>1282018</v>
      </c>
      <c r="H131" s="38">
        <f t="shared" si="5"/>
        <v>2308418</v>
      </c>
      <c r="I131" s="38">
        <v>321000</v>
      </c>
      <c r="J131" s="38">
        <v>961018</v>
      </c>
      <c r="K131" s="38">
        <v>478305</v>
      </c>
      <c r="L131" s="38">
        <f t="shared" si="6"/>
        <v>1186227</v>
      </c>
      <c r="M131" s="38">
        <f t="shared" si="7"/>
        <v>1664532</v>
      </c>
      <c r="N131" s="38">
        <v>0</v>
      </c>
      <c r="O131" s="38">
        <v>1186227</v>
      </c>
      <c r="R131" s="71" t="s">
        <v>1250</v>
      </c>
      <c r="S131" s="63" t="s">
        <v>1860</v>
      </c>
      <c r="T131" s="64">
        <v>1026400</v>
      </c>
      <c r="U131" s="64">
        <v>321000</v>
      </c>
      <c r="V131" s="64">
        <v>961018</v>
      </c>
      <c r="X131" s="38" t="s">
        <v>1253</v>
      </c>
      <c r="Y131" s="38" t="s">
        <v>1861</v>
      </c>
      <c r="Z131" s="38">
        <v>419671</v>
      </c>
      <c r="AA131" s="38"/>
      <c r="AB131" s="38">
        <v>1111677</v>
      </c>
      <c r="AG131" s="71"/>
      <c r="AH131" s="63"/>
      <c r="AI131" s="64"/>
      <c r="AJ131" s="64"/>
      <c r="AK131" s="64"/>
    </row>
    <row r="132" spans="1:37" ht="15">
      <c r="A132" s="79">
        <v>128</v>
      </c>
      <c r="B132" s="80" t="s">
        <v>1252</v>
      </c>
      <c r="C132" s="79" t="s">
        <v>1253</v>
      </c>
      <c r="D132" s="79" t="s">
        <v>1149</v>
      </c>
      <c r="E132" s="81" t="s">
        <v>1254</v>
      </c>
      <c r="F132" s="92">
        <v>798150</v>
      </c>
      <c r="G132" s="38">
        <f t="shared" si="4"/>
        <v>2758210</v>
      </c>
      <c r="H132" s="38">
        <f t="shared" si="5"/>
        <v>3556360</v>
      </c>
      <c r="I132" s="38">
        <v>281650</v>
      </c>
      <c r="J132" s="38">
        <v>2476560</v>
      </c>
      <c r="K132" s="38">
        <v>419671</v>
      </c>
      <c r="L132" s="38">
        <f t="shared" si="6"/>
        <v>1111677</v>
      </c>
      <c r="M132" s="38">
        <f t="shared" si="7"/>
        <v>1531348</v>
      </c>
      <c r="N132" s="38">
        <v>0</v>
      </c>
      <c r="O132" s="38">
        <v>1111677</v>
      </c>
      <c r="R132" s="71" t="s">
        <v>1253</v>
      </c>
      <c r="S132" s="63" t="s">
        <v>1861</v>
      </c>
      <c r="T132" s="64">
        <v>798150</v>
      </c>
      <c r="U132" s="64">
        <v>281650</v>
      </c>
      <c r="V132" s="64">
        <v>2476560</v>
      </c>
      <c r="X132" s="38" t="s">
        <v>1256</v>
      </c>
      <c r="Y132" s="38" t="s">
        <v>1822</v>
      </c>
      <c r="Z132" s="38">
        <v>27300</v>
      </c>
      <c r="AA132" s="38"/>
      <c r="AB132" s="38">
        <v>523225</v>
      </c>
      <c r="AG132" s="71"/>
      <c r="AH132" s="63"/>
      <c r="AI132" s="64"/>
      <c r="AJ132" s="64"/>
      <c r="AK132" s="64"/>
    </row>
    <row r="133" spans="1:37" ht="15">
      <c r="A133" s="79">
        <v>129</v>
      </c>
      <c r="B133" s="80" t="s">
        <v>1255</v>
      </c>
      <c r="C133" s="79" t="s">
        <v>1256</v>
      </c>
      <c r="D133" s="79" t="s">
        <v>1149</v>
      </c>
      <c r="E133" s="81" t="s">
        <v>1136</v>
      </c>
      <c r="F133" s="92">
        <v>315501</v>
      </c>
      <c r="G133" s="38">
        <f t="shared" si="4"/>
        <v>413027</v>
      </c>
      <c r="H133" s="38">
        <f t="shared" si="5"/>
        <v>728528</v>
      </c>
      <c r="I133" s="38">
        <v>116851</v>
      </c>
      <c r="J133" s="38">
        <v>296176</v>
      </c>
      <c r="K133" s="38">
        <v>27300</v>
      </c>
      <c r="L133" s="38">
        <f t="shared" si="6"/>
        <v>523225</v>
      </c>
      <c r="M133" s="38">
        <f t="shared" si="7"/>
        <v>550525</v>
      </c>
      <c r="N133" s="38">
        <v>0</v>
      </c>
      <c r="O133" s="38">
        <v>523225</v>
      </c>
      <c r="R133" s="71" t="s">
        <v>1256</v>
      </c>
      <c r="S133" s="63" t="s">
        <v>1822</v>
      </c>
      <c r="T133" s="64">
        <v>315501</v>
      </c>
      <c r="U133" s="64">
        <v>116851</v>
      </c>
      <c r="V133" s="64">
        <v>296176</v>
      </c>
      <c r="X133" s="38" t="s">
        <v>1258</v>
      </c>
      <c r="Y133" s="38" t="s">
        <v>1862</v>
      </c>
      <c r="Z133" s="38">
        <v>1613396</v>
      </c>
      <c r="AA133" s="38"/>
      <c r="AB133" s="38">
        <v>7731632</v>
      </c>
      <c r="AG133" s="71"/>
      <c r="AH133" s="63"/>
      <c r="AI133" s="64"/>
      <c r="AJ133" s="64"/>
      <c r="AK133" s="64"/>
    </row>
    <row r="134" spans="1:37" ht="15">
      <c r="A134" s="79">
        <v>130</v>
      </c>
      <c r="B134" s="80" t="s">
        <v>1257</v>
      </c>
      <c r="C134" s="79" t="s">
        <v>1258</v>
      </c>
      <c r="D134" s="79" t="s">
        <v>1149</v>
      </c>
      <c r="E134" s="81" t="s">
        <v>1259</v>
      </c>
      <c r="F134" s="92">
        <v>97185</v>
      </c>
      <c r="G134" s="38">
        <f aca="true" t="shared" si="8" ref="G134:G197">I134+J134</f>
        <v>2327085</v>
      </c>
      <c r="H134" s="38">
        <f t="shared" si="5"/>
        <v>2424270</v>
      </c>
      <c r="I134" s="38">
        <v>86975</v>
      </c>
      <c r="J134" s="38">
        <v>2240110</v>
      </c>
      <c r="K134" s="38">
        <v>1613396</v>
      </c>
      <c r="L134" s="38">
        <f t="shared" si="6"/>
        <v>7731632</v>
      </c>
      <c r="M134" s="38">
        <f t="shared" si="7"/>
        <v>9345028</v>
      </c>
      <c r="N134" s="38">
        <v>0</v>
      </c>
      <c r="O134" s="38">
        <v>7731632</v>
      </c>
      <c r="R134" s="71" t="s">
        <v>1258</v>
      </c>
      <c r="S134" s="63" t="s">
        <v>1862</v>
      </c>
      <c r="T134" s="64">
        <v>97185</v>
      </c>
      <c r="U134" s="64">
        <v>86975</v>
      </c>
      <c r="V134" s="64">
        <v>2240110</v>
      </c>
      <c r="X134" s="38" t="s">
        <v>1261</v>
      </c>
      <c r="Y134" s="38" t="s">
        <v>1863</v>
      </c>
      <c r="Z134" s="38">
        <v>8086800</v>
      </c>
      <c r="AA134" s="38"/>
      <c r="AB134" s="38">
        <v>1819213</v>
      </c>
      <c r="AG134" s="71"/>
      <c r="AH134" s="63"/>
      <c r="AI134" s="64"/>
      <c r="AJ134" s="64"/>
      <c r="AK134" s="64"/>
    </row>
    <row r="135" spans="1:37" ht="15">
      <c r="A135" s="79">
        <v>131</v>
      </c>
      <c r="B135" s="80" t="s">
        <v>1260</v>
      </c>
      <c r="C135" s="79" t="s">
        <v>1261</v>
      </c>
      <c r="D135" s="79" t="s">
        <v>1149</v>
      </c>
      <c r="E135" s="81" t="s">
        <v>1262</v>
      </c>
      <c r="F135" s="92">
        <v>346720</v>
      </c>
      <c r="G135" s="38">
        <f t="shared" si="8"/>
        <v>16518382</v>
      </c>
      <c r="H135" s="38">
        <f aca="true" t="shared" si="9" ref="H135:H198">F135+G135</f>
        <v>16865102</v>
      </c>
      <c r="I135" s="38">
        <v>291761</v>
      </c>
      <c r="J135" s="38">
        <v>16226621</v>
      </c>
      <c r="K135" s="38">
        <v>8086800</v>
      </c>
      <c r="L135" s="38">
        <f aca="true" t="shared" si="10" ref="L135:L198">N135+O135</f>
        <v>1819213</v>
      </c>
      <c r="M135" s="38">
        <f aca="true" t="shared" si="11" ref="M135:M198">K135+L135</f>
        <v>9906013</v>
      </c>
      <c r="N135" s="38">
        <v>0</v>
      </c>
      <c r="O135" s="38">
        <v>1819213</v>
      </c>
      <c r="R135" s="71" t="s">
        <v>1261</v>
      </c>
      <c r="S135" s="63" t="s">
        <v>1863</v>
      </c>
      <c r="T135" s="64">
        <v>346720</v>
      </c>
      <c r="U135" s="64">
        <v>291761</v>
      </c>
      <c r="V135" s="64">
        <v>16226621</v>
      </c>
      <c r="X135" s="38" t="s">
        <v>1264</v>
      </c>
      <c r="Y135" s="38" t="s">
        <v>1864</v>
      </c>
      <c r="Z135" s="38">
        <v>44000</v>
      </c>
      <c r="AA135" s="38"/>
      <c r="AB135" s="38">
        <v>575000</v>
      </c>
      <c r="AG135" s="71"/>
      <c r="AH135" s="63"/>
      <c r="AI135" s="64"/>
      <c r="AJ135" s="64"/>
      <c r="AK135" s="64"/>
    </row>
    <row r="136" spans="1:37" ht="15">
      <c r="A136" s="79">
        <v>132</v>
      </c>
      <c r="B136" s="80" t="s">
        <v>1263</v>
      </c>
      <c r="C136" s="79" t="s">
        <v>1264</v>
      </c>
      <c r="D136" s="79" t="s">
        <v>1149</v>
      </c>
      <c r="E136" s="81" t="s">
        <v>1265</v>
      </c>
      <c r="F136" s="92">
        <v>0</v>
      </c>
      <c r="G136" s="38">
        <f t="shared" si="8"/>
        <v>407374</v>
      </c>
      <c r="H136" s="38">
        <f t="shared" si="9"/>
        <v>407374</v>
      </c>
      <c r="I136" s="38">
        <v>76400</v>
      </c>
      <c r="J136" s="38">
        <v>330974</v>
      </c>
      <c r="K136" s="38">
        <v>44000</v>
      </c>
      <c r="L136" s="38">
        <f t="shared" si="10"/>
        <v>575000</v>
      </c>
      <c r="M136" s="38">
        <f t="shared" si="11"/>
        <v>619000</v>
      </c>
      <c r="N136" s="38">
        <v>0</v>
      </c>
      <c r="O136" s="38">
        <v>575000</v>
      </c>
      <c r="R136" s="71" t="s">
        <v>1264</v>
      </c>
      <c r="S136" s="63" t="s">
        <v>1864</v>
      </c>
      <c r="T136" s="62"/>
      <c r="U136" s="64">
        <v>76400</v>
      </c>
      <c r="V136" s="64">
        <v>330974</v>
      </c>
      <c r="X136" s="38" t="s">
        <v>1267</v>
      </c>
      <c r="Y136" s="38" t="s">
        <v>1865</v>
      </c>
      <c r="Z136" s="38">
        <v>14500</v>
      </c>
      <c r="AA136" s="38"/>
      <c r="AB136" s="38">
        <v>28349</v>
      </c>
      <c r="AG136" s="71"/>
      <c r="AH136" s="63"/>
      <c r="AI136" s="62"/>
      <c r="AJ136" s="62"/>
      <c r="AK136" s="64"/>
    </row>
    <row r="137" spans="1:37" ht="15">
      <c r="A137" s="79">
        <v>133</v>
      </c>
      <c r="B137" s="80" t="s">
        <v>1266</v>
      </c>
      <c r="C137" s="79" t="s">
        <v>1267</v>
      </c>
      <c r="D137" s="79" t="s">
        <v>1149</v>
      </c>
      <c r="E137" s="81" t="s">
        <v>1268</v>
      </c>
      <c r="F137" s="92">
        <v>0</v>
      </c>
      <c r="G137" s="38">
        <f t="shared" si="8"/>
        <v>14825</v>
      </c>
      <c r="H137" s="38">
        <f t="shared" si="9"/>
        <v>14825</v>
      </c>
      <c r="I137" s="38">
        <v>0</v>
      </c>
      <c r="J137" s="38">
        <v>14825</v>
      </c>
      <c r="K137" s="38">
        <v>14500</v>
      </c>
      <c r="L137" s="38">
        <f t="shared" si="10"/>
        <v>28349</v>
      </c>
      <c r="M137" s="38">
        <f t="shared" si="11"/>
        <v>42849</v>
      </c>
      <c r="N137" s="38">
        <v>0</v>
      </c>
      <c r="O137" s="38">
        <v>28349</v>
      </c>
      <c r="R137" s="71" t="s">
        <v>1267</v>
      </c>
      <c r="S137" s="63" t="s">
        <v>1865</v>
      </c>
      <c r="T137" s="62"/>
      <c r="U137" s="62"/>
      <c r="V137" s="64">
        <v>14825</v>
      </c>
      <c r="X137" s="38" t="s">
        <v>1271</v>
      </c>
      <c r="Y137" s="38" t="s">
        <v>1866</v>
      </c>
      <c r="Z137" s="38">
        <v>40000</v>
      </c>
      <c r="AA137" s="38">
        <v>1700</v>
      </c>
      <c r="AB137" s="38">
        <v>4472008</v>
      </c>
      <c r="AG137" s="71"/>
      <c r="AH137" s="63"/>
      <c r="AI137" s="64"/>
      <c r="AJ137" s="64"/>
      <c r="AK137" s="64"/>
    </row>
    <row r="138" spans="1:37" ht="15">
      <c r="A138" s="79">
        <v>134</v>
      </c>
      <c r="B138" s="80" t="s">
        <v>1270</v>
      </c>
      <c r="C138" s="79" t="s">
        <v>1271</v>
      </c>
      <c r="D138" s="79" t="s">
        <v>1269</v>
      </c>
      <c r="E138" s="81" t="s">
        <v>1272</v>
      </c>
      <c r="F138" s="92">
        <v>0</v>
      </c>
      <c r="G138" s="38">
        <f t="shared" si="8"/>
        <v>2950519</v>
      </c>
      <c r="H138" s="38">
        <f t="shared" si="9"/>
        <v>2950519</v>
      </c>
      <c r="I138" s="38">
        <v>447214</v>
      </c>
      <c r="J138" s="38">
        <v>2503305</v>
      </c>
      <c r="K138" s="38">
        <v>40000</v>
      </c>
      <c r="L138" s="38">
        <f t="shared" si="10"/>
        <v>4473708</v>
      </c>
      <c r="M138" s="38">
        <f t="shared" si="11"/>
        <v>4513708</v>
      </c>
      <c r="N138" s="38">
        <v>1700</v>
      </c>
      <c r="O138" s="38">
        <v>4472008</v>
      </c>
      <c r="R138" s="71" t="s">
        <v>1271</v>
      </c>
      <c r="S138" s="63" t="s">
        <v>1866</v>
      </c>
      <c r="T138" s="62"/>
      <c r="U138" s="64">
        <v>447214</v>
      </c>
      <c r="V138" s="64">
        <v>2503305</v>
      </c>
      <c r="X138" s="38" t="s">
        <v>1277</v>
      </c>
      <c r="Y138" s="38" t="s">
        <v>1868</v>
      </c>
      <c r="Z138" s="38">
        <v>38000</v>
      </c>
      <c r="AA138" s="38"/>
      <c r="AB138" s="38">
        <v>891772</v>
      </c>
      <c r="AG138" s="71"/>
      <c r="AH138" s="63"/>
      <c r="AI138" s="62"/>
      <c r="AJ138" s="64"/>
      <c r="AK138" s="64"/>
    </row>
    <row r="139" spans="1:37" ht="15">
      <c r="A139" s="79">
        <v>135</v>
      </c>
      <c r="B139" s="80" t="s">
        <v>1273</v>
      </c>
      <c r="C139" s="79" t="s">
        <v>1274</v>
      </c>
      <c r="D139" s="79" t="s">
        <v>1269</v>
      </c>
      <c r="E139" s="81" t="s">
        <v>1275</v>
      </c>
      <c r="F139" s="92">
        <v>0</v>
      </c>
      <c r="G139" s="38">
        <f t="shared" si="8"/>
        <v>174112</v>
      </c>
      <c r="H139" s="38">
        <f t="shared" si="9"/>
        <v>174112</v>
      </c>
      <c r="I139" s="38">
        <v>62708</v>
      </c>
      <c r="J139" s="38">
        <v>111404</v>
      </c>
      <c r="K139" s="38">
        <v>0</v>
      </c>
      <c r="L139" s="38">
        <f t="shared" si="10"/>
        <v>0</v>
      </c>
      <c r="M139" s="38">
        <f t="shared" si="11"/>
        <v>0</v>
      </c>
      <c r="N139" s="38">
        <v>0</v>
      </c>
      <c r="O139" s="38">
        <v>0</v>
      </c>
      <c r="R139" s="71" t="s">
        <v>1274</v>
      </c>
      <c r="S139" s="63" t="s">
        <v>1867</v>
      </c>
      <c r="T139" s="62"/>
      <c r="U139" s="64">
        <v>62708</v>
      </c>
      <c r="V139" s="64">
        <v>111404</v>
      </c>
      <c r="X139" s="38" t="s">
        <v>1280</v>
      </c>
      <c r="Y139" s="38" t="s">
        <v>1869</v>
      </c>
      <c r="Z139" s="38">
        <v>306400</v>
      </c>
      <c r="AA139" s="38">
        <v>131600</v>
      </c>
      <c r="AB139" s="38">
        <v>7383119</v>
      </c>
      <c r="AG139" s="71"/>
      <c r="AH139" s="63"/>
      <c r="AI139" s="64"/>
      <c r="AJ139" s="64"/>
      <c r="AK139" s="64"/>
    </row>
    <row r="140" spans="1:37" ht="15">
      <c r="A140" s="79">
        <v>136</v>
      </c>
      <c r="B140" s="80" t="s">
        <v>1276</v>
      </c>
      <c r="C140" s="79" t="s">
        <v>1277</v>
      </c>
      <c r="D140" s="79" t="s">
        <v>1269</v>
      </c>
      <c r="E140" s="81" t="s">
        <v>1278</v>
      </c>
      <c r="F140" s="92">
        <v>558950</v>
      </c>
      <c r="G140" s="38">
        <f t="shared" si="8"/>
        <v>1777523</v>
      </c>
      <c r="H140" s="38">
        <f t="shared" si="9"/>
        <v>2336473</v>
      </c>
      <c r="I140" s="38">
        <v>107310</v>
      </c>
      <c r="J140" s="38">
        <v>1670213</v>
      </c>
      <c r="K140" s="38">
        <v>38000</v>
      </c>
      <c r="L140" s="38">
        <f t="shared" si="10"/>
        <v>891772</v>
      </c>
      <c r="M140" s="38">
        <f t="shared" si="11"/>
        <v>929772</v>
      </c>
      <c r="N140" s="38">
        <v>0</v>
      </c>
      <c r="O140" s="38">
        <v>891772</v>
      </c>
      <c r="R140" s="71" t="s">
        <v>1277</v>
      </c>
      <c r="S140" s="63" t="s">
        <v>1868</v>
      </c>
      <c r="T140" s="64">
        <v>558950</v>
      </c>
      <c r="U140" s="64">
        <v>107310</v>
      </c>
      <c r="V140" s="64">
        <v>1670213</v>
      </c>
      <c r="X140" s="38" t="s">
        <v>1283</v>
      </c>
      <c r="Y140" s="38" t="s">
        <v>1870</v>
      </c>
      <c r="Z140" s="38">
        <v>553500</v>
      </c>
      <c r="AA140" s="38">
        <v>392000</v>
      </c>
      <c r="AB140" s="38">
        <v>1692661</v>
      </c>
      <c r="AG140" s="71"/>
      <c r="AH140" s="63"/>
      <c r="AI140" s="64"/>
      <c r="AJ140" s="64"/>
      <c r="AK140" s="64"/>
    </row>
    <row r="141" spans="1:37" ht="15">
      <c r="A141" s="79">
        <v>137</v>
      </c>
      <c r="B141" s="80" t="s">
        <v>1279</v>
      </c>
      <c r="C141" s="79" t="s">
        <v>1280</v>
      </c>
      <c r="D141" s="79" t="s">
        <v>1269</v>
      </c>
      <c r="E141" s="81" t="s">
        <v>1281</v>
      </c>
      <c r="F141" s="92">
        <v>0</v>
      </c>
      <c r="G141" s="38">
        <f t="shared" si="8"/>
        <v>4215721</v>
      </c>
      <c r="H141" s="38">
        <f t="shared" si="9"/>
        <v>4215721</v>
      </c>
      <c r="I141" s="38">
        <v>82000</v>
      </c>
      <c r="J141" s="38">
        <v>4133721</v>
      </c>
      <c r="K141" s="38">
        <v>306400</v>
      </c>
      <c r="L141" s="38">
        <f t="shared" si="10"/>
        <v>7514719</v>
      </c>
      <c r="M141" s="38">
        <f t="shared" si="11"/>
        <v>7821119</v>
      </c>
      <c r="N141" s="38">
        <v>131600</v>
      </c>
      <c r="O141" s="38">
        <v>7383119</v>
      </c>
      <c r="R141" s="71" t="s">
        <v>1280</v>
      </c>
      <c r="S141" s="63" t="s">
        <v>1869</v>
      </c>
      <c r="T141" s="62"/>
      <c r="U141" s="64">
        <v>82000</v>
      </c>
      <c r="V141" s="64">
        <v>4133721</v>
      </c>
      <c r="X141" s="38" t="s">
        <v>1286</v>
      </c>
      <c r="Y141" s="38" t="s">
        <v>1871</v>
      </c>
      <c r="Z141" s="38">
        <v>1284816</v>
      </c>
      <c r="AA141" s="38"/>
      <c r="AB141" s="38">
        <v>2279451</v>
      </c>
      <c r="AG141" s="71"/>
      <c r="AH141" s="63"/>
      <c r="AI141" s="64"/>
      <c r="AJ141" s="64"/>
      <c r="AK141" s="64"/>
    </row>
    <row r="142" spans="1:37" ht="15">
      <c r="A142" s="79">
        <v>138</v>
      </c>
      <c r="B142" s="80" t="s">
        <v>1282</v>
      </c>
      <c r="C142" s="79" t="s">
        <v>1283</v>
      </c>
      <c r="D142" s="79" t="s">
        <v>1269</v>
      </c>
      <c r="E142" s="81" t="s">
        <v>1284</v>
      </c>
      <c r="F142" s="92">
        <v>1297811</v>
      </c>
      <c r="G142" s="38">
        <f t="shared" si="8"/>
        <v>2172493</v>
      </c>
      <c r="H142" s="38">
        <f t="shared" si="9"/>
        <v>3470304</v>
      </c>
      <c r="I142" s="38">
        <v>132584</v>
      </c>
      <c r="J142" s="38">
        <v>2039909</v>
      </c>
      <c r="K142" s="38">
        <v>553500</v>
      </c>
      <c r="L142" s="38">
        <f t="shared" si="10"/>
        <v>2084661</v>
      </c>
      <c r="M142" s="38">
        <f t="shared" si="11"/>
        <v>2638161</v>
      </c>
      <c r="N142" s="38">
        <v>392000</v>
      </c>
      <c r="O142" s="38">
        <v>1692661</v>
      </c>
      <c r="R142" s="71" t="s">
        <v>1283</v>
      </c>
      <c r="S142" s="63" t="s">
        <v>1870</v>
      </c>
      <c r="T142" s="64">
        <v>1297811</v>
      </c>
      <c r="U142" s="64">
        <v>132584</v>
      </c>
      <c r="V142" s="64">
        <v>2039909</v>
      </c>
      <c r="X142" s="38" t="s">
        <v>1289</v>
      </c>
      <c r="Y142" s="38" t="s">
        <v>1872</v>
      </c>
      <c r="Z142" s="38">
        <v>783000</v>
      </c>
      <c r="AA142" s="38">
        <v>150000</v>
      </c>
      <c r="AB142" s="38">
        <v>722000</v>
      </c>
      <c r="AG142" s="71"/>
      <c r="AH142" s="63"/>
      <c r="AI142" s="64"/>
      <c r="AJ142" s="64"/>
      <c r="AK142" s="64"/>
    </row>
    <row r="143" spans="1:37" ht="15">
      <c r="A143" s="79">
        <v>139</v>
      </c>
      <c r="B143" s="80" t="s">
        <v>1285</v>
      </c>
      <c r="C143" s="79" t="s">
        <v>1286</v>
      </c>
      <c r="D143" s="79" t="s">
        <v>1269</v>
      </c>
      <c r="E143" s="81" t="s">
        <v>1287</v>
      </c>
      <c r="F143" s="92">
        <v>4971175</v>
      </c>
      <c r="G143" s="38">
        <f t="shared" si="8"/>
        <v>1647011</v>
      </c>
      <c r="H143" s="38">
        <f t="shared" si="9"/>
        <v>6618186</v>
      </c>
      <c r="I143" s="38">
        <v>10600</v>
      </c>
      <c r="J143" s="38">
        <v>1636411</v>
      </c>
      <c r="K143" s="38">
        <v>1284816</v>
      </c>
      <c r="L143" s="38">
        <f t="shared" si="10"/>
        <v>2279451</v>
      </c>
      <c r="M143" s="38">
        <f t="shared" si="11"/>
        <v>3564267</v>
      </c>
      <c r="N143" s="38">
        <v>0</v>
      </c>
      <c r="O143" s="38">
        <v>2279451</v>
      </c>
      <c r="R143" s="71" t="s">
        <v>1286</v>
      </c>
      <c r="S143" s="63" t="s">
        <v>1871</v>
      </c>
      <c r="T143" s="64">
        <v>4971175</v>
      </c>
      <c r="U143" s="64">
        <v>10600</v>
      </c>
      <c r="V143" s="64">
        <v>1636411</v>
      </c>
      <c r="X143" s="38" t="s">
        <v>1292</v>
      </c>
      <c r="Y143" s="38" t="s">
        <v>1873</v>
      </c>
      <c r="Z143" s="38">
        <v>45019214</v>
      </c>
      <c r="AA143" s="38">
        <v>27391508</v>
      </c>
      <c r="AB143" s="38">
        <v>47319254</v>
      </c>
      <c r="AG143" s="71"/>
      <c r="AH143" s="63"/>
      <c r="AI143" s="62"/>
      <c r="AJ143" s="62"/>
      <c r="AK143" s="64"/>
    </row>
    <row r="144" spans="1:37" ht="15">
      <c r="A144" s="79">
        <v>140</v>
      </c>
      <c r="B144" s="80" t="s">
        <v>1288</v>
      </c>
      <c r="C144" s="79" t="s">
        <v>1289</v>
      </c>
      <c r="D144" s="79" t="s">
        <v>1269</v>
      </c>
      <c r="E144" s="81" t="s">
        <v>1290</v>
      </c>
      <c r="F144" s="92">
        <v>0</v>
      </c>
      <c r="G144" s="38">
        <f t="shared" si="8"/>
        <v>329610</v>
      </c>
      <c r="H144" s="38">
        <f t="shared" si="9"/>
        <v>329610</v>
      </c>
      <c r="I144" s="38">
        <v>0</v>
      </c>
      <c r="J144" s="38">
        <v>329610</v>
      </c>
      <c r="K144" s="38">
        <v>783000</v>
      </c>
      <c r="L144" s="38">
        <f t="shared" si="10"/>
        <v>872000</v>
      </c>
      <c r="M144" s="38">
        <f t="shared" si="11"/>
        <v>1655000</v>
      </c>
      <c r="N144" s="38">
        <v>150000</v>
      </c>
      <c r="O144" s="38">
        <v>722000</v>
      </c>
      <c r="R144" s="71" t="s">
        <v>1289</v>
      </c>
      <c r="S144" s="63" t="s">
        <v>1872</v>
      </c>
      <c r="T144" s="62"/>
      <c r="U144" s="62"/>
      <c r="V144" s="64">
        <v>329610</v>
      </c>
      <c r="X144" s="38" t="s">
        <v>1295</v>
      </c>
      <c r="Y144" s="38" t="s">
        <v>1874</v>
      </c>
      <c r="Z144" s="38">
        <v>5449678</v>
      </c>
      <c r="AA144" s="38">
        <v>6555332</v>
      </c>
      <c r="AB144" s="38">
        <v>47112054</v>
      </c>
      <c r="AG144" s="71"/>
      <c r="AH144" s="63"/>
      <c r="AI144" s="64"/>
      <c r="AJ144" s="64"/>
      <c r="AK144" s="64"/>
    </row>
    <row r="145" spans="1:37" ht="15">
      <c r="A145" s="79">
        <v>141</v>
      </c>
      <c r="B145" s="80" t="s">
        <v>1291</v>
      </c>
      <c r="C145" s="79" t="s">
        <v>1292</v>
      </c>
      <c r="D145" s="79" t="s">
        <v>1269</v>
      </c>
      <c r="E145" s="81" t="s">
        <v>1293</v>
      </c>
      <c r="F145" s="92">
        <v>15841910</v>
      </c>
      <c r="G145" s="38">
        <f t="shared" si="8"/>
        <v>8497194</v>
      </c>
      <c r="H145" s="38">
        <f t="shared" si="9"/>
        <v>24339104</v>
      </c>
      <c r="I145" s="38">
        <v>19000</v>
      </c>
      <c r="J145" s="38">
        <v>8478194</v>
      </c>
      <c r="K145" s="38">
        <v>45019214</v>
      </c>
      <c r="L145" s="38">
        <f t="shared" si="10"/>
        <v>74710762</v>
      </c>
      <c r="M145" s="38">
        <f t="shared" si="11"/>
        <v>119729976</v>
      </c>
      <c r="N145" s="38">
        <v>27391508</v>
      </c>
      <c r="O145" s="38">
        <v>47319254</v>
      </c>
      <c r="R145" s="71" t="s">
        <v>1292</v>
      </c>
      <c r="S145" s="63" t="s">
        <v>1873</v>
      </c>
      <c r="T145" s="64">
        <v>15841910</v>
      </c>
      <c r="U145" s="64">
        <v>19000</v>
      </c>
      <c r="V145" s="64">
        <v>8478194</v>
      </c>
      <c r="X145" s="38" t="s">
        <v>1298</v>
      </c>
      <c r="Y145" s="38" t="s">
        <v>1875</v>
      </c>
      <c r="Z145" s="38">
        <v>12400</v>
      </c>
      <c r="AA145" s="38"/>
      <c r="AB145" s="38">
        <v>27050</v>
      </c>
      <c r="AG145" s="71"/>
      <c r="AH145" s="63"/>
      <c r="AI145" s="64"/>
      <c r="AJ145" s="64"/>
      <c r="AK145" s="64"/>
    </row>
    <row r="146" spans="1:37" ht="15">
      <c r="A146" s="79">
        <v>142</v>
      </c>
      <c r="B146" s="80" t="s">
        <v>1294</v>
      </c>
      <c r="C146" s="79" t="s">
        <v>1295</v>
      </c>
      <c r="D146" s="79" t="s">
        <v>1269</v>
      </c>
      <c r="E146" s="81" t="s">
        <v>1296</v>
      </c>
      <c r="F146" s="92">
        <v>13124950</v>
      </c>
      <c r="G146" s="38">
        <f t="shared" si="8"/>
        <v>21674388</v>
      </c>
      <c r="H146" s="38">
        <f t="shared" si="9"/>
        <v>34799338</v>
      </c>
      <c r="I146" s="38">
        <v>2604979</v>
      </c>
      <c r="J146" s="38">
        <v>19069409</v>
      </c>
      <c r="K146" s="38">
        <v>5449678</v>
      </c>
      <c r="L146" s="38">
        <f t="shared" si="10"/>
        <v>53667386</v>
      </c>
      <c r="M146" s="38">
        <f t="shared" si="11"/>
        <v>59117064</v>
      </c>
      <c r="N146" s="38">
        <v>6555332</v>
      </c>
      <c r="O146" s="38">
        <v>47112054</v>
      </c>
      <c r="R146" s="71" t="s">
        <v>1295</v>
      </c>
      <c r="S146" s="63" t="s">
        <v>1874</v>
      </c>
      <c r="T146" s="64">
        <v>13124950</v>
      </c>
      <c r="U146" s="64">
        <v>2604979</v>
      </c>
      <c r="V146" s="64">
        <v>19069409</v>
      </c>
      <c r="X146" s="38" t="s">
        <v>1301</v>
      </c>
      <c r="Y146" s="38" t="s">
        <v>1876</v>
      </c>
      <c r="Z146" s="38"/>
      <c r="AA146" s="38"/>
      <c r="AB146" s="38">
        <v>4161302</v>
      </c>
      <c r="AG146" s="71"/>
      <c r="AH146" s="63"/>
      <c r="AI146" s="62"/>
      <c r="AJ146" s="64"/>
      <c r="AK146" s="64"/>
    </row>
    <row r="147" spans="1:37" ht="15">
      <c r="A147" s="79">
        <v>143</v>
      </c>
      <c r="B147" s="80" t="s">
        <v>1297</v>
      </c>
      <c r="C147" s="79" t="s">
        <v>1298</v>
      </c>
      <c r="D147" s="79" t="s">
        <v>1269</v>
      </c>
      <c r="E147" s="81" t="s">
        <v>1299</v>
      </c>
      <c r="F147" s="92">
        <v>5200</v>
      </c>
      <c r="G147" s="38">
        <f t="shared" si="8"/>
        <v>525141</v>
      </c>
      <c r="H147" s="38">
        <f t="shared" si="9"/>
        <v>530341</v>
      </c>
      <c r="I147" s="38">
        <v>24800</v>
      </c>
      <c r="J147" s="38">
        <v>500341</v>
      </c>
      <c r="K147" s="38">
        <v>12400</v>
      </c>
      <c r="L147" s="38">
        <f t="shared" si="10"/>
        <v>27050</v>
      </c>
      <c r="M147" s="38">
        <f t="shared" si="11"/>
        <v>39450</v>
      </c>
      <c r="N147" s="38">
        <v>0</v>
      </c>
      <c r="O147" s="38">
        <v>27050</v>
      </c>
      <c r="R147" s="71" t="s">
        <v>1298</v>
      </c>
      <c r="S147" s="63" t="s">
        <v>1875</v>
      </c>
      <c r="T147" s="64">
        <v>5200</v>
      </c>
      <c r="U147" s="64">
        <v>24800</v>
      </c>
      <c r="V147" s="64">
        <v>500341</v>
      </c>
      <c r="X147" s="38" t="s">
        <v>1304</v>
      </c>
      <c r="Y147" s="38" t="s">
        <v>1877</v>
      </c>
      <c r="Z147" s="38">
        <v>57397</v>
      </c>
      <c r="AA147" s="38">
        <v>536300</v>
      </c>
      <c r="AB147" s="38">
        <v>2057427</v>
      </c>
      <c r="AG147" s="71"/>
      <c r="AH147" s="63"/>
      <c r="AI147" s="64"/>
      <c r="AJ147" s="64"/>
      <c r="AK147" s="64"/>
    </row>
    <row r="148" spans="1:37" ht="15">
      <c r="A148" s="79">
        <v>144</v>
      </c>
      <c r="B148" s="80" t="s">
        <v>1300</v>
      </c>
      <c r="C148" s="79" t="s">
        <v>1301</v>
      </c>
      <c r="D148" s="79" t="s">
        <v>1269</v>
      </c>
      <c r="E148" s="81" t="s">
        <v>1302</v>
      </c>
      <c r="F148" s="92">
        <v>0</v>
      </c>
      <c r="G148" s="38">
        <f t="shared" si="8"/>
        <v>1019024</v>
      </c>
      <c r="H148" s="38">
        <f t="shared" si="9"/>
        <v>1019024</v>
      </c>
      <c r="I148" s="38">
        <v>139700</v>
      </c>
      <c r="J148" s="38">
        <v>879324</v>
      </c>
      <c r="K148" s="38">
        <v>0</v>
      </c>
      <c r="L148" s="38">
        <f t="shared" si="10"/>
        <v>4161302</v>
      </c>
      <c r="M148" s="38">
        <f t="shared" si="11"/>
        <v>4161302</v>
      </c>
      <c r="N148" s="38">
        <v>0</v>
      </c>
      <c r="O148" s="38">
        <v>4161302</v>
      </c>
      <c r="R148" s="71" t="s">
        <v>1301</v>
      </c>
      <c r="S148" s="63" t="s">
        <v>1876</v>
      </c>
      <c r="T148" s="62"/>
      <c r="U148" s="64">
        <v>139700</v>
      </c>
      <c r="V148" s="64">
        <v>879324</v>
      </c>
      <c r="X148" s="38" t="s">
        <v>1307</v>
      </c>
      <c r="Y148" s="38" t="s">
        <v>1878</v>
      </c>
      <c r="Z148" s="38">
        <v>662071</v>
      </c>
      <c r="AA148" s="38"/>
      <c r="AB148" s="38">
        <v>341565</v>
      </c>
      <c r="AG148" s="71"/>
      <c r="AH148" s="63"/>
      <c r="AI148" s="62"/>
      <c r="AJ148" s="64"/>
      <c r="AK148" s="64"/>
    </row>
    <row r="149" spans="1:37" ht="15">
      <c r="A149" s="79">
        <v>145</v>
      </c>
      <c r="B149" s="80" t="s">
        <v>1303</v>
      </c>
      <c r="C149" s="79" t="s">
        <v>1304</v>
      </c>
      <c r="D149" s="79" t="s">
        <v>1269</v>
      </c>
      <c r="E149" s="81" t="s">
        <v>1305</v>
      </c>
      <c r="F149" s="92">
        <v>211050</v>
      </c>
      <c r="G149" s="38">
        <f t="shared" si="8"/>
        <v>5672833</v>
      </c>
      <c r="H149" s="38">
        <f t="shared" si="9"/>
        <v>5883883</v>
      </c>
      <c r="I149" s="38">
        <v>294000</v>
      </c>
      <c r="J149" s="38">
        <v>5378833</v>
      </c>
      <c r="K149" s="38">
        <v>57397</v>
      </c>
      <c r="L149" s="38">
        <f t="shared" si="10"/>
        <v>2593727</v>
      </c>
      <c r="M149" s="38">
        <f t="shared" si="11"/>
        <v>2651124</v>
      </c>
      <c r="N149" s="38">
        <v>536300</v>
      </c>
      <c r="O149" s="38">
        <v>2057427</v>
      </c>
      <c r="R149" s="71" t="s">
        <v>1304</v>
      </c>
      <c r="S149" s="63" t="s">
        <v>1877</v>
      </c>
      <c r="T149" s="64">
        <v>211050</v>
      </c>
      <c r="U149" s="64">
        <v>294000</v>
      </c>
      <c r="V149" s="64">
        <v>5378833</v>
      </c>
      <c r="X149" s="38" t="s">
        <v>1310</v>
      </c>
      <c r="Y149" s="38" t="s">
        <v>1879</v>
      </c>
      <c r="Z149" s="38"/>
      <c r="AA149" s="38"/>
      <c r="AB149" s="38">
        <v>2735406</v>
      </c>
      <c r="AG149" s="71"/>
      <c r="AH149" s="63"/>
      <c r="AI149" s="64"/>
      <c r="AJ149" s="64"/>
      <c r="AK149" s="64"/>
    </row>
    <row r="150" spans="1:37" ht="15">
      <c r="A150" s="79">
        <v>146</v>
      </c>
      <c r="B150" s="80" t="s">
        <v>1306</v>
      </c>
      <c r="C150" s="79" t="s">
        <v>1307</v>
      </c>
      <c r="D150" s="79" t="s">
        <v>1269</v>
      </c>
      <c r="E150" s="81" t="s">
        <v>1308</v>
      </c>
      <c r="F150" s="92">
        <v>9179373</v>
      </c>
      <c r="G150" s="38">
        <f t="shared" si="8"/>
        <v>864991</v>
      </c>
      <c r="H150" s="38">
        <f t="shared" si="9"/>
        <v>10044364</v>
      </c>
      <c r="I150" s="38">
        <v>0</v>
      </c>
      <c r="J150" s="38">
        <v>864991</v>
      </c>
      <c r="K150" s="38">
        <v>662071</v>
      </c>
      <c r="L150" s="38">
        <f t="shared" si="10"/>
        <v>341565</v>
      </c>
      <c r="M150" s="38">
        <f t="shared" si="11"/>
        <v>1003636</v>
      </c>
      <c r="N150" s="38">
        <v>0</v>
      </c>
      <c r="O150" s="38">
        <v>341565</v>
      </c>
      <c r="R150" s="71" t="s">
        <v>1307</v>
      </c>
      <c r="S150" s="63" t="s">
        <v>1878</v>
      </c>
      <c r="T150" s="64">
        <v>9179373</v>
      </c>
      <c r="U150" s="62"/>
      <c r="V150" s="64">
        <v>864991</v>
      </c>
      <c r="X150" s="38" t="s">
        <v>1313</v>
      </c>
      <c r="Y150" s="38" t="s">
        <v>1880</v>
      </c>
      <c r="Z150" s="38">
        <v>1261145</v>
      </c>
      <c r="AA150" s="38">
        <v>94001</v>
      </c>
      <c r="AB150" s="38">
        <v>11617521</v>
      </c>
      <c r="AG150" s="71"/>
      <c r="AH150" s="63"/>
      <c r="AI150" s="62"/>
      <c r="AJ150" s="64"/>
      <c r="AK150" s="64"/>
    </row>
    <row r="151" spans="1:37" ht="15">
      <c r="A151" s="79">
        <v>147</v>
      </c>
      <c r="B151" s="80" t="s">
        <v>1309</v>
      </c>
      <c r="C151" s="79" t="s">
        <v>1310</v>
      </c>
      <c r="D151" s="79" t="s">
        <v>1269</v>
      </c>
      <c r="E151" s="81" t="s">
        <v>1311</v>
      </c>
      <c r="F151" s="92">
        <v>0</v>
      </c>
      <c r="G151" s="38">
        <f t="shared" si="8"/>
        <v>4098912</v>
      </c>
      <c r="H151" s="38">
        <f t="shared" si="9"/>
        <v>4098912</v>
      </c>
      <c r="I151" s="38">
        <v>81050</v>
      </c>
      <c r="J151" s="38">
        <v>4017862</v>
      </c>
      <c r="K151" s="38">
        <v>0</v>
      </c>
      <c r="L151" s="38">
        <f t="shared" si="10"/>
        <v>2735406</v>
      </c>
      <c r="M151" s="38">
        <f t="shared" si="11"/>
        <v>2735406</v>
      </c>
      <c r="N151" s="38">
        <v>0</v>
      </c>
      <c r="O151" s="38">
        <v>2735406</v>
      </c>
      <c r="R151" s="71" t="s">
        <v>1310</v>
      </c>
      <c r="S151" s="63" t="s">
        <v>1879</v>
      </c>
      <c r="T151" s="62"/>
      <c r="U151" s="64">
        <v>81050</v>
      </c>
      <c r="V151" s="64">
        <v>4017862</v>
      </c>
      <c r="X151" s="38" t="s">
        <v>1316</v>
      </c>
      <c r="Y151" s="38" t="s">
        <v>1881</v>
      </c>
      <c r="Z151" s="38">
        <v>1266167</v>
      </c>
      <c r="AA151" s="38"/>
      <c r="AB151" s="38">
        <v>4852783</v>
      </c>
      <c r="AG151" s="71"/>
      <c r="AH151" s="63"/>
      <c r="AI151" s="64"/>
      <c r="AJ151" s="64"/>
      <c r="AK151" s="64"/>
    </row>
    <row r="152" spans="1:37" ht="15">
      <c r="A152" s="79">
        <v>148</v>
      </c>
      <c r="B152" s="80" t="s">
        <v>1312</v>
      </c>
      <c r="C152" s="79" t="s">
        <v>1313</v>
      </c>
      <c r="D152" s="79" t="s">
        <v>1269</v>
      </c>
      <c r="E152" s="81" t="s">
        <v>1314</v>
      </c>
      <c r="F152" s="92">
        <v>7333371</v>
      </c>
      <c r="G152" s="38">
        <f t="shared" si="8"/>
        <v>17559345</v>
      </c>
      <c r="H152" s="38">
        <f t="shared" si="9"/>
        <v>24892716</v>
      </c>
      <c r="I152" s="38">
        <v>874564</v>
      </c>
      <c r="J152" s="38">
        <v>16684781</v>
      </c>
      <c r="K152" s="38">
        <v>1261145</v>
      </c>
      <c r="L152" s="38">
        <f t="shared" si="10"/>
        <v>11711522</v>
      </c>
      <c r="M152" s="38">
        <f t="shared" si="11"/>
        <v>12972667</v>
      </c>
      <c r="N152" s="38">
        <v>94001</v>
      </c>
      <c r="O152" s="38">
        <v>11617521</v>
      </c>
      <c r="R152" s="71" t="s">
        <v>1313</v>
      </c>
      <c r="S152" s="63" t="s">
        <v>1880</v>
      </c>
      <c r="T152" s="64">
        <v>7333371</v>
      </c>
      <c r="U152" s="64">
        <v>874564</v>
      </c>
      <c r="V152" s="64">
        <v>16684781</v>
      </c>
      <c r="X152" s="38" t="s">
        <v>1319</v>
      </c>
      <c r="Y152" s="38" t="s">
        <v>1882</v>
      </c>
      <c r="Z152" s="38">
        <v>526500</v>
      </c>
      <c r="AA152" s="38">
        <v>211280</v>
      </c>
      <c r="AB152" s="38">
        <v>1620618</v>
      </c>
      <c r="AG152" s="71"/>
      <c r="AH152" s="63"/>
      <c r="AI152" s="64"/>
      <c r="AJ152" s="64"/>
      <c r="AK152" s="64"/>
    </row>
    <row r="153" spans="1:37" ht="15">
      <c r="A153" s="79">
        <v>149</v>
      </c>
      <c r="B153" s="80" t="s">
        <v>1315</v>
      </c>
      <c r="C153" s="79" t="s">
        <v>1316</v>
      </c>
      <c r="D153" s="79" t="s">
        <v>1269</v>
      </c>
      <c r="E153" s="81" t="s">
        <v>1317</v>
      </c>
      <c r="F153" s="92">
        <v>944000</v>
      </c>
      <c r="G153" s="38">
        <f t="shared" si="8"/>
        <v>6909095</v>
      </c>
      <c r="H153" s="38">
        <f t="shared" si="9"/>
        <v>7853095</v>
      </c>
      <c r="I153" s="38">
        <v>2057640</v>
      </c>
      <c r="J153" s="38">
        <v>4851455</v>
      </c>
      <c r="K153" s="38">
        <v>1266167</v>
      </c>
      <c r="L153" s="38">
        <f t="shared" si="10"/>
        <v>4852783</v>
      </c>
      <c r="M153" s="38">
        <f t="shared" si="11"/>
        <v>6118950</v>
      </c>
      <c r="N153" s="38">
        <v>0</v>
      </c>
      <c r="O153" s="38">
        <v>4852783</v>
      </c>
      <c r="R153" s="71" t="s">
        <v>1316</v>
      </c>
      <c r="S153" s="63" t="s">
        <v>1881</v>
      </c>
      <c r="T153" s="64">
        <v>944000</v>
      </c>
      <c r="U153" s="64">
        <v>2057640</v>
      </c>
      <c r="V153" s="64">
        <v>4851455</v>
      </c>
      <c r="X153" s="38" t="s">
        <v>1322</v>
      </c>
      <c r="Y153" s="38" t="s">
        <v>1883</v>
      </c>
      <c r="Z153" s="38">
        <v>922400</v>
      </c>
      <c r="AA153" s="38"/>
      <c r="AB153" s="38">
        <v>457895</v>
      </c>
      <c r="AG153" s="71"/>
      <c r="AH153" s="63"/>
      <c r="AI153" s="64"/>
      <c r="AJ153" s="64"/>
      <c r="AK153" s="64"/>
    </row>
    <row r="154" spans="1:37" ht="15">
      <c r="A154" s="79">
        <v>150</v>
      </c>
      <c r="B154" s="80" t="s">
        <v>1318</v>
      </c>
      <c r="C154" s="79" t="s">
        <v>1319</v>
      </c>
      <c r="D154" s="79" t="s">
        <v>1269</v>
      </c>
      <c r="E154" s="81" t="s">
        <v>1320</v>
      </c>
      <c r="F154" s="92">
        <v>8877656</v>
      </c>
      <c r="G154" s="38">
        <f t="shared" si="8"/>
        <v>12716563</v>
      </c>
      <c r="H154" s="38">
        <f t="shared" si="9"/>
        <v>21594219</v>
      </c>
      <c r="I154" s="38">
        <v>6056327</v>
      </c>
      <c r="J154" s="38">
        <v>6660236</v>
      </c>
      <c r="K154" s="38">
        <v>526500</v>
      </c>
      <c r="L154" s="38">
        <f t="shared" si="10"/>
        <v>1831898</v>
      </c>
      <c r="M154" s="38">
        <f t="shared" si="11"/>
        <v>2358398</v>
      </c>
      <c r="N154" s="38">
        <v>211280</v>
      </c>
      <c r="O154" s="38">
        <v>1620618</v>
      </c>
      <c r="R154" s="71" t="s">
        <v>1319</v>
      </c>
      <c r="S154" s="63" t="s">
        <v>1882</v>
      </c>
      <c r="T154" s="64">
        <v>8877656</v>
      </c>
      <c r="U154" s="64">
        <v>6056327</v>
      </c>
      <c r="V154" s="64">
        <v>6660236</v>
      </c>
      <c r="X154" s="38" t="s">
        <v>1325</v>
      </c>
      <c r="Y154" s="38" t="s">
        <v>1884</v>
      </c>
      <c r="Z154" s="38">
        <v>25875</v>
      </c>
      <c r="AA154" s="38"/>
      <c r="AB154" s="38">
        <v>58502</v>
      </c>
      <c r="AG154" s="71"/>
      <c r="AH154" s="63"/>
      <c r="AI154" s="64"/>
      <c r="AJ154" s="64"/>
      <c r="AK154" s="64"/>
    </row>
    <row r="155" spans="1:37" ht="15">
      <c r="A155" s="79">
        <v>151</v>
      </c>
      <c r="B155" s="80" t="s">
        <v>1321</v>
      </c>
      <c r="C155" s="79" t="s">
        <v>1322</v>
      </c>
      <c r="D155" s="79" t="s">
        <v>1269</v>
      </c>
      <c r="E155" s="81" t="s">
        <v>1323</v>
      </c>
      <c r="F155" s="92">
        <v>138500</v>
      </c>
      <c r="G155" s="38">
        <f t="shared" si="8"/>
        <v>2902895</v>
      </c>
      <c r="H155" s="38">
        <f t="shared" si="9"/>
        <v>3041395</v>
      </c>
      <c r="I155" s="38">
        <v>659190</v>
      </c>
      <c r="J155" s="38">
        <v>2243705</v>
      </c>
      <c r="K155" s="38">
        <v>922400</v>
      </c>
      <c r="L155" s="38">
        <f t="shared" si="10"/>
        <v>457895</v>
      </c>
      <c r="M155" s="38">
        <f t="shared" si="11"/>
        <v>1380295</v>
      </c>
      <c r="N155" s="38">
        <v>0</v>
      </c>
      <c r="O155" s="38">
        <v>457895</v>
      </c>
      <c r="R155" s="71" t="s">
        <v>1322</v>
      </c>
      <c r="S155" s="63" t="s">
        <v>1883</v>
      </c>
      <c r="T155" s="64">
        <v>138500</v>
      </c>
      <c r="U155" s="64">
        <v>659190</v>
      </c>
      <c r="V155" s="64">
        <v>2243705</v>
      </c>
      <c r="X155" s="38" t="s">
        <v>1328</v>
      </c>
      <c r="Y155" s="38" t="s">
        <v>1885</v>
      </c>
      <c r="Z155" s="38"/>
      <c r="AA155" s="38"/>
      <c r="AB155" s="38">
        <v>116272</v>
      </c>
      <c r="AG155" s="71"/>
      <c r="AH155" s="63"/>
      <c r="AI155" s="62"/>
      <c r="AJ155" s="62"/>
      <c r="AK155" s="64"/>
    </row>
    <row r="156" spans="1:37" ht="15">
      <c r="A156" s="79">
        <v>152</v>
      </c>
      <c r="B156" s="80" t="s">
        <v>1324</v>
      </c>
      <c r="C156" s="79" t="s">
        <v>1325</v>
      </c>
      <c r="D156" s="79" t="s">
        <v>1269</v>
      </c>
      <c r="E156" s="81" t="s">
        <v>1326</v>
      </c>
      <c r="F156" s="92">
        <v>0</v>
      </c>
      <c r="G156" s="38">
        <f t="shared" si="8"/>
        <v>241142</v>
      </c>
      <c r="H156" s="38">
        <f t="shared" si="9"/>
        <v>241142</v>
      </c>
      <c r="I156" s="38">
        <v>80650</v>
      </c>
      <c r="J156" s="38">
        <v>160492</v>
      </c>
      <c r="K156" s="38">
        <v>25875</v>
      </c>
      <c r="L156" s="38">
        <f t="shared" si="10"/>
        <v>58502</v>
      </c>
      <c r="M156" s="38">
        <f t="shared" si="11"/>
        <v>84377</v>
      </c>
      <c r="N156" s="38">
        <v>0</v>
      </c>
      <c r="O156" s="38">
        <v>58502</v>
      </c>
      <c r="R156" s="71" t="s">
        <v>1325</v>
      </c>
      <c r="S156" s="63" t="s">
        <v>1884</v>
      </c>
      <c r="T156" s="62"/>
      <c r="U156" s="64">
        <v>80650</v>
      </c>
      <c r="V156" s="64">
        <v>160492</v>
      </c>
      <c r="X156" s="38" t="s">
        <v>1331</v>
      </c>
      <c r="Y156" s="38" t="s">
        <v>1886</v>
      </c>
      <c r="Z156" s="38"/>
      <c r="AA156" s="38"/>
      <c r="AB156" s="38">
        <v>329461</v>
      </c>
      <c r="AG156" s="71"/>
      <c r="AH156" s="63"/>
      <c r="AI156" s="62"/>
      <c r="AJ156" s="62"/>
      <c r="AK156" s="64"/>
    </row>
    <row r="157" spans="1:37" ht="15">
      <c r="A157" s="79">
        <v>153</v>
      </c>
      <c r="B157" s="80" t="s">
        <v>1327</v>
      </c>
      <c r="C157" s="79" t="s">
        <v>1328</v>
      </c>
      <c r="D157" s="79" t="s">
        <v>1269</v>
      </c>
      <c r="E157" s="81" t="s">
        <v>1329</v>
      </c>
      <c r="F157" s="92">
        <v>0</v>
      </c>
      <c r="G157" s="38">
        <f t="shared" si="8"/>
        <v>601812</v>
      </c>
      <c r="H157" s="38">
        <f t="shared" si="9"/>
        <v>601812</v>
      </c>
      <c r="I157" s="38">
        <v>0</v>
      </c>
      <c r="J157" s="38">
        <v>601812</v>
      </c>
      <c r="K157" s="38">
        <v>0</v>
      </c>
      <c r="L157" s="38">
        <f t="shared" si="10"/>
        <v>116272</v>
      </c>
      <c r="M157" s="38">
        <f t="shared" si="11"/>
        <v>116272</v>
      </c>
      <c r="N157" s="38">
        <v>0</v>
      </c>
      <c r="O157" s="38">
        <v>116272</v>
      </c>
      <c r="R157" s="71" t="s">
        <v>1328</v>
      </c>
      <c r="S157" s="63" t="s">
        <v>1885</v>
      </c>
      <c r="T157" s="62"/>
      <c r="U157" s="62"/>
      <c r="V157" s="64">
        <v>601812</v>
      </c>
      <c r="X157" s="38" t="s">
        <v>1334</v>
      </c>
      <c r="Y157" s="38" t="s">
        <v>1887</v>
      </c>
      <c r="Z157" s="38">
        <v>130001</v>
      </c>
      <c r="AA157" s="38">
        <v>12500</v>
      </c>
      <c r="AB157" s="38">
        <v>1248252</v>
      </c>
      <c r="AG157" s="71"/>
      <c r="AH157" s="63"/>
      <c r="AI157" s="62"/>
      <c r="AJ157" s="62"/>
      <c r="AK157" s="64"/>
    </row>
    <row r="158" spans="1:37" ht="15">
      <c r="A158" s="79">
        <v>154</v>
      </c>
      <c r="B158" s="80" t="s">
        <v>1330</v>
      </c>
      <c r="C158" s="79" t="s">
        <v>1331</v>
      </c>
      <c r="D158" s="79" t="s">
        <v>1269</v>
      </c>
      <c r="E158" s="81" t="s">
        <v>1332</v>
      </c>
      <c r="F158" s="92">
        <v>0</v>
      </c>
      <c r="G158" s="38">
        <f t="shared" si="8"/>
        <v>1127682</v>
      </c>
      <c r="H158" s="38">
        <f t="shared" si="9"/>
        <v>1127682</v>
      </c>
      <c r="I158" s="38">
        <v>203000</v>
      </c>
      <c r="J158" s="38">
        <v>924682</v>
      </c>
      <c r="K158" s="38">
        <v>0</v>
      </c>
      <c r="L158" s="38">
        <f t="shared" si="10"/>
        <v>329461</v>
      </c>
      <c r="M158" s="38">
        <f t="shared" si="11"/>
        <v>329461</v>
      </c>
      <c r="N158" s="38">
        <v>0</v>
      </c>
      <c r="O158" s="38">
        <v>329461</v>
      </c>
      <c r="R158" s="71" t="s">
        <v>1331</v>
      </c>
      <c r="S158" s="63" t="s">
        <v>1886</v>
      </c>
      <c r="T158" s="62"/>
      <c r="U158" s="64">
        <v>203000</v>
      </c>
      <c r="V158" s="64">
        <v>924682</v>
      </c>
      <c r="X158" s="38" t="s">
        <v>1337</v>
      </c>
      <c r="Y158" s="38" t="s">
        <v>1888</v>
      </c>
      <c r="Z158" s="38">
        <v>3606</v>
      </c>
      <c r="AA158" s="38"/>
      <c r="AB158" s="38">
        <v>816416</v>
      </c>
      <c r="AG158" s="71"/>
      <c r="AH158" s="63"/>
      <c r="AI158" s="62"/>
      <c r="AJ158" s="64"/>
      <c r="AK158" s="64"/>
    </row>
    <row r="159" spans="1:37" ht="15">
      <c r="A159" s="79">
        <v>155</v>
      </c>
      <c r="B159" s="80" t="s">
        <v>1333</v>
      </c>
      <c r="C159" s="79" t="s">
        <v>1334</v>
      </c>
      <c r="D159" s="79" t="s">
        <v>1269</v>
      </c>
      <c r="E159" s="81" t="s">
        <v>1335</v>
      </c>
      <c r="F159" s="92">
        <v>0</v>
      </c>
      <c r="G159" s="38">
        <f t="shared" si="8"/>
        <v>3165075</v>
      </c>
      <c r="H159" s="38">
        <f t="shared" si="9"/>
        <v>3165075</v>
      </c>
      <c r="I159" s="38">
        <v>129430</v>
      </c>
      <c r="J159" s="38">
        <v>3035645</v>
      </c>
      <c r="K159" s="38">
        <v>130001</v>
      </c>
      <c r="L159" s="38">
        <f t="shared" si="10"/>
        <v>1260752</v>
      </c>
      <c r="M159" s="38">
        <f t="shared" si="11"/>
        <v>1390753</v>
      </c>
      <c r="N159" s="38">
        <v>12500</v>
      </c>
      <c r="O159" s="38">
        <v>1248252</v>
      </c>
      <c r="R159" s="71" t="s">
        <v>1334</v>
      </c>
      <c r="S159" s="63" t="s">
        <v>1887</v>
      </c>
      <c r="T159" s="62"/>
      <c r="U159" s="64">
        <v>129430</v>
      </c>
      <c r="V159" s="64">
        <v>3035645</v>
      </c>
      <c r="X159" s="38" t="s">
        <v>1340</v>
      </c>
      <c r="Y159" s="38" t="s">
        <v>1889</v>
      </c>
      <c r="Z159" s="38">
        <v>1</v>
      </c>
      <c r="AA159" s="38"/>
      <c r="AB159" s="38">
        <v>22983</v>
      </c>
      <c r="AG159" s="71"/>
      <c r="AH159" s="63"/>
      <c r="AI159" s="62"/>
      <c r="AJ159" s="64"/>
      <c r="AK159" s="64"/>
    </row>
    <row r="160" spans="1:37" ht="15">
      <c r="A160" s="79">
        <v>156</v>
      </c>
      <c r="B160" s="80" t="s">
        <v>1336</v>
      </c>
      <c r="C160" s="79" t="s">
        <v>1337</v>
      </c>
      <c r="D160" s="79" t="s">
        <v>1269</v>
      </c>
      <c r="E160" s="81" t="s">
        <v>1338</v>
      </c>
      <c r="F160" s="92">
        <v>129500</v>
      </c>
      <c r="G160" s="38">
        <f t="shared" si="8"/>
        <v>1016706</v>
      </c>
      <c r="H160" s="38">
        <f t="shared" si="9"/>
        <v>1146206</v>
      </c>
      <c r="I160" s="38">
        <v>81100</v>
      </c>
      <c r="J160" s="38">
        <v>935606</v>
      </c>
      <c r="K160" s="38">
        <v>3606</v>
      </c>
      <c r="L160" s="38">
        <f t="shared" si="10"/>
        <v>816416</v>
      </c>
      <c r="M160" s="38">
        <f t="shared" si="11"/>
        <v>820022</v>
      </c>
      <c r="N160" s="38">
        <v>0</v>
      </c>
      <c r="O160" s="38">
        <v>816416</v>
      </c>
      <c r="R160" s="71" t="s">
        <v>1337</v>
      </c>
      <c r="S160" s="63" t="s">
        <v>1888</v>
      </c>
      <c r="T160" s="64">
        <v>129500</v>
      </c>
      <c r="U160" s="64">
        <v>81100</v>
      </c>
      <c r="V160" s="64">
        <v>935606</v>
      </c>
      <c r="X160" s="38" t="s">
        <v>1343</v>
      </c>
      <c r="Y160" s="38" t="s">
        <v>1890</v>
      </c>
      <c r="Z160" s="38"/>
      <c r="AA160" s="38"/>
      <c r="AB160" s="38">
        <v>588135</v>
      </c>
      <c r="AG160" s="71"/>
      <c r="AH160" s="63"/>
      <c r="AI160" s="62"/>
      <c r="AJ160" s="64"/>
      <c r="AK160" s="64"/>
    </row>
    <row r="161" spans="1:37" ht="15">
      <c r="A161" s="79">
        <v>157</v>
      </c>
      <c r="B161" s="80" t="s">
        <v>1339</v>
      </c>
      <c r="C161" s="79" t="s">
        <v>1340</v>
      </c>
      <c r="D161" s="79" t="s">
        <v>1269</v>
      </c>
      <c r="E161" s="81" t="s">
        <v>1341</v>
      </c>
      <c r="F161" s="92">
        <v>160000</v>
      </c>
      <c r="G161" s="38">
        <f t="shared" si="8"/>
        <v>1041188</v>
      </c>
      <c r="H161" s="38">
        <f t="shared" si="9"/>
        <v>1201188</v>
      </c>
      <c r="I161" s="38">
        <v>107680</v>
      </c>
      <c r="J161" s="38">
        <v>933508</v>
      </c>
      <c r="K161" s="38">
        <v>1</v>
      </c>
      <c r="L161" s="38">
        <f t="shared" si="10"/>
        <v>22983</v>
      </c>
      <c r="M161" s="38">
        <f t="shared" si="11"/>
        <v>22984</v>
      </c>
      <c r="N161" s="38">
        <v>0</v>
      </c>
      <c r="O161" s="38">
        <v>22983</v>
      </c>
      <c r="R161" s="71" t="s">
        <v>1340</v>
      </c>
      <c r="S161" s="63" t="s">
        <v>1889</v>
      </c>
      <c r="T161" s="64">
        <v>160000</v>
      </c>
      <c r="U161" s="64">
        <v>107680</v>
      </c>
      <c r="V161" s="64">
        <v>933508</v>
      </c>
      <c r="X161" s="38" t="s">
        <v>1346</v>
      </c>
      <c r="Y161" s="38" t="s">
        <v>1891</v>
      </c>
      <c r="Z161" s="38"/>
      <c r="AA161" s="38"/>
      <c r="AB161" s="38">
        <v>58936</v>
      </c>
      <c r="AG161" s="71"/>
      <c r="AH161" s="63"/>
      <c r="AI161" s="62"/>
      <c r="AJ161" s="64"/>
      <c r="AK161" s="64"/>
    </row>
    <row r="162" spans="1:37" ht="15">
      <c r="A162" s="79">
        <v>158</v>
      </c>
      <c r="B162" s="80" t="s">
        <v>1342</v>
      </c>
      <c r="C162" s="79" t="s">
        <v>1343</v>
      </c>
      <c r="D162" s="79" t="s">
        <v>1269</v>
      </c>
      <c r="E162" s="81" t="s">
        <v>1344</v>
      </c>
      <c r="F162" s="92">
        <v>13800</v>
      </c>
      <c r="G162" s="38">
        <f t="shared" si="8"/>
        <v>1605384</v>
      </c>
      <c r="H162" s="38">
        <f t="shared" si="9"/>
        <v>1619184</v>
      </c>
      <c r="I162" s="38">
        <v>75268</v>
      </c>
      <c r="J162" s="38">
        <v>1530116</v>
      </c>
      <c r="K162" s="38">
        <v>0</v>
      </c>
      <c r="L162" s="38">
        <f t="shared" si="10"/>
        <v>588135</v>
      </c>
      <c r="M162" s="38">
        <f t="shared" si="11"/>
        <v>588135</v>
      </c>
      <c r="N162" s="38">
        <v>0</v>
      </c>
      <c r="O162" s="38">
        <v>588135</v>
      </c>
      <c r="R162" s="71" t="s">
        <v>1343</v>
      </c>
      <c r="S162" s="63" t="s">
        <v>1890</v>
      </c>
      <c r="T162" s="64">
        <v>13800</v>
      </c>
      <c r="U162" s="64">
        <v>75268</v>
      </c>
      <c r="V162" s="64">
        <v>1530116</v>
      </c>
      <c r="X162" s="38" t="s">
        <v>1349</v>
      </c>
      <c r="Y162" s="38" t="s">
        <v>1892</v>
      </c>
      <c r="Z162" s="38">
        <v>420933</v>
      </c>
      <c r="AA162" s="38">
        <v>2797601</v>
      </c>
      <c r="AB162" s="38">
        <v>15649885</v>
      </c>
      <c r="AG162" s="71"/>
      <c r="AH162" s="63"/>
      <c r="AI162" s="62"/>
      <c r="AJ162" s="64"/>
      <c r="AK162" s="64"/>
    </row>
    <row r="163" spans="1:37" ht="15">
      <c r="A163" s="79">
        <v>159</v>
      </c>
      <c r="B163" s="80" t="s">
        <v>1345</v>
      </c>
      <c r="C163" s="79" t="s">
        <v>1346</v>
      </c>
      <c r="D163" s="79" t="s">
        <v>1269</v>
      </c>
      <c r="E163" s="81" t="s">
        <v>1347</v>
      </c>
      <c r="F163" s="92">
        <v>0</v>
      </c>
      <c r="G163" s="38">
        <f t="shared" si="8"/>
        <v>1175668</v>
      </c>
      <c r="H163" s="38">
        <f t="shared" si="9"/>
        <v>1175668</v>
      </c>
      <c r="I163" s="38">
        <v>107865</v>
      </c>
      <c r="J163" s="38">
        <v>1067803</v>
      </c>
      <c r="K163" s="38">
        <v>0</v>
      </c>
      <c r="L163" s="38">
        <f t="shared" si="10"/>
        <v>58936</v>
      </c>
      <c r="M163" s="38">
        <f t="shared" si="11"/>
        <v>58936</v>
      </c>
      <c r="N163" s="38">
        <v>0</v>
      </c>
      <c r="O163" s="38">
        <v>58936</v>
      </c>
      <c r="R163" s="71" t="s">
        <v>1346</v>
      </c>
      <c r="S163" s="63" t="s">
        <v>1891</v>
      </c>
      <c r="T163" s="62"/>
      <c r="U163" s="64">
        <v>107865</v>
      </c>
      <c r="V163" s="64">
        <v>1067803</v>
      </c>
      <c r="X163" s="38" t="s">
        <v>1352</v>
      </c>
      <c r="Y163" s="38" t="s">
        <v>1893</v>
      </c>
      <c r="Z163" s="38">
        <v>1135000</v>
      </c>
      <c r="AA163" s="38"/>
      <c r="AB163" s="38">
        <v>410760</v>
      </c>
      <c r="AG163" s="71"/>
      <c r="AH163" s="63"/>
      <c r="AI163" s="64"/>
      <c r="AJ163" s="64"/>
      <c r="AK163" s="64"/>
    </row>
    <row r="164" spans="1:37" ht="15">
      <c r="A164" s="79">
        <v>160</v>
      </c>
      <c r="B164" s="80" t="s">
        <v>1348</v>
      </c>
      <c r="C164" s="79" t="s">
        <v>1349</v>
      </c>
      <c r="D164" s="79" t="s">
        <v>1269</v>
      </c>
      <c r="E164" s="81" t="s">
        <v>1350</v>
      </c>
      <c r="F164" s="92">
        <v>4628986</v>
      </c>
      <c r="G164" s="38">
        <f t="shared" si="8"/>
        <v>10339195</v>
      </c>
      <c r="H164" s="38">
        <f t="shared" si="9"/>
        <v>14968181</v>
      </c>
      <c r="I164" s="38">
        <v>98810</v>
      </c>
      <c r="J164" s="38">
        <v>10240385</v>
      </c>
      <c r="K164" s="38">
        <v>420933</v>
      </c>
      <c r="L164" s="38">
        <f t="shared" si="10"/>
        <v>18447486</v>
      </c>
      <c r="M164" s="38">
        <f t="shared" si="11"/>
        <v>18868419</v>
      </c>
      <c r="N164" s="38">
        <v>2797601</v>
      </c>
      <c r="O164" s="38">
        <v>15649885</v>
      </c>
      <c r="R164" s="71" t="s">
        <v>1349</v>
      </c>
      <c r="S164" s="63" t="s">
        <v>1892</v>
      </c>
      <c r="T164" s="64">
        <v>4628986</v>
      </c>
      <c r="U164" s="64">
        <v>98810</v>
      </c>
      <c r="V164" s="64">
        <v>10240385</v>
      </c>
      <c r="X164" s="38" t="s">
        <v>1358</v>
      </c>
      <c r="Y164" s="38" t="s">
        <v>1895</v>
      </c>
      <c r="Z164" s="38">
        <v>14000</v>
      </c>
      <c r="AA164" s="38">
        <v>338000</v>
      </c>
      <c r="AB164" s="38">
        <v>1174711</v>
      </c>
      <c r="AG164" s="71"/>
      <c r="AH164" s="63"/>
      <c r="AI164" s="64"/>
      <c r="AJ164" s="64"/>
      <c r="AK164" s="64"/>
    </row>
    <row r="165" spans="1:37" ht="15">
      <c r="A165" s="79">
        <v>161</v>
      </c>
      <c r="B165" s="80" t="s">
        <v>1351</v>
      </c>
      <c r="C165" s="79" t="s">
        <v>1352</v>
      </c>
      <c r="D165" s="79" t="s">
        <v>1269</v>
      </c>
      <c r="E165" s="81" t="s">
        <v>1353</v>
      </c>
      <c r="F165" s="92">
        <v>51700</v>
      </c>
      <c r="G165" s="38">
        <f t="shared" si="8"/>
        <v>2459083</v>
      </c>
      <c r="H165" s="38">
        <f t="shared" si="9"/>
        <v>2510783</v>
      </c>
      <c r="I165" s="38">
        <v>0</v>
      </c>
      <c r="J165" s="38">
        <v>2459083</v>
      </c>
      <c r="K165" s="38">
        <v>1135000</v>
      </c>
      <c r="L165" s="38">
        <f t="shared" si="10"/>
        <v>410760</v>
      </c>
      <c r="M165" s="38">
        <f t="shared" si="11"/>
        <v>1545760</v>
      </c>
      <c r="N165" s="38">
        <v>0</v>
      </c>
      <c r="O165" s="38">
        <v>410760</v>
      </c>
      <c r="R165" s="71" t="s">
        <v>1352</v>
      </c>
      <c r="S165" s="63" t="s">
        <v>1893</v>
      </c>
      <c r="T165" s="64">
        <v>51700</v>
      </c>
      <c r="U165" s="62"/>
      <c r="V165" s="64">
        <v>2459083</v>
      </c>
      <c r="X165" s="38" t="s">
        <v>1361</v>
      </c>
      <c r="Y165" s="38" t="s">
        <v>1896</v>
      </c>
      <c r="Z165" s="38">
        <v>831240</v>
      </c>
      <c r="AA165" s="38"/>
      <c r="AB165" s="38">
        <v>1487089</v>
      </c>
      <c r="AG165" s="71"/>
      <c r="AH165" s="63"/>
      <c r="AI165" s="62"/>
      <c r="AJ165" s="62"/>
      <c r="AK165" s="64"/>
    </row>
    <row r="166" spans="1:37" ht="15">
      <c r="A166" s="79">
        <v>162</v>
      </c>
      <c r="B166" s="80" t="s">
        <v>1354</v>
      </c>
      <c r="C166" s="79" t="s">
        <v>1355</v>
      </c>
      <c r="D166" s="79" t="s">
        <v>1269</v>
      </c>
      <c r="E166" s="81" t="s">
        <v>1356</v>
      </c>
      <c r="F166" s="92">
        <v>0</v>
      </c>
      <c r="G166" s="38">
        <f t="shared" si="8"/>
        <v>49880</v>
      </c>
      <c r="H166" s="38">
        <f t="shared" si="9"/>
        <v>49880</v>
      </c>
      <c r="I166" s="38">
        <v>0</v>
      </c>
      <c r="J166" s="38">
        <v>49880</v>
      </c>
      <c r="K166" s="38">
        <v>0</v>
      </c>
      <c r="L166" s="38">
        <f t="shared" si="10"/>
        <v>0</v>
      </c>
      <c r="M166" s="38">
        <f t="shared" si="11"/>
        <v>0</v>
      </c>
      <c r="N166" s="38">
        <v>0</v>
      </c>
      <c r="O166" s="38">
        <v>0</v>
      </c>
      <c r="R166" s="71" t="s">
        <v>1355</v>
      </c>
      <c r="S166" s="63" t="s">
        <v>1894</v>
      </c>
      <c r="T166" s="62"/>
      <c r="U166" s="62"/>
      <c r="V166" s="64">
        <v>49880</v>
      </c>
      <c r="X166" s="38" t="s">
        <v>1364</v>
      </c>
      <c r="Y166" s="38" t="s">
        <v>1897</v>
      </c>
      <c r="Z166" s="38"/>
      <c r="AA166" s="38"/>
      <c r="AB166" s="38">
        <v>694478</v>
      </c>
      <c r="AG166" s="71"/>
      <c r="AH166" s="63"/>
      <c r="AI166" s="64"/>
      <c r="AJ166" s="64"/>
      <c r="AK166" s="64"/>
    </row>
    <row r="167" spans="1:37" ht="15">
      <c r="A167" s="79">
        <v>163</v>
      </c>
      <c r="B167" s="80" t="s">
        <v>1357</v>
      </c>
      <c r="C167" s="79" t="s">
        <v>1358</v>
      </c>
      <c r="D167" s="79" t="s">
        <v>1269</v>
      </c>
      <c r="E167" s="81" t="s">
        <v>1359</v>
      </c>
      <c r="F167" s="92">
        <v>592308</v>
      </c>
      <c r="G167" s="38">
        <f t="shared" si="8"/>
        <v>2148189</v>
      </c>
      <c r="H167" s="38">
        <f t="shared" si="9"/>
        <v>2740497</v>
      </c>
      <c r="I167" s="38">
        <v>85776</v>
      </c>
      <c r="J167" s="38">
        <v>2062413</v>
      </c>
      <c r="K167" s="38">
        <v>14000</v>
      </c>
      <c r="L167" s="38">
        <f t="shared" si="10"/>
        <v>1512711</v>
      </c>
      <c r="M167" s="38">
        <f t="shared" si="11"/>
        <v>1526711</v>
      </c>
      <c r="N167" s="38">
        <v>338000</v>
      </c>
      <c r="O167" s="38">
        <v>1174711</v>
      </c>
      <c r="R167" s="71" t="s">
        <v>1358</v>
      </c>
      <c r="S167" s="63" t="s">
        <v>1895</v>
      </c>
      <c r="T167" s="64">
        <v>592308</v>
      </c>
      <c r="U167" s="64">
        <v>85776</v>
      </c>
      <c r="V167" s="64">
        <v>2062413</v>
      </c>
      <c r="X167" s="38" t="s">
        <v>1370</v>
      </c>
      <c r="Y167" s="38" t="s">
        <v>1898</v>
      </c>
      <c r="Z167" s="38">
        <v>1328905</v>
      </c>
      <c r="AA167" s="38">
        <v>1164000</v>
      </c>
      <c r="AB167" s="38">
        <v>16138744</v>
      </c>
      <c r="AG167" s="71"/>
      <c r="AH167" s="63"/>
      <c r="AI167" s="64"/>
      <c r="AJ167" s="62"/>
      <c r="AK167" s="64"/>
    </row>
    <row r="168" spans="1:37" ht="15">
      <c r="A168" s="79">
        <v>164</v>
      </c>
      <c r="B168" s="80" t="s">
        <v>1360</v>
      </c>
      <c r="C168" s="79" t="s">
        <v>1361</v>
      </c>
      <c r="D168" s="79" t="s">
        <v>1269</v>
      </c>
      <c r="E168" s="81" t="s">
        <v>1362</v>
      </c>
      <c r="F168" s="92">
        <v>93425</v>
      </c>
      <c r="G168" s="38">
        <f t="shared" si="8"/>
        <v>1570064</v>
      </c>
      <c r="H168" s="38">
        <f t="shared" si="9"/>
        <v>1663489</v>
      </c>
      <c r="I168" s="38">
        <v>78500</v>
      </c>
      <c r="J168" s="38">
        <v>1491564</v>
      </c>
      <c r="K168" s="38">
        <v>831240</v>
      </c>
      <c r="L168" s="38">
        <f t="shared" si="10"/>
        <v>1487089</v>
      </c>
      <c r="M168" s="38">
        <f t="shared" si="11"/>
        <v>2318329</v>
      </c>
      <c r="N168" s="38">
        <v>0</v>
      </c>
      <c r="O168" s="38">
        <v>1487089</v>
      </c>
      <c r="R168" s="71" t="s">
        <v>1361</v>
      </c>
      <c r="S168" s="63" t="s">
        <v>1896</v>
      </c>
      <c r="T168" s="64">
        <v>93425</v>
      </c>
      <c r="U168" s="64">
        <v>78500</v>
      </c>
      <c r="V168" s="64">
        <v>1491564</v>
      </c>
      <c r="X168" s="38" t="s">
        <v>1373</v>
      </c>
      <c r="Y168" s="38" t="s">
        <v>1899</v>
      </c>
      <c r="Z168" s="38">
        <v>62264</v>
      </c>
      <c r="AA168" s="38">
        <v>204647</v>
      </c>
      <c r="AB168" s="38">
        <v>1152873</v>
      </c>
      <c r="AG168" s="71"/>
      <c r="AH168" s="63"/>
      <c r="AI168" s="64"/>
      <c r="AJ168" s="64"/>
      <c r="AK168" s="64"/>
    </row>
    <row r="169" spans="1:37" ht="15">
      <c r="A169" s="79">
        <v>165</v>
      </c>
      <c r="B169" s="80" t="s">
        <v>1363</v>
      </c>
      <c r="C169" s="79" t="s">
        <v>1364</v>
      </c>
      <c r="D169" s="79" t="s">
        <v>1269</v>
      </c>
      <c r="E169" s="81" t="s">
        <v>1365</v>
      </c>
      <c r="F169" s="92">
        <v>0</v>
      </c>
      <c r="G169" s="38">
        <f t="shared" si="8"/>
        <v>2253628</v>
      </c>
      <c r="H169" s="38">
        <f t="shared" si="9"/>
        <v>2253628</v>
      </c>
      <c r="I169" s="38">
        <v>146211</v>
      </c>
      <c r="J169" s="38">
        <v>2107417</v>
      </c>
      <c r="K169" s="38">
        <v>0</v>
      </c>
      <c r="L169" s="38">
        <f t="shared" si="10"/>
        <v>694478</v>
      </c>
      <c r="M169" s="38">
        <f t="shared" si="11"/>
        <v>694478</v>
      </c>
      <c r="N169" s="38">
        <v>0</v>
      </c>
      <c r="O169" s="38">
        <v>694478</v>
      </c>
      <c r="R169" s="71" t="s">
        <v>1364</v>
      </c>
      <c r="S169" s="63" t="s">
        <v>1897</v>
      </c>
      <c r="T169" s="62"/>
      <c r="U169" s="64">
        <v>146211</v>
      </c>
      <c r="V169" s="64">
        <v>2107417</v>
      </c>
      <c r="X169" s="38" t="s">
        <v>1376</v>
      </c>
      <c r="Y169" s="38" t="s">
        <v>1900</v>
      </c>
      <c r="Z169" s="38">
        <v>3601363</v>
      </c>
      <c r="AA169" s="38">
        <v>84800</v>
      </c>
      <c r="AB169" s="38">
        <v>12183089</v>
      </c>
      <c r="AG169" s="71"/>
      <c r="AH169" s="63"/>
      <c r="AI169" s="64"/>
      <c r="AJ169" s="64"/>
      <c r="AK169" s="64"/>
    </row>
    <row r="170" spans="1:37" ht="15">
      <c r="A170" s="79">
        <v>166</v>
      </c>
      <c r="B170" s="80" t="s">
        <v>1366</v>
      </c>
      <c r="C170" s="79" t="s">
        <v>1367</v>
      </c>
      <c r="D170" s="79" t="s">
        <v>1269</v>
      </c>
      <c r="E170" s="81" t="s">
        <v>1368</v>
      </c>
      <c r="F170" s="92">
        <v>0</v>
      </c>
      <c r="G170" s="38">
        <f t="shared" si="8"/>
        <v>0</v>
      </c>
      <c r="H170" s="38">
        <f t="shared" si="9"/>
        <v>0</v>
      </c>
      <c r="I170" s="38">
        <v>0</v>
      </c>
      <c r="J170" s="38">
        <v>0</v>
      </c>
      <c r="K170" s="38">
        <v>0</v>
      </c>
      <c r="L170" s="38">
        <f t="shared" si="10"/>
        <v>0</v>
      </c>
      <c r="M170" s="38">
        <f t="shared" si="11"/>
        <v>0</v>
      </c>
      <c r="N170" s="38">
        <v>0</v>
      </c>
      <c r="O170" s="38">
        <v>0</v>
      </c>
      <c r="R170" s="71" t="s">
        <v>1370</v>
      </c>
      <c r="S170" s="63" t="s">
        <v>1898</v>
      </c>
      <c r="T170" s="64">
        <v>845560</v>
      </c>
      <c r="U170" s="64">
        <v>912327</v>
      </c>
      <c r="V170" s="64">
        <v>5745728</v>
      </c>
      <c r="X170" s="38" t="s">
        <v>1379</v>
      </c>
      <c r="Y170" s="38" t="s">
        <v>1901</v>
      </c>
      <c r="Z170" s="38"/>
      <c r="AA170" s="38"/>
      <c r="AB170" s="38">
        <v>6725</v>
      </c>
      <c r="AG170" s="71"/>
      <c r="AH170" s="63"/>
      <c r="AI170" s="62"/>
      <c r="AJ170" s="64"/>
      <c r="AK170" s="64"/>
    </row>
    <row r="171" spans="1:37" ht="15">
      <c r="A171" s="79">
        <v>167</v>
      </c>
      <c r="B171" s="80" t="s">
        <v>1369</v>
      </c>
      <c r="C171" s="79" t="s">
        <v>1370</v>
      </c>
      <c r="D171" s="79" t="s">
        <v>1269</v>
      </c>
      <c r="E171" s="81" t="s">
        <v>1371</v>
      </c>
      <c r="F171" s="92">
        <v>845560</v>
      </c>
      <c r="G171" s="38">
        <f t="shared" si="8"/>
        <v>6658055</v>
      </c>
      <c r="H171" s="38">
        <f t="shared" si="9"/>
        <v>7503615</v>
      </c>
      <c r="I171" s="38">
        <v>912327</v>
      </c>
      <c r="J171" s="38">
        <v>5745728</v>
      </c>
      <c r="K171" s="38">
        <v>1328905</v>
      </c>
      <c r="L171" s="38">
        <f t="shared" si="10"/>
        <v>17302744</v>
      </c>
      <c r="M171" s="38">
        <f t="shared" si="11"/>
        <v>18631649</v>
      </c>
      <c r="N171" s="38">
        <v>1164000</v>
      </c>
      <c r="O171" s="38">
        <v>16138744</v>
      </c>
      <c r="R171" s="71" t="s">
        <v>1373</v>
      </c>
      <c r="S171" s="63" t="s">
        <v>1899</v>
      </c>
      <c r="T171" s="64">
        <v>990900</v>
      </c>
      <c r="U171" s="64">
        <v>154950</v>
      </c>
      <c r="V171" s="64">
        <v>3346445</v>
      </c>
      <c r="X171" s="38" t="s">
        <v>1383</v>
      </c>
      <c r="Y171" s="38" t="s">
        <v>1902</v>
      </c>
      <c r="Z171" s="38">
        <v>341599</v>
      </c>
      <c r="AA171" s="38"/>
      <c r="AB171" s="38">
        <v>4116011</v>
      </c>
      <c r="AG171" s="71"/>
      <c r="AH171" s="63"/>
      <c r="AI171" s="64"/>
      <c r="AJ171" s="64"/>
      <c r="AK171" s="64"/>
    </row>
    <row r="172" spans="1:37" ht="15">
      <c r="A172" s="79">
        <v>168</v>
      </c>
      <c r="B172" s="80" t="s">
        <v>1372</v>
      </c>
      <c r="C172" s="79" t="s">
        <v>1373</v>
      </c>
      <c r="D172" s="79" t="s">
        <v>1269</v>
      </c>
      <c r="E172" s="81" t="s">
        <v>1374</v>
      </c>
      <c r="F172" s="92">
        <v>990900</v>
      </c>
      <c r="G172" s="38">
        <f t="shared" si="8"/>
        <v>3501395</v>
      </c>
      <c r="H172" s="38">
        <f t="shared" si="9"/>
        <v>4492295</v>
      </c>
      <c r="I172" s="38">
        <v>154950</v>
      </c>
      <c r="J172" s="38">
        <v>3346445</v>
      </c>
      <c r="K172" s="38">
        <v>62264</v>
      </c>
      <c r="L172" s="38">
        <f t="shared" si="10"/>
        <v>1357520</v>
      </c>
      <c r="M172" s="38">
        <f t="shared" si="11"/>
        <v>1419784</v>
      </c>
      <c r="N172" s="38">
        <v>204647</v>
      </c>
      <c r="O172" s="38">
        <v>1152873</v>
      </c>
      <c r="R172" s="71" t="s">
        <v>1376</v>
      </c>
      <c r="S172" s="63" t="s">
        <v>1900</v>
      </c>
      <c r="T172" s="64">
        <v>725362</v>
      </c>
      <c r="U172" s="64">
        <v>364955</v>
      </c>
      <c r="V172" s="64">
        <v>14912187</v>
      </c>
      <c r="X172" s="38" t="s">
        <v>1386</v>
      </c>
      <c r="Y172" s="38" t="s">
        <v>1903</v>
      </c>
      <c r="Z172" s="38"/>
      <c r="AA172" s="38">
        <v>7969</v>
      </c>
      <c r="AB172" s="38">
        <v>3674493</v>
      </c>
      <c r="AG172" s="71"/>
      <c r="AH172" s="63"/>
      <c r="AI172" s="62"/>
      <c r="AJ172" s="62"/>
      <c r="AK172" s="64"/>
    </row>
    <row r="173" spans="1:37" ht="15">
      <c r="A173" s="79">
        <v>169</v>
      </c>
      <c r="B173" s="80" t="s">
        <v>1375</v>
      </c>
      <c r="C173" s="79" t="s">
        <v>1376</v>
      </c>
      <c r="D173" s="79" t="s">
        <v>1269</v>
      </c>
      <c r="E173" s="81" t="s">
        <v>1377</v>
      </c>
      <c r="F173" s="92">
        <v>725362</v>
      </c>
      <c r="G173" s="38">
        <f t="shared" si="8"/>
        <v>15277142</v>
      </c>
      <c r="H173" s="38">
        <f t="shared" si="9"/>
        <v>16002504</v>
      </c>
      <c r="I173" s="38">
        <v>364955</v>
      </c>
      <c r="J173" s="38">
        <v>14912187</v>
      </c>
      <c r="K173" s="38">
        <v>3601363</v>
      </c>
      <c r="L173" s="38">
        <f t="shared" si="10"/>
        <v>12267889</v>
      </c>
      <c r="M173" s="38">
        <f t="shared" si="11"/>
        <v>15869252</v>
      </c>
      <c r="N173" s="38">
        <v>84800</v>
      </c>
      <c r="O173" s="38">
        <v>12183089</v>
      </c>
      <c r="R173" s="71" t="s">
        <v>1379</v>
      </c>
      <c r="S173" s="63" t="s">
        <v>1901</v>
      </c>
      <c r="T173" s="62"/>
      <c r="U173" s="62"/>
      <c r="V173" s="64">
        <v>148388</v>
      </c>
      <c r="X173" s="38" t="s">
        <v>1389</v>
      </c>
      <c r="Y173" s="38" t="s">
        <v>1904</v>
      </c>
      <c r="Z173" s="38"/>
      <c r="AA173" s="38"/>
      <c r="AB173" s="38">
        <v>14425</v>
      </c>
      <c r="AG173" s="71"/>
      <c r="AH173" s="63"/>
      <c r="AI173" s="64"/>
      <c r="AJ173" s="64"/>
      <c r="AK173" s="64"/>
    </row>
    <row r="174" spans="1:37" ht="15">
      <c r="A174" s="79">
        <v>170</v>
      </c>
      <c r="B174" s="80" t="s">
        <v>1378</v>
      </c>
      <c r="C174" s="79" t="s">
        <v>1379</v>
      </c>
      <c r="D174" s="79" t="s">
        <v>1269</v>
      </c>
      <c r="E174" s="81" t="s">
        <v>1380</v>
      </c>
      <c r="F174" s="92">
        <v>0</v>
      </c>
      <c r="G174" s="38">
        <f t="shared" si="8"/>
        <v>148388</v>
      </c>
      <c r="H174" s="38">
        <f t="shared" si="9"/>
        <v>148388</v>
      </c>
      <c r="I174" s="38">
        <v>0</v>
      </c>
      <c r="J174" s="38">
        <v>148388</v>
      </c>
      <c r="K174" s="38">
        <v>0</v>
      </c>
      <c r="L174" s="38">
        <f t="shared" si="10"/>
        <v>6725</v>
      </c>
      <c r="M174" s="38">
        <f t="shared" si="11"/>
        <v>6725</v>
      </c>
      <c r="N174" s="38">
        <v>0</v>
      </c>
      <c r="O174" s="38">
        <v>6725</v>
      </c>
      <c r="R174" s="71" t="s">
        <v>1383</v>
      </c>
      <c r="S174" s="63" t="s">
        <v>1902</v>
      </c>
      <c r="T174" s="64">
        <v>62777650</v>
      </c>
      <c r="U174" s="64">
        <v>1822006</v>
      </c>
      <c r="V174" s="64">
        <v>6581170</v>
      </c>
      <c r="X174" s="38" t="s">
        <v>1392</v>
      </c>
      <c r="Y174" s="38" t="s">
        <v>1905</v>
      </c>
      <c r="Z174" s="38">
        <v>363995</v>
      </c>
      <c r="AA174" s="38"/>
      <c r="AB174" s="38">
        <v>1255033</v>
      </c>
      <c r="AG174" s="71"/>
      <c r="AH174" s="63"/>
      <c r="AI174" s="64"/>
      <c r="AJ174" s="64"/>
      <c r="AK174" s="64"/>
    </row>
    <row r="175" spans="1:37" ht="15">
      <c r="A175" s="79">
        <v>171</v>
      </c>
      <c r="B175" s="80" t="s">
        <v>1382</v>
      </c>
      <c r="C175" s="79" t="s">
        <v>1383</v>
      </c>
      <c r="D175" s="79" t="s">
        <v>1381</v>
      </c>
      <c r="E175" s="81" t="s">
        <v>1384</v>
      </c>
      <c r="F175" s="92">
        <v>62777650</v>
      </c>
      <c r="G175" s="38">
        <f t="shared" si="8"/>
        <v>8403176</v>
      </c>
      <c r="H175" s="38">
        <f t="shared" si="9"/>
        <v>71180826</v>
      </c>
      <c r="I175" s="38">
        <v>1822006</v>
      </c>
      <c r="J175" s="38">
        <v>6581170</v>
      </c>
      <c r="K175" s="38">
        <v>341599</v>
      </c>
      <c r="L175" s="38">
        <f t="shared" si="10"/>
        <v>4116011</v>
      </c>
      <c r="M175" s="38">
        <f t="shared" si="11"/>
        <v>4457610</v>
      </c>
      <c r="N175" s="38">
        <v>0</v>
      </c>
      <c r="O175" s="38">
        <v>4116011</v>
      </c>
      <c r="R175" s="71" t="s">
        <v>1386</v>
      </c>
      <c r="S175" s="63" t="s">
        <v>1903</v>
      </c>
      <c r="T175" s="64">
        <v>1024550</v>
      </c>
      <c r="U175" s="64">
        <v>1561666</v>
      </c>
      <c r="V175" s="64">
        <v>8290051</v>
      </c>
      <c r="X175" s="38" t="s">
        <v>1395</v>
      </c>
      <c r="Y175" s="38" t="s">
        <v>1906</v>
      </c>
      <c r="Z175" s="38">
        <v>1560430</v>
      </c>
      <c r="AA175" s="38">
        <v>209411</v>
      </c>
      <c r="AB175" s="38">
        <v>6262698</v>
      </c>
      <c r="AG175" s="71"/>
      <c r="AH175" s="63"/>
      <c r="AI175" s="64"/>
      <c r="AJ175" s="64"/>
      <c r="AK175" s="64"/>
    </row>
    <row r="176" spans="1:37" ht="15">
      <c r="A176" s="79">
        <v>172</v>
      </c>
      <c r="B176" s="80" t="s">
        <v>1385</v>
      </c>
      <c r="C176" s="79" t="s">
        <v>1386</v>
      </c>
      <c r="D176" s="79" t="s">
        <v>1381</v>
      </c>
      <c r="E176" s="81" t="s">
        <v>1387</v>
      </c>
      <c r="F176" s="92">
        <v>1024550</v>
      </c>
      <c r="G176" s="38">
        <f t="shared" si="8"/>
        <v>9851717</v>
      </c>
      <c r="H176" s="38">
        <f t="shared" si="9"/>
        <v>10876267</v>
      </c>
      <c r="I176" s="38">
        <v>1561666</v>
      </c>
      <c r="J176" s="38">
        <v>8290051</v>
      </c>
      <c r="K176" s="38">
        <v>0</v>
      </c>
      <c r="L176" s="38">
        <f t="shared" si="10"/>
        <v>3682462</v>
      </c>
      <c r="M176" s="38">
        <f t="shared" si="11"/>
        <v>3682462</v>
      </c>
      <c r="N176" s="38">
        <v>7969</v>
      </c>
      <c r="O176" s="38">
        <v>3674493</v>
      </c>
      <c r="R176" s="71" t="s">
        <v>1389</v>
      </c>
      <c r="S176" s="63" t="s">
        <v>1904</v>
      </c>
      <c r="T176" s="64">
        <v>2101240</v>
      </c>
      <c r="U176" s="64">
        <v>222900</v>
      </c>
      <c r="V176" s="64">
        <v>643911</v>
      </c>
      <c r="X176" s="38" t="s">
        <v>1398</v>
      </c>
      <c r="Y176" s="38" t="s">
        <v>1907</v>
      </c>
      <c r="Z176" s="38">
        <v>5231000</v>
      </c>
      <c r="AA176" s="38">
        <v>185862</v>
      </c>
      <c r="AB176" s="38">
        <v>4018155</v>
      </c>
      <c r="AG176" s="71"/>
      <c r="AH176" s="63"/>
      <c r="AI176" s="64"/>
      <c r="AJ176" s="64"/>
      <c r="AK176" s="64"/>
    </row>
    <row r="177" spans="1:37" ht="15">
      <c r="A177" s="79">
        <v>173</v>
      </c>
      <c r="B177" s="80" t="s">
        <v>1388</v>
      </c>
      <c r="C177" s="79" t="s">
        <v>1389</v>
      </c>
      <c r="D177" s="79" t="s">
        <v>1381</v>
      </c>
      <c r="E177" s="81" t="s">
        <v>1390</v>
      </c>
      <c r="F177" s="92">
        <v>2101240</v>
      </c>
      <c r="G177" s="38">
        <f t="shared" si="8"/>
        <v>866811</v>
      </c>
      <c r="H177" s="38">
        <f t="shared" si="9"/>
        <v>2968051</v>
      </c>
      <c r="I177" s="38">
        <v>222900</v>
      </c>
      <c r="J177" s="38">
        <v>643911</v>
      </c>
      <c r="K177" s="38">
        <v>0</v>
      </c>
      <c r="L177" s="38">
        <f t="shared" si="10"/>
        <v>14425</v>
      </c>
      <c r="M177" s="38">
        <f t="shared" si="11"/>
        <v>14425</v>
      </c>
      <c r="N177" s="38">
        <v>0</v>
      </c>
      <c r="O177" s="38">
        <v>14425</v>
      </c>
      <c r="R177" s="71" t="s">
        <v>1392</v>
      </c>
      <c r="S177" s="63" t="s">
        <v>1905</v>
      </c>
      <c r="T177" s="64">
        <v>8000</v>
      </c>
      <c r="U177" s="64">
        <v>142750</v>
      </c>
      <c r="V177" s="64">
        <v>2780341</v>
      </c>
      <c r="X177" s="38" t="s">
        <v>1401</v>
      </c>
      <c r="Y177" s="38" t="s">
        <v>1908</v>
      </c>
      <c r="Z177" s="38">
        <v>717400</v>
      </c>
      <c r="AA177" s="38"/>
      <c r="AB177" s="38">
        <v>939463</v>
      </c>
      <c r="AG177" s="71"/>
      <c r="AH177" s="63"/>
      <c r="AI177" s="64"/>
      <c r="AJ177" s="64"/>
      <c r="AK177" s="64"/>
    </row>
    <row r="178" spans="1:37" ht="15">
      <c r="A178" s="79">
        <v>174</v>
      </c>
      <c r="B178" s="80" t="s">
        <v>1391</v>
      </c>
      <c r="C178" s="79" t="s">
        <v>1392</v>
      </c>
      <c r="D178" s="79" t="s">
        <v>1381</v>
      </c>
      <c r="E178" s="81" t="s">
        <v>1393</v>
      </c>
      <c r="F178" s="92">
        <v>8000</v>
      </c>
      <c r="G178" s="38">
        <f t="shared" si="8"/>
        <v>2923091</v>
      </c>
      <c r="H178" s="38">
        <f t="shared" si="9"/>
        <v>2931091</v>
      </c>
      <c r="I178" s="38">
        <v>142750</v>
      </c>
      <c r="J178" s="38">
        <v>2780341</v>
      </c>
      <c r="K178" s="38">
        <v>363995</v>
      </c>
      <c r="L178" s="38">
        <f t="shared" si="10"/>
        <v>1255033</v>
      </c>
      <c r="M178" s="38">
        <f t="shared" si="11"/>
        <v>1619028</v>
      </c>
      <c r="N178" s="38">
        <v>0</v>
      </c>
      <c r="O178" s="38">
        <v>1255033</v>
      </c>
      <c r="R178" s="71" t="s">
        <v>1395</v>
      </c>
      <c r="S178" s="63" t="s">
        <v>1906</v>
      </c>
      <c r="T178" s="64">
        <v>5677682</v>
      </c>
      <c r="U178" s="64">
        <v>3427099</v>
      </c>
      <c r="V178" s="64">
        <v>8101579</v>
      </c>
      <c r="X178" s="38" t="s">
        <v>1404</v>
      </c>
      <c r="Y178" s="38" t="s">
        <v>1909</v>
      </c>
      <c r="Z178" s="38">
        <v>785383</v>
      </c>
      <c r="AA178" s="38">
        <v>7000</v>
      </c>
      <c r="AB178" s="38">
        <v>3510002</v>
      </c>
      <c r="AG178" s="71"/>
      <c r="AH178" s="63"/>
      <c r="AI178" s="64"/>
      <c r="AJ178" s="64"/>
      <c r="AK178" s="64"/>
    </row>
    <row r="179" spans="1:37" ht="15">
      <c r="A179" s="79">
        <v>175</v>
      </c>
      <c r="B179" s="80" t="s">
        <v>1394</v>
      </c>
      <c r="C179" s="79" t="s">
        <v>1395</v>
      </c>
      <c r="D179" s="79" t="s">
        <v>1381</v>
      </c>
      <c r="E179" s="81" t="s">
        <v>1396</v>
      </c>
      <c r="F179" s="92">
        <v>5677682</v>
      </c>
      <c r="G179" s="38">
        <f t="shared" si="8"/>
        <v>11528678</v>
      </c>
      <c r="H179" s="38">
        <f t="shared" si="9"/>
        <v>17206360</v>
      </c>
      <c r="I179" s="38">
        <v>3427099</v>
      </c>
      <c r="J179" s="38">
        <v>8101579</v>
      </c>
      <c r="K179" s="38">
        <v>1560430</v>
      </c>
      <c r="L179" s="38">
        <f t="shared" si="10"/>
        <v>6472109</v>
      </c>
      <c r="M179" s="38">
        <f t="shared" si="11"/>
        <v>8032539</v>
      </c>
      <c r="N179" s="38">
        <v>209411</v>
      </c>
      <c r="O179" s="38">
        <v>6262698</v>
      </c>
      <c r="R179" s="71" t="s">
        <v>1398</v>
      </c>
      <c r="S179" s="63" t="s">
        <v>1907</v>
      </c>
      <c r="T179" s="64">
        <v>5060431</v>
      </c>
      <c r="U179" s="64">
        <v>3123982</v>
      </c>
      <c r="V179" s="64">
        <v>7924350</v>
      </c>
      <c r="X179" s="38" t="s">
        <v>1407</v>
      </c>
      <c r="Y179" s="38" t="s">
        <v>1910</v>
      </c>
      <c r="Z179" s="38">
        <v>240500</v>
      </c>
      <c r="AA179" s="38"/>
      <c r="AB179" s="38">
        <v>706831</v>
      </c>
      <c r="AG179" s="71"/>
      <c r="AH179" s="63"/>
      <c r="AI179" s="64"/>
      <c r="AJ179" s="64"/>
      <c r="AK179" s="64"/>
    </row>
    <row r="180" spans="1:37" ht="15">
      <c r="A180" s="79">
        <v>176</v>
      </c>
      <c r="B180" s="80" t="s">
        <v>1397</v>
      </c>
      <c r="C180" s="79" t="s">
        <v>1398</v>
      </c>
      <c r="D180" s="79" t="s">
        <v>1381</v>
      </c>
      <c r="E180" s="81" t="s">
        <v>1399</v>
      </c>
      <c r="F180" s="92">
        <v>5060431</v>
      </c>
      <c r="G180" s="38">
        <f t="shared" si="8"/>
        <v>11048332</v>
      </c>
      <c r="H180" s="38">
        <f t="shared" si="9"/>
        <v>16108763</v>
      </c>
      <c r="I180" s="38">
        <v>3123982</v>
      </c>
      <c r="J180" s="38">
        <v>7924350</v>
      </c>
      <c r="K180" s="38">
        <v>5231000</v>
      </c>
      <c r="L180" s="38">
        <f t="shared" si="10"/>
        <v>4204017</v>
      </c>
      <c r="M180" s="38">
        <f t="shared" si="11"/>
        <v>9435017</v>
      </c>
      <c r="N180" s="38">
        <v>185862</v>
      </c>
      <c r="O180" s="38">
        <v>4018155</v>
      </c>
      <c r="R180" s="71" t="s">
        <v>1401</v>
      </c>
      <c r="S180" s="63" t="s">
        <v>1908</v>
      </c>
      <c r="T180" s="64">
        <v>8461241</v>
      </c>
      <c r="U180" s="64">
        <v>881891</v>
      </c>
      <c r="V180" s="64">
        <v>3301376</v>
      </c>
      <c r="X180" s="38" t="s">
        <v>1410</v>
      </c>
      <c r="Y180" s="38" t="s">
        <v>1911</v>
      </c>
      <c r="Z180" s="38">
        <v>484620</v>
      </c>
      <c r="AA180" s="38">
        <v>4415575</v>
      </c>
      <c r="AB180" s="38">
        <v>5850381</v>
      </c>
      <c r="AG180" s="71"/>
      <c r="AH180" s="63"/>
      <c r="AI180" s="64"/>
      <c r="AJ180" s="64"/>
      <c r="AK180" s="64"/>
    </row>
    <row r="181" spans="1:37" ht="15">
      <c r="A181" s="79">
        <v>177</v>
      </c>
      <c r="B181" s="80" t="s">
        <v>1400</v>
      </c>
      <c r="C181" s="79" t="s">
        <v>1401</v>
      </c>
      <c r="D181" s="79" t="s">
        <v>1381</v>
      </c>
      <c r="E181" s="81" t="s">
        <v>1402</v>
      </c>
      <c r="F181" s="92">
        <v>8461241</v>
      </c>
      <c r="G181" s="38">
        <f t="shared" si="8"/>
        <v>4183267</v>
      </c>
      <c r="H181" s="38">
        <f t="shared" si="9"/>
        <v>12644508</v>
      </c>
      <c r="I181" s="38">
        <v>881891</v>
      </c>
      <c r="J181" s="38">
        <v>3301376</v>
      </c>
      <c r="K181" s="38">
        <v>717400</v>
      </c>
      <c r="L181" s="38">
        <f t="shared" si="10"/>
        <v>939463</v>
      </c>
      <c r="M181" s="38">
        <f t="shared" si="11"/>
        <v>1656863</v>
      </c>
      <c r="N181" s="38">
        <v>0</v>
      </c>
      <c r="O181" s="38">
        <v>939463</v>
      </c>
      <c r="R181" s="71" t="s">
        <v>1404</v>
      </c>
      <c r="S181" s="63" t="s">
        <v>1909</v>
      </c>
      <c r="T181" s="64">
        <v>66613357</v>
      </c>
      <c r="U181" s="64">
        <v>3042104</v>
      </c>
      <c r="V181" s="64">
        <v>14138554</v>
      </c>
      <c r="X181" s="38" t="s">
        <v>1413</v>
      </c>
      <c r="Y181" s="38" t="s">
        <v>1912</v>
      </c>
      <c r="Z181" s="38">
        <v>1010601</v>
      </c>
      <c r="AA181" s="38">
        <v>31800</v>
      </c>
      <c r="AB181" s="38">
        <v>3352173</v>
      </c>
      <c r="AG181" s="71"/>
      <c r="AH181" s="63"/>
      <c r="AI181" s="64"/>
      <c r="AJ181" s="64"/>
      <c r="AK181" s="64"/>
    </row>
    <row r="182" spans="1:37" ht="15">
      <c r="A182" s="79">
        <v>178</v>
      </c>
      <c r="B182" s="80" t="s">
        <v>1403</v>
      </c>
      <c r="C182" s="79" t="s">
        <v>1404</v>
      </c>
      <c r="D182" s="79" t="s">
        <v>1381</v>
      </c>
      <c r="E182" s="81" t="s">
        <v>1405</v>
      </c>
      <c r="F182" s="92">
        <v>66613357</v>
      </c>
      <c r="G182" s="38">
        <f t="shared" si="8"/>
        <v>17180658</v>
      </c>
      <c r="H182" s="38">
        <f t="shared" si="9"/>
        <v>83794015</v>
      </c>
      <c r="I182" s="38">
        <v>3042104</v>
      </c>
      <c r="J182" s="38">
        <v>14138554</v>
      </c>
      <c r="K182" s="38">
        <v>785383</v>
      </c>
      <c r="L182" s="38">
        <f t="shared" si="10"/>
        <v>3517002</v>
      </c>
      <c r="M182" s="38">
        <f t="shared" si="11"/>
        <v>4302385</v>
      </c>
      <c r="N182" s="38">
        <v>7000</v>
      </c>
      <c r="O182" s="38">
        <v>3510002</v>
      </c>
      <c r="R182" s="71" t="s">
        <v>1407</v>
      </c>
      <c r="S182" s="63" t="s">
        <v>1910</v>
      </c>
      <c r="T182" s="64">
        <v>25249258</v>
      </c>
      <c r="U182" s="64">
        <v>1710416</v>
      </c>
      <c r="V182" s="64">
        <v>3849129</v>
      </c>
      <c r="X182" s="38" t="s">
        <v>1416</v>
      </c>
      <c r="Y182" s="38" t="s">
        <v>1913</v>
      </c>
      <c r="Z182" s="38">
        <v>290102</v>
      </c>
      <c r="AA182" s="38"/>
      <c r="AB182" s="38">
        <v>235162</v>
      </c>
      <c r="AG182" s="71"/>
      <c r="AH182" s="63"/>
      <c r="AI182" s="64"/>
      <c r="AJ182" s="62"/>
      <c r="AK182" s="64"/>
    </row>
    <row r="183" spans="1:37" ht="15">
      <c r="A183" s="79">
        <v>179</v>
      </c>
      <c r="B183" s="80" t="s">
        <v>1406</v>
      </c>
      <c r="C183" s="79" t="s">
        <v>1407</v>
      </c>
      <c r="D183" s="79" t="s">
        <v>1381</v>
      </c>
      <c r="E183" s="81" t="s">
        <v>1408</v>
      </c>
      <c r="F183" s="92">
        <v>25249258</v>
      </c>
      <c r="G183" s="38">
        <f t="shared" si="8"/>
        <v>5559545</v>
      </c>
      <c r="H183" s="38">
        <f t="shared" si="9"/>
        <v>30808803</v>
      </c>
      <c r="I183" s="38">
        <v>1710416</v>
      </c>
      <c r="J183" s="38">
        <v>3849129</v>
      </c>
      <c r="K183" s="38">
        <v>240500</v>
      </c>
      <c r="L183" s="38">
        <f t="shared" si="10"/>
        <v>706831</v>
      </c>
      <c r="M183" s="38">
        <f t="shared" si="11"/>
        <v>947331</v>
      </c>
      <c r="N183" s="38">
        <v>0</v>
      </c>
      <c r="O183" s="38">
        <v>706831</v>
      </c>
      <c r="R183" s="71" t="s">
        <v>1410</v>
      </c>
      <c r="S183" s="63" t="s">
        <v>1911</v>
      </c>
      <c r="T183" s="64">
        <v>32936834</v>
      </c>
      <c r="U183" s="64">
        <v>1673244</v>
      </c>
      <c r="V183" s="64">
        <v>6282378</v>
      </c>
      <c r="X183" s="38" t="s">
        <v>1419</v>
      </c>
      <c r="Y183" s="38" t="s">
        <v>1914</v>
      </c>
      <c r="Z183" s="38"/>
      <c r="AA183" s="38"/>
      <c r="AB183" s="38">
        <v>1</v>
      </c>
      <c r="AG183" s="71"/>
      <c r="AH183" s="63"/>
      <c r="AI183" s="64"/>
      <c r="AJ183" s="64"/>
      <c r="AK183" s="64"/>
    </row>
    <row r="184" spans="1:37" ht="15">
      <c r="A184" s="79">
        <v>180</v>
      </c>
      <c r="B184" s="80" t="s">
        <v>1409</v>
      </c>
      <c r="C184" s="79" t="s">
        <v>1410</v>
      </c>
      <c r="D184" s="79" t="s">
        <v>1381</v>
      </c>
      <c r="E184" s="81" t="s">
        <v>1411</v>
      </c>
      <c r="F184" s="92">
        <v>32936834</v>
      </c>
      <c r="G184" s="38">
        <f t="shared" si="8"/>
        <v>7955622</v>
      </c>
      <c r="H184" s="38">
        <f t="shared" si="9"/>
        <v>40892456</v>
      </c>
      <c r="I184" s="38">
        <v>1673244</v>
      </c>
      <c r="J184" s="38">
        <v>6282378</v>
      </c>
      <c r="K184" s="38">
        <v>484620</v>
      </c>
      <c r="L184" s="38">
        <f t="shared" si="10"/>
        <v>10265956</v>
      </c>
      <c r="M184" s="38">
        <f t="shared" si="11"/>
        <v>10750576</v>
      </c>
      <c r="N184" s="38">
        <v>4415575</v>
      </c>
      <c r="O184" s="38">
        <v>5850381</v>
      </c>
      <c r="R184" s="71" t="s">
        <v>1413</v>
      </c>
      <c r="S184" s="63" t="s">
        <v>1912</v>
      </c>
      <c r="T184" s="64">
        <v>6532555</v>
      </c>
      <c r="U184" s="64">
        <v>2027030</v>
      </c>
      <c r="V184" s="64">
        <v>1838976</v>
      </c>
      <c r="X184" s="38" t="s">
        <v>1422</v>
      </c>
      <c r="Y184" s="38" t="s">
        <v>1915</v>
      </c>
      <c r="Z184" s="38">
        <v>1207502</v>
      </c>
      <c r="AA184" s="38"/>
      <c r="AB184" s="38">
        <v>3001906</v>
      </c>
      <c r="AG184" s="71"/>
      <c r="AH184" s="63"/>
      <c r="AI184" s="64"/>
      <c r="AJ184" s="64"/>
      <c r="AK184" s="64"/>
    </row>
    <row r="185" spans="1:37" ht="15">
      <c r="A185" s="79">
        <v>181</v>
      </c>
      <c r="B185" s="80" t="s">
        <v>1412</v>
      </c>
      <c r="C185" s="79" t="s">
        <v>1413</v>
      </c>
      <c r="D185" s="79" t="s">
        <v>1381</v>
      </c>
      <c r="E185" s="81" t="s">
        <v>1414</v>
      </c>
      <c r="F185" s="92">
        <v>6532555</v>
      </c>
      <c r="G185" s="38">
        <f t="shared" si="8"/>
        <v>3866006</v>
      </c>
      <c r="H185" s="38">
        <f t="shared" si="9"/>
        <v>10398561</v>
      </c>
      <c r="I185" s="38">
        <v>2027030</v>
      </c>
      <c r="J185" s="38">
        <v>1838976</v>
      </c>
      <c r="K185" s="38">
        <v>1010601</v>
      </c>
      <c r="L185" s="38">
        <f t="shared" si="10"/>
        <v>3383973</v>
      </c>
      <c r="M185" s="38">
        <f t="shared" si="11"/>
        <v>4394574</v>
      </c>
      <c r="N185" s="38">
        <v>31800</v>
      </c>
      <c r="O185" s="38">
        <v>3352173</v>
      </c>
      <c r="R185" s="71" t="s">
        <v>1416</v>
      </c>
      <c r="S185" s="63" t="s">
        <v>1913</v>
      </c>
      <c r="T185" s="64">
        <v>3011066</v>
      </c>
      <c r="U185" s="64">
        <v>1390140</v>
      </c>
      <c r="V185" s="64">
        <v>1214784</v>
      </c>
      <c r="X185" s="38" t="s">
        <v>1425</v>
      </c>
      <c r="Y185" s="38" t="s">
        <v>1916</v>
      </c>
      <c r="Z185" s="38"/>
      <c r="AA185" s="38"/>
      <c r="AB185" s="38">
        <v>472522</v>
      </c>
      <c r="AG185" s="71"/>
      <c r="AH185" s="63"/>
      <c r="AI185" s="64"/>
      <c r="AJ185" s="64"/>
      <c r="AK185" s="64"/>
    </row>
    <row r="186" spans="1:37" ht="15">
      <c r="A186" s="79">
        <v>182</v>
      </c>
      <c r="B186" s="80" t="s">
        <v>1415</v>
      </c>
      <c r="C186" s="79" t="s">
        <v>1416</v>
      </c>
      <c r="D186" s="79" t="s">
        <v>1381</v>
      </c>
      <c r="E186" s="81" t="s">
        <v>1417</v>
      </c>
      <c r="F186" s="92">
        <v>3011066</v>
      </c>
      <c r="G186" s="38">
        <f t="shared" si="8"/>
        <v>2604924</v>
      </c>
      <c r="H186" s="38">
        <f t="shared" si="9"/>
        <v>5615990</v>
      </c>
      <c r="I186" s="38">
        <v>1390140</v>
      </c>
      <c r="J186" s="38">
        <v>1214784</v>
      </c>
      <c r="K186" s="38">
        <v>290102</v>
      </c>
      <c r="L186" s="38">
        <f t="shared" si="10"/>
        <v>235162</v>
      </c>
      <c r="M186" s="38">
        <f t="shared" si="11"/>
        <v>525264</v>
      </c>
      <c r="N186" s="38">
        <v>0</v>
      </c>
      <c r="O186" s="38">
        <v>235162</v>
      </c>
      <c r="R186" s="71" t="s">
        <v>1419</v>
      </c>
      <c r="S186" s="63" t="s">
        <v>1914</v>
      </c>
      <c r="T186" s="64">
        <v>736004</v>
      </c>
      <c r="U186" s="62"/>
      <c r="V186" s="64">
        <v>702260</v>
      </c>
      <c r="X186" s="38" t="s">
        <v>1428</v>
      </c>
      <c r="Y186" s="38" t="s">
        <v>1917</v>
      </c>
      <c r="Z186" s="38">
        <v>228250</v>
      </c>
      <c r="AA186" s="38"/>
      <c r="AB186" s="38">
        <v>202376</v>
      </c>
      <c r="AG186" s="71"/>
      <c r="AH186" s="63"/>
      <c r="AI186" s="64"/>
      <c r="AJ186" s="62"/>
      <c r="AK186" s="64"/>
    </row>
    <row r="187" spans="1:37" ht="15">
      <c r="A187" s="79">
        <v>183</v>
      </c>
      <c r="B187" s="80" t="s">
        <v>1418</v>
      </c>
      <c r="C187" s="79" t="s">
        <v>1419</v>
      </c>
      <c r="D187" s="79" t="s">
        <v>1381</v>
      </c>
      <c r="E187" s="81" t="s">
        <v>1420</v>
      </c>
      <c r="F187" s="92">
        <v>736004</v>
      </c>
      <c r="G187" s="38">
        <f t="shared" si="8"/>
        <v>702260</v>
      </c>
      <c r="H187" s="38">
        <f t="shared" si="9"/>
        <v>1438264</v>
      </c>
      <c r="I187" s="38">
        <v>0</v>
      </c>
      <c r="J187" s="38">
        <v>702260</v>
      </c>
      <c r="K187" s="38">
        <v>0</v>
      </c>
      <c r="L187" s="38">
        <f t="shared" si="10"/>
        <v>1</v>
      </c>
      <c r="M187" s="38">
        <f t="shared" si="11"/>
        <v>1</v>
      </c>
      <c r="N187" s="38">
        <v>0</v>
      </c>
      <c r="O187" s="38">
        <v>1</v>
      </c>
      <c r="R187" s="71" t="s">
        <v>1422</v>
      </c>
      <c r="S187" s="63" t="s">
        <v>1915</v>
      </c>
      <c r="T187" s="64">
        <v>763901</v>
      </c>
      <c r="U187" s="64">
        <v>79850</v>
      </c>
      <c r="V187" s="64">
        <v>2231668</v>
      </c>
      <c r="X187" s="38" t="s">
        <v>1432</v>
      </c>
      <c r="Y187" s="38" t="s">
        <v>1918</v>
      </c>
      <c r="Z187" s="38">
        <v>5603000</v>
      </c>
      <c r="AA187" s="38"/>
      <c r="AB187" s="38">
        <v>11569418</v>
      </c>
      <c r="AG187" s="71"/>
      <c r="AH187" s="63"/>
      <c r="AI187" s="64"/>
      <c r="AJ187" s="64"/>
      <c r="AK187" s="64"/>
    </row>
    <row r="188" spans="1:37" ht="15">
      <c r="A188" s="79">
        <v>184</v>
      </c>
      <c r="B188" s="80" t="s">
        <v>1421</v>
      </c>
      <c r="C188" s="79" t="s">
        <v>1422</v>
      </c>
      <c r="D188" s="79" t="s">
        <v>1381</v>
      </c>
      <c r="E188" s="81" t="s">
        <v>1423</v>
      </c>
      <c r="F188" s="92">
        <v>763901</v>
      </c>
      <c r="G188" s="38">
        <f t="shared" si="8"/>
        <v>2311518</v>
      </c>
      <c r="H188" s="38">
        <f t="shared" si="9"/>
        <v>3075419</v>
      </c>
      <c r="I188" s="38">
        <v>79850</v>
      </c>
      <c r="J188" s="38">
        <v>2231668</v>
      </c>
      <c r="K188" s="38">
        <v>1207502</v>
      </c>
      <c r="L188" s="38">
        <f t="shared" si="10"/>
        <v>3001906</v>
      </c>
      <c r="M188" s="38">
        <f t="shared" si="11"/>
        <v>4209408</v>
      </c>
      <c r="N188" s="38">
        <v>0</v>
      </c>
      <c r="O188" s="38">
        <v>3001906</v>
      </c>
      <c r="R188" s="71" t="s">
        <v>1425</v>
      </c>
      <c r="S188" s="63" t="s">
        <v>1916</v>
      </c>
      <c r="T188" s="64">
        <v>11695496</v>
      </c>
      <c r="U188" s="64">
        <v>447250</v>
      </c>
      <c r="V188" s="64">
        <v>2623115</v>
      </c>
      <c r="X188" s="38" t="s">
        <v>1435</v>
      </c>
      <c r="Y188" s="38" t="s">
        <v>1919</v>
      </c>
      <c r="Z188" s="38">
        <v>18500</v>
      </c>
      <c r="AA188" s="38"/>
      <c r="AB188" s="38">
        <v>228006</v>
      </c>
      <c r="AG188" s="71"/>
      <c r="AH188" s="63"/>
      <c r="AI188" s="64"/>
      <c r="AJ188" s="64"/>
      <c r="AK188" s="64"/>
    </row>
    <row r="189" spans="1:37" ht="15">
      <c r="A189" s="79">
        <v>185</v>
      </c>
      <c r="B189" s="80" t="s">
        <v>1424</v>
      </c>
      <c r="C189" s="79" t="s">
        <v>1425</v>
      </c>
      <c r="D189" s="79" t="s">
        <v>1381</v>
      </c>
      <c r="E189" s="81" t="s">
        <v>1426</v>
      </c>
      <c r="F189" s="92">
        <v>11695496</v>
      </c>
      <c r="G189" s="38">
        <f t="shared" si="8"/>
        <v>3070365</v>
      </c>
      <c r="H189" s="38">
        <f t="shared" si="9"/>
        <v>14765861</v>
      </c>
      <c r="I189" s="38">
        <v>447250</v>
      </c>
      <c r="J189" s="38">
        <v>2623115</v>
      </c>
      <c r="K189" s="38">
        <v>0</v>
      </c>
      <c r="L189" s="38">
        <f t="shared" si="10"/>
        <v>472522</v>
      </c>
      <c r="M189" s="38">
        <f t="shared" si="11"/>
        <v>472522</v>
      </c>
      <c r="N189" s="38">
        <v>0</v>
      </c>
      <c r="O189" s="38">
        <v>472522</v>
      </c>
      <c r="R189" s="71" t="s">
        <v>1428</v>
      </c>
      <c r="S189" s="63" t="s">
        <v>1917</v>
      </c>
      <c r="T189" s="64">
        <v>10750</v>
      </c>
      <c r="U189" s="64">
        <v>56500</v>
      </c>
      <c r="V189" s="64">
        <v>361896</v>
      </c>
      <c r="X189" s="38" t="s">
        <v>1438</v>
      </c>
      <c r="Y189" s="38" t="s">
        <v>1920</v>
      </c>
      <c r="Z189" s="38">
        <v>3403365</v>
      </c>
      <c r="AA189" s="38"/>
      <c r="AB189" s="38">
        <v>2386368</v>
      </c>
      <c r="AG189" s="71"/>
      <c r="AH189" s="63"/>
      <c r="AI189" s="62"/>
      <c r="AJ189" s="62"/>
      <c r="AK189" s="64"/>
    </row>
    <row r="190" spans="1:37" ht="15">
      <c r="A190" s="79">
        <v>186</v>
      </c>
      <c r="B190" s="80" t="s">
        <v>1427</v>
      </c>
      <c r="C190" s="79" t="s">
        <v>1428</v>
      </c>
      <c r="D190" s="79" t="s">
        <v>1381</v>
      </c>
      <c r="E190" s="81" t="s">
        <v>1429</v>
      </c>
      <c r="F190" s="92">
        <v>10750</v>
      </c>
      <c r="G190" s="38">
        <f t="shared" si="8"/>
        <v>418396</v>
      </c>
      <c r="H190" s="38">
        <f t="shared" si="9"/>
        <v>429146</v>
      </c>
      <c r="I190" s="38">
        <v>56500</v>
      </c>
      <c r="J190" s="38">
        <v>361896</v>
      </c>
      <c r="K190" s="38">
        <v>228250</v>
      </c>
      <c r="L190" s="38">
        <f t="shared" si="10"/>
        <v>202376</v>
      </c>
      <c r="M190" s="38">
        <f t="shared" si="11"/>
        <v>430626</v>
      </c>
      <c r="N190" s="38">
        <v>0</v>
      </c>
      <c r="O190" s="38">
        <v>202376</v>
      </c>
      <c r="R190" s="71" t="s">
        <v>1432</v>
      </c>
      <c r="S190" s="63" t="s">
        <v>1918</v>
      </c>
      <c r="T190" s="62"/>
      <c r="U190" s="64">
        <v>70200</v>
      </c>
      <c r="V190" s="64">
        <v>4843249</v>
      </c>
      <c r="X190" s="38" t="s">
        <v>1441</v>
      </c>
      <c r="Y190" s="38" t="s">
        <v>1921</v>
      </c>
      <c r="Z190" s="38">
        <v>53400</v>
      </c>
      <c r="AA190" s="38"/>
      <c r="AB190" s="38">
        <v>204931</v>
      </c>
      <c r="AG190" s="71"/>
      <c r="AH190" s="63"/>
      <c r="AI190" s="64"/>
      <c r="AJ190" s="64"/>
      <c r="AK190" s="64"/>
    </row>
    <row r="191" spans="1:37" ht="15">
      <c r="A191" s="79">
        <v>187</v>
      </c>
      <c r="B191" s="80" t="s">
        <v>1431</v>
      </c>
      <c r="C191" s="79" t="s">
        <v>1432</v>
      </c>
      <c r="D191" s="79" t="s">
        <v>1430</v>
      </c>
      <c r="E191" s="81" t="s">
        <v>1433</v>
      </c>
      <c r="F191" s="92">
        <v>0</v>
      </c>
      <c r="G191" s="38">
        <f t="shared" si="8"/>
        <v>4913449</v>
      </c>
      <c r="H191" s="38">
        <f t="shared" si="9"/>
        <v>4913449</v>
      </c>
      <c r="I191" s="38">
        <v>70200</v>
      </c>
      <c r="J191" s="38">
        <v>4843249</v>
      </c>
      <c r="K191" s="38">
        <v>5603000</v>
      </c>
      <c r="L191" s="38">
        <f t="shared" si="10"/>
        <v>11569418</v>
      </c>
      <c r="M191" s="38">
        <f t="shared" si="11"/>
        <v>17172418</v>
      </c>
      <c r="N191" s="38">
        <v>0</v>
      </c>
      <c r="O191" s="38">
        <v>11569418</v>
      </c>
      <c r="R191" s="71" t="s">
        <v>1435</v>
      </c>
      <c r="S191" s="63" t="s">
        <v>1919</v>
      </c>
      <c r="T191" s="64">
        <v>110400</v>
      </c>
      <c r="U191" s="64">
        <v>6000</v>
      </c>
      <c r="V191" s="64">
        <v>612652</v>
      </c>
      <c r="X191" s="38" t="s">
        <v>1444</v>
      </c>
      <c r="Y191" s="38" t="s">
        <v>1922</v>
      </c>
      <c r="Z191" s="38">
        <v>27566</v>
      </c>
      <c r="AA191" s="38">
        <v>53112</v>
      </c>
      <c r="AB191" s="38">
        <v>3826389</v>
      </c>
      <c r="AG191" s="71"/>
      <c r="AH191" s="63"/>
      <c r="AI191" s="64"/>
      <c r="AJ191" s="64"/>
      <c r="AK191" s="64"/>
    </row>
    <row r="192" spans="1:37" ht="15">
      <c r="A192" s="79">
        <v>188</v>
      </c>
      <c r="B192" s="80" t="s">
        <v>1434</v>
      </c>
      <c r="C192" s="79" t="s">
        <v>1435</v>
      </c>
      <c r="D192" s="79" t="s">
        <v>1430</v>
      </c>
      <c r="E192" s="81" t="s">
        <v>1436</v>
      </c>
      <c r="F192" s="92">
        <v>110400</v>
      </c>
      <c r="G192" s="38">
        <f t="shared" si="8"/>
        <v>618652</v>
      </c>
      <c r="H192" s="38">
        <f t="shared" si="9"/>
        <v>729052</v>
      </c>
      <c r="I192" s="38">
        <v>6000</v>
      </c>
      <c r="J192" s="38">
        <v>612652</v>
      </c>
      <c r="K192" s="38">
        <v>18500</v>
      </c>
      <c r="L192" s="38">
        <f t="shared" si="10"/>
        <v>228006</v>
      </c>
      <c r="M192" s="38">
        <f t="shared" si="11"/>
        <v>246506</v>
      </c>
      <c r="N192" s="38">
        <v>0</v>
      </c>
      <c r="O192" s="38">
        <v>228006</v>
      </c>
      <c r="R192" s="71" t="s">
        <v>1438</v>
      </c>
      <c r="S192" s="63" t="s">
        <v>1920</v>
      </c>
      <c r="T192" s="64">
        <v>246797</v>
      </c>
      <c r="U192" s="64">
        <v>4000</v>
      </c>
      <c r="V192" s="64">
        <v>408737</v>
      </c>
      <c r="X192" s="38" t="s">
        <v>1447</v>
      </c>
      <c r="Y192" s="38" t="s">
        <v>1923</v>
      </c>
      <c r="Z192" s="38">
        <v>5000</v>
      </c>
      <c r="AA192" s="38"/>
      <c r="AB192" s="38">
        <v>140661</v>
      </c>
      <c r="AG192" s="71"/>
      <c r="AH192" s="63"/>
      <c r="AI192" s="64"/>
      <c r="AJ192" s="62"/>
      <c r="AK192" s="64"/>
    </row>
    <row r="193" spans="1:37" ht="15">
      <c r="A193" s="79">
        <v>189</v>
      </c>
      <c r="B193" s="80" t="s">
        <v>1437</v>
      </c>
      <c r="C193" s="79" t="s">
        <v>1438</v>
      </c>
      <c r="D193" s="79" t="s">
        <v>1430</v>
      </c>
      <c r="E193" s="81" t="s">
        <v>1439</v>
      </c>
      <c r="F193" s="92">
        <v>246797</v>
      </c>
      <c r="G193" s="38">
        <f t="shared" si="8"/>
        <v>412737</v>
      </c>
      <c r="H193" s="38">
        <f t="shared" si="9"/>
        <v>659534</v>
      </c>
      <c r="I193" s="38">
        <v>4000</v>
      </c>
      <c r="J193" s="38">
        <v>408737</v>
      </c>
      <c r="K193" s="38">
        <v>3403365</v>
      </c>
      <c r="L193" s="38">
        <f t="shared" si="10"/>
        <v>2386368</v>
      </c>
      <c r="M193" s="38">
        <f t="shared" si="11"/>
        <v>5789733</v>
      </c>
      <c r="N193" s="38">
        <v>0</v>
      </c>
      <c r="O193" s="38">
        <v>2386368</v>
      </c>
      <c r="R193" s="71" t="s">
        <v>1441</v>
      </c>
      <c r="S193" s="63" t="s">
        <v>1921</v>
      </c>
      <c r="T193" s="62"/>
      <c r="U193" s="64">
        <v>41900</v>
      </c>
      <c r="V193" s="64">
        <v>295808</v>
      </c>
      <c r="X193" s="38" t="s">
        <v>1450</v>
      </c>
      <c r="Y193" s="38" t="s">
        <v>1924</v>
      </c>
      <c r="Z193" s="38">
        <v>121382</v>
      </c>
      <c r="AA193" s="38"/>
      <c r="AB193" s="38">
        <v>531556</v>
      </c>
      <c r="AG193" s="71"/>
      <c r="AH193" s="63"/>
      <c r="AI193" s="64"/>
      <c r="AJ193" s="64"/>
      <c r="AK193" s="64"/>
    </row>
    <row r="194" spans="1:37" ht="15">
      <c r="A194" s="79">
        <v>190</v>
      </c>
      <c r="B194" s="80" t="s">
        <v>1440</v>
      </c>
      <c r="C194" s="79" t="s">
        <v>1441</v>
      </c>
      <c r="D194" s="79" t="s">
        <v>1430</v>
      </c>
      <c r="E194" s="81" t="s">
        <v>1442</v>
      </c>
      <c r="F194" s="92">
        <v>0</v>
      </c>
      <c r="G194" s="38">
        <f t="shared" si="8"/>
        <v>337708</v>
      </c>
      <c r="H194" s="38">
        <f t="shared" si="9"/>
        <v>337708</v>
      </c>
      <c r="I194" s="38">
        <v>41900</v>
      </c>
      <c r="J194" s="38">
        <v>295808</v>
      </c>
      <c r="K194" s="38">
        <v>53400</v>
      </c>
      <c r="L194" s="38">
        <f t="shared" si="10"/>
        <v>204931</v>
      </c>
      <c r="M194" s="38">
        <f t="shared" si="11"/>
        <v>258331</v>
      </c>
      <c r="N194" s="38">
        <v>0</v>
      </c>
      <c r="O194" s="38">
        <v>204931</v>
      </c>
      <c r="R194" s="71" t="s">
        <v>1444</v>
      </c>
      <c r="S194" s="63" t="s">
        <v>1922</v>
      </c>
      <c r="T194" s="64">
        <v>2782158</v>
      </c>
      <c r="U194" s="64">
        <v>1500</v>
      </c>
      <c r="V194" s="64">
        <v>186844</v>
      </c>
      <c r="X194" s="38" t="s">
        <v>1453</v>
      </c>
      <c r="Y194" s="38" t="s">
        <v>1925</v>
      </c>
      <c r="Z194" s="38"/>
      <c r="AA194" s="38"/>
      <c r="AB194" s="38">
        <v>2300</v>
      </c>
      <c r="AG194" s="71"/>
      <c r="AH194" s="63"/>
      <c r="AI194" s="62"/>
      <c r="AJ194" s="64"/>
      <c r="AK194" s="64"/>
    </row>
    <row r="195" spans="1:37" ht="15">
      <c r="A195" s="79">
        <v>191</v>
      </c>
      <c r="B195" s="80" t="s">
        <v>1443</v>
      </c>
      <c r="C195" s="79" t="s">
        <v>1444</v>
      </c>
      <c r="D195" s="79" t="s">
        <v>1430</v>
      </c>
      <c r="E195" s="81" t="s">
        <v>1445</v>
      </c>
      <c r="F195" s="92">
        <v>2782158</v>
      </c>
      <c r="G195" s="38">
        <f t="shared" si="8"/>
        <v>188344</v>
      </c>
      <c r="H195" s="38">
        <f t="shared" si="9"/>
        <v>2970502</v>
      </c>
      <c r="I195" s="38">
        <v>1500</v>
      </c>
      <c r="J195" s="38">
        <v>186844</v>
      </c>
      <c r="K195" s="38">
        <v>27566</v>
      </c>
      <c r="L195" s="38">
        <f t="shared" si="10"/>
        <v>3879501</v>
      </c>
      <c r="M195" s="38">
        <f t="shared" si="11"/>
        <v>3907067</v>
      </c>
      <c r="N195" s="38">
        <v>53112</v>
      </c>
      <c r="O195" s="38">
        <v>3826389</v>
      </c>
      <c r="R195" s="71" t="s">
        <v>1447</v>
      </c>
      <c r="S195" s="63" t="s">
        <v>1923</v>
      </c>
      <c r="T195" s="62"/>
      <c r="U195" s="64">
        <v>29300</v>
      </c>
      <c r="V195" s="64">
        <v>47387</v>
      </c>
      <c r="X195" s="38" t="s">
        <v>1456</v>
      </c>
      <c r="Y195" s="38" t="s">
        <v>1926</v>
      </c>
      <c r="Z195" s="38">
        <v>43520</v>
      </c>
      <c r="AA195" s="38"/>
      <c r="AB195" s="38">
        <v>934457</v>
      </c>
      <c r="AG195" s="71"/>
      <c r="AH195" s="63"/>
      <c r="AI195" s="64"/>
      <c r="AJ195" s="64"/>
      <c r="AK195" s="64"/>
    </row>
    <row r="196" spans="1:37" ht="15">
      <c r="A196" s="79">
        <v>192</v>
      </c>
      <c r="B196" s="80" t="s">
        <v>1446</v>
      </c>
      <c r="C196" s="79" t="s">
        <v>1447</v>
      </c>
      <c r="D196" s="79" t="s">
        <v>1430</v>
      </c>
      <c r="E196" s="81" t="s">
        <v>1448</v>
      </c>
      <c r="F196" s="92">
        <v>0</v>
      </c>
      <c r="G196" s="38">
        <f t="shared" si="8"/>
        <v>76687</v>
      </c>
      <c r="H196" s="38">
        <f t="shared" si="9"/>
        <v>76687</v>
      </c>
      <c r="I196" s="38">
        <v>29300</v>
      </c>
      <c r="J196" s="38">
        <v>47387</v>
      </c>
      <c r="K196" s="38">
        <v>5000</v>
      </c>
      <c r="L196" s="38">
        <f t="shared" si="10"/>
        <v>140661</v>
      </c>
      <c r="M196" s="38">
        <f t="shared" si="11"/>
        <v>145661</v>
      </c>
      <c r="N196" s="38">
        <v>0</v>
      </c>
      <c r="O196" s="38">
        <v>140661</v>
      </c>
      <c r="R196" s="71" t="s">
        <v>1450</v>
      </c>
      <c r="S196" s="63" t="s">
        <v>1924</v>
      </c>
      <c r="T196" s="62"/>
      <c r="U196" s="64">
        <v>98501</v>
      </c>
      <c r="V196" s="64">
        <v>318384</v>
      </c>
      <c r="X196" s="38" t="s">
        <v>1459</v>
      </c>
      <c r="Y196" s="38" t="s">
        <v>1927</v>
      </c>
      <c r="Z196" s="38">
        <v>535350</v>
      </c>
      <c r="AA196" s="38">
        <v>56897360</v>
      </c>
      <c r="AB196" s="38">
        <v>6493721</v>
      </c>
      <c r="AG196" s="71"/>
      <c r="AH196" s="63"/>
      <c r="AI196" s="64"/>
      <c r="AJ196" s="64"/>
      <c r="AK196" s="64"/>
    </row>
    <row r="197" spans="1:37" ht="15">
      <c r="A197" s="79">
        <v>193</v>
      </c>
      <c r="B197" s="80" t="s">
        <v>1449</v>
      </c>
      <c r="C197" s="79" t="s">
        <v>1450</v>
      </c>
      <c r="D197" s="79" t="s">
        <v>1430</v>
      </c>
      <c r="E197" s="81" t="s">
        <v>1451</v>
      </c>
      <c r="F197" s="92">
        <v>0</v>
      </c>
      <c r="G197" s="38">
        <f t="shared" si="8"/>
        <v>416885</v>
      </c>
      <c r="H197" s="38">
        <f t="shared" si="9"/>
        <v>416885</v>
      </c>
      <c r="I197" s="38">
        <v>98501</v>
      </c>
      <c r="J197" s="38">
        <v>318384</v>
      </c>
      <c r="K197" s="38">
        <v>121382</v>
      </c>
      <c r="L197" s="38">
        <f t="shared" si="10"/>
        <v>531556</v>
      </c>
      <c r="M197" s="38">
        <f t="shared" si="11"/>
        <v>652938</v>
      </c>
      <c r="N197" s="38">
        <v>0</v>
      </c>
      <c r="O197" s="38">
        <v>531556</v>
      </c>
      <c r="R197" s="71" t="s">
        <v>1453</v>
      </c>
      <c r="S197" s="63" t="s">
        <v>1925</v>
      </c>
      <c r="T197" s="64">
        <v>241000</v>
      </c>
      <c r="U197" s="64">
        <v>336100</v>
      </c>
      <c r="V197" s="64">
        <v>421786</v>
      </c>
      <c r="X197" s="38" t="s">
        <v>1462</v>
      </c>
      <c r="Y197" s="38" t="s">
        <v>1928</v>
      </c>
      <c r="Z197" s="38"/>
      <c r="AA197" s="38"/>
      <c r="AB197" s="38">
        <v>31806</v>
      </c>
      <c r="AG197" s="71"/>
      <c r="AH197" s="63"/>
      <c r="AI197" s="64"/>
      <c r="AJ197" s="64"/>
      <c r="AK197" s="64"/>
    </row>
    <row r="198" spans="1:37" ht="15">
      <c r="A198" s="79">
        <v>194</v>
      </c>
      <c r="B198" s="80" t="s">
        <v>1452</v>
      </c>
      <c r="C198" s="79" t="s">
        <v>1453</v>
      </c>
      <c r="D198" s="79" t="s">
        <v>1430</v>
      </c>
      <c r="E198" s="81" t="s">
        <v>1454</v>
      </c>
      <c r="F198" s="92">
        <v>241000</v>
      </c>
      <c r="G198" s="38">
        <f aca="true" t="shared" si="12" ref="G198:G261">I198+J198</f>
        <v>757886</v>
      </c>
      <c r="H198" s="38">
        <f t="shared" si="9"/>
        <v>998886</v>
      </c>
      <c r="I198" s="38">
        <v>336100</v>
      </c>
      <c r="J198" s="38">
        <v>421786</v>
      </c>
      <c r="K198" s="38">
        <v>0</v>
      </c>
      <c r="L198" s="38">
        <f t="shared" si="10"/>
        <v>2300</v>
      </c>
      <c r="M198" s="38">
        <f t="shared" si="11"/>
        <v>2300</v>
      </c>
      <c r="N198" s="38">
        <v>0</v>
      </c>
      <c r="O198" s="38">
        <v>2300</v>
      </c>
      <c r="R198" s="71" t="s">
        <v>1456</v>
      </c>
      <c r="S198" s="63" t="s">
        <v>1926</v>
      </c>
      <c r="T198" s="64">
        <v>401089</v>
      </c>
      <c r="U198" s="64">
        <v>4450</v>
      </c>
      <c r="V198" s="64">
        <v>671189</v>
      </c>
      <c r="X198" s="38" t="s">
        <v>1465</v>
      </c>
      <c r="Y198" s="38" t="s">
        <v>1929</v>
      </c>
      <c r="Z198" s="38">
        <v>99000</v>
      </c>
      <c r="AA198" s="38"/>
      <c r="AB198" s="38">
        <v>236820</v>
      </c>
      <c r="AG198" s="71"/>
      <c r="AH198" s="63"/>
      <c r="AI198" s="64"/>
      <c r="AJ198" s="64"/>
      <c r="AK198" s="64"/>
    </row>
    <row r="199" spans="1:37" ht="15">
      <c r="A199" s="79">
        <v>195</v>
      </c>
      <c r="B199" s="80" t="s">
        <v>1455</v>
      </c>
      <c r="C199" s="79" t="s">
        <v>1456</v>
      </c>
      <c r="D199" s="79" t="s">
        <v>1430</v>
      </c>
      <c r="E199" s="81" t="s">
        <v>1457</v>
      </c>
      <c r="F199" s="92">
        <v>401089</v>
      </c>
      <c r="G199" s="38">
        <f t="shared" si="12"/>
        <v>675639</v>
      </c>
      <c r="H199" s="38">
        <f aca="true" t="shared" si="13" ref="H199:H262">F199+G199</f>
        <v>1076728</v>
      </c>
      <c r="I199" s="38">
        <v>4450</v>
      </c>
      <c r="J199" s="38">
        <v>671189</v>
      </c>
      <c r="K199" s="38">
        <v>43520</v>
      </c>
      <c r="L199" s="38">
        <f aca="true" t="shared" si="14" ref="L199:L262">N199+O199</f>
        <v>934457</v>
      </c>
      <c r="M199" s="38">
        <f aca="true" t="shared" si="15" ref="M199:M262">K199+L199</f>
        <v>977977</v>
      </c>
      <c r="N199" s="38">
        <v>0</v>
      </c>
      <c r="O199" s="38">
        <v>934457</v>
      </c>
      <c r="R199" s="71" t="s">
        <v>1459</v>
      </c>
      <c r="S199" s="63" t="s">
        <v>1927</v>
      </c>
      <c r="T199" s="64">
        <v>1241250</v>
      </c>
      <c r="U199" s="64">
        <v>326900</v>
      </c>
      <c r="V199" s="64">
        <v>4280584</v>
      </c>
      <c r="X199" s="38" t="s">
        <v>1468</v>
      </c>
      <c r="Y199" s="38" t="s">
        <v>1930</v>
      </c>
      <c r="Z199" s="38">
        <v>445100</v>
      </c>
      <c r="AA199" s="38">
        <v>1013200</v>
      </c>
      <c r="AB199" s="38">
        <v>10514571</v>
      </c>
      <c r="AG199" s="71"/>
      <c r="AH199" s="63"/>
      <c r="AI199" s="62"/>
      <c r="AJ199" s="62"/>
      <c r="AK199" s="64"/>
    </row>
    <row r="200" spans="1:37" ht="15">
      <c r="A200" s="79">
        <v>196</v>
      </c>
      <c r="B200" s="80" t="s">
        <v>1458</v>
      </c>
      <c r="C200" s="79" t="s">
        <v>1459</v>
      </c>
      <c r="D200" s="79" t="s">
        <v>1430</v>
      </c>
      <c r="E200" s="81" t="s">
        <v>1460</v>
      </c>
      <c r="F200" s="92">
        <v>1241250</v>
      </c>
      <c r="G200" s="38">
        <f t="shared" si="12"/>
        <v>4607484</v>
      </c>
      <c r="H200" s="38">
        <f t="shared" si="13"/>
        <v>5848734</v>
      </c>
      <c r="I200" s="38">
        <v>326900</v>
      </c>
      <c r="J200" s="38">
        <v>4280584</v>
      </c>
      <c r="K200" s="38">
        <v>535350</v>
      </c>
      <c r="L200" s="38">
        <f t="shared" si="14"/>
        <v>63391081</v>
      </c>
      <c r="M200" s="38">
        <f t="shared" si="15"/>
        <v>63926431</v>
      </c>
      <c r="N200" s="38">
        <v>56897360</v>
      </c>
      <c r="O200" s="38">
        <v>6493721</v>
      </c>
      <c r="R200" s="71" t="s">
        <v>1462</v>
      </c>
      <c r="S200" s="63" t="s">
        <v>1928</v>
      </c>
      <c r="T200" s="62"/>
      <c r="U200" s="62"/>
      <c r="V200" s="64">
        <v>18526</v>
      </c>
      <c r="X200" s="38" t="s">
        <v>1471</v>
      </c>
      <c r="Y200" s="38" t="s">
        <v>1931</v>
      </c>
      <c r="Z200" s="38">
        <v>24698257</v>
      </c>
      <c r="AA200" s="38">
        <v>7793687</v>
      </c>
      <c r="AB200" s="38">
        <v>24201344</v>
      </c>
      <c r="AG200" s="71"/>
      <c r="AH200" s="63"/>
      <c r="AI200" s="62"/>
      <c r="AJ200" s="64"/>
      <c r="AK200" s="64"/>
    </row>
    <row r="201" spans="1:37" ht="15">
      <c r="A201" s="79">
        <v>197</v>
      </c>
      <c r="B201" s="80" t="s">
        <v>1461</v>
      </c>
      <c r="C201" s="79" t="s">
        <v>1462</v>
      </c>
      <c r="D201" s="79" t="s">
        <v>1430</v>
      </c>
      <c r="E201" s="81" t="s">
        <v>1463</v>
      </c>
      <c r="F201" s="92">
        <v>0</v>
      </c>
      <c r="G201" s="38">
        <f t="shared" si="12"/>
        <v>18526</v>
      </c>
      <c r="H201" s="38">
        <f t="shared" si="13"/>
        <v>18526</v>
      </c>
      <c r="I201" s="38">
        <v>0</v>
      </c>
      <c r="J201" s="38">
        <v>18526</v>
      </c>
      <c r="K201" s="38">
        <v>0</v>
      </c>
      <c r="L201" s="38">
        <f t="shared" si="14"/>
        <v>31806</v>
      </c>
      <c r="M201" s="38">
        <f t="shared" si="15"/>
        <v>31806</v>
      </c>
      <c r="N201" s="38">
        <v>0</v>
      </c>
      <c r="O201" s="38">
        <v>31806</v>
      </c>
      <c r="R201" s="71" t="s">
        <v>1465</v>
      </c>
      <c r="S201" s="63" t="s">
        <v>1929</v>
      </c>
      <c r="T201" s="64">
        <v>591210</v>
      </c>
      <c r="U201" s="62"/>
      <c r="V201" s="64">
        <v>115800</v>
      </c>
      <c r="X201" s="38" t="s">
        <v>1475</v>
      </c>
      <c r="Y201" s="38" t="s">
        <v>1932</v>
      </c>
      <c r="Z201" s="38">
        <v>638000</v>
      </c>
      <c r="AA201" s="38">
        <v>389200</v>
      </c>
      <c r="AB201" s="38">
        <v>10474747</v>
      </c>
      <c r="AG201" s="71"/>
      <c r="AH201" s="63"/>
      <c r="AI201" s="62"/>
      <c r="AJ201" s="64"/>
      <c r="AK201" s="64"/>
    </row>
    <row r="202" spans="1:37" ht="15">
      <c r="A202" s="79">
        <v>198</v>
      </c>
      <c r="B202" s="80" t="s">
        <v>1464</v>
      </c>
      <c r="C202" s="79" t="s">
        <v>1465</v>
      </c>
      <c r="D202" s="79" t="s">
        <v>1430</v>
      </c>
      <c r="E202" s="81" t="s">
        <v>1466</v>
      </c>
      <c r="F202" s="92">
        <v>591210</v>
      </c>
      <c r="G202" s="38">
        <f t="shared" si="12"/>
        <v>115800</v>
      </c>
      <c r="H202" s="38">
        <f t="shared" si="13"/>
        <v>707010</v>
      </c>
      <c r="I202" s="38">
        <v>0</v>
      </c>
      <c r="J202" s="38">
        <v>115800</v>
      </c>
      <c r="K202" s="38">
        <v>99000</v>
      </c>
      <c r="L202" s="38">
        <f t="shared" si="14"/>
        <v>236820</v>
      </c>
      <c r="M202" s="38">
        <f t="shared" si="15"/>
        <v>335820</v>
      </c>
      <c r="N202" s="38">
        <v>0</v>
      </c>
      <c r="O202" s="38">
        <v>236820</v>
      </c>
      <c r="R202" s="71" t="s">
        <v>1468</v>
      </c>
      <c r="S202" s="63" t="s">
        <v>1930</v>
      </c>
      <c r="T202" s="64">
        <v>317907</v>
      </c>
      <c r="U202" s="64">
        <v>54300</v>
      </c>
      <c r="V202" s="64">
        <v>790433</v>
      </c>
      <c r="X202" s="38" t="s">
        <v>1478</v>
      </c>
      <c r="Y202" s="38" t="s">
        <v>1933</v>
      </c>
      <c r="Z202" s="38">
        <v>14000</v>
      </c>
      <c r="AA202" s="38">
        <v>282850</v>
      </c>
      <c r="AB202" s="38">
        <v>6210146</v>
      </c>
      <c r="AG202" s="71"/>
      <c r="AH202" s="63"/>
      <c r="AI202" s="64"/>
      <c r="AJ202" s="64"/>
      <c r="AK202" s="64"/>
    </row>
    <row r="203" spans="1:37" ht="15">
      <c r="A203" s="79">
        <v>199</v>
      </c>
      <c r="B203" s="80" t="s">
        <v>1467</v>
      </c>
      <c r="C203" s="79" t="s">
        <v>1468</v>
      </c>
      <c r="D203" s="79" t="s">
        <v>1430</v>
      </c>
      <c r="E203" s="81" t="s">
        <v>1469</v>
      </c>
      <c r="F203" s="92">
        <v>317907</v>
      </c>
      <c r="G203" s="38">
        <f t="shared" si="12"/>
        <v>844733</v>
      </c>
      <c r="H203" s="38">
        <f t="shared" si="13"/>
        <v>1162640</v>
      </c>
      <c r="I203" s="38">
        <v>54300</v>
      </c>
      <c r="J203" s="38">
        <v>790433</v>
      </c>
      <c r="K203" s="38">
        <v>445100</v>
      </c>
      <c r="L203" s="38">
        <f t="shared" si="14"/>
        <v>11527771</v>
      </c>
      <c r="M203" s="38">
        <f t="shared" si="15"/>
        <v>11972871</v>
      </c>
      <c r="N203" s="38">
        <v>1013200</v>
      </c>
      <c r="O203" s="38">
        <v>10514571</v>
      </c>
      <c r="R203" s="71" t="s">
        <v>1471</v>
      </c>
      <c r="S203" s="63" t="s">
        <v>1931</v>
      </c>
      <c r="T203" s="64">
        <v>3485213</v>
      </c>
      <c r="U203" s="64">
        <v>528800</v>
      </c>
      <c r="V203" s="64">
        <v>5798152</v>
      </c>
      <c r="X203" s="38" t="s">
        <v>1481</v>
      </c>
      <c r="Y203" s="38" t="s">
        <v>1934</v>
      </c>
      <c r="Z203" s="38"/>
      <c r="AA203" s="38"/>
      <c r="AB203" s="38">
        <v>968800</v>
      </c>
      <c r="AG203" s="71"/>
      <c r="AH203" s="63"/>
      <c r="AI203" s="64"/>
      <c r="AJ203" s="64"/>
      <c r="AK203" s="64"/>
    </row>
    <row r="204" spans="1:37" ht="15">
      <c r="A204" s="79">
        <v>200</v>
      </c>
      <c r="B204" s="80" t="s">
        <v>1470</v>
      </c>
      <c r="C204" s="79" t="s">
        <v>1471</v>
      </c>
      <c r="D204" s="79" t="s">
        <v>1430</v>
      </c>
      <c r="E204" s="81" t="s">
        <v>1472</v>
      </c>
      <c r="F204" s="92">
        <v>3485213</v>
      </c>
      <c r="G204" s="38">
        <f t="shared" si="12"/>
        <v>6326952</v>
      </c>
      <c r="H204" s="38">
        <f t="shared" si="13"/>
        <v>9812165</v>
      </c>
      <c r="I204" s="38">
        <v>528800</v>
      </c>
      <c r="J204" s="38">
        <v>5798152</v>
      </c>
      <c r="K204" s="38">
        <v>24698257</v>
      </c>
      <c r="L204" s="38">
        <f t="shared" si="14"/>
        <v>31995031</v>
      </c>
      <c r="M204" s="38">
        <f t="shared" si="15"/>
        <v>56693288</v>
      </c>
      <c r="N204" s="38">
        <v>7793687</v>
      </c>
      <c r="O204" s="38">
        <v>24201344</v>
      </c>
      <c r="R204" s="71" t="s">
        <v>1475</v>
      </c>
      <c r="S204" s="63" t="s">
        <v>1932</v>
      </c>
      <c r="T204" s="64">
        <v>2000000</v>
      </c>
      <c r="U204" s="64">
        <v>511000</v>
      </c>
      <c r="V204" s="64">
        <v>8301372</v>
      </c>
      <c r="X204" s="38" t="s">
        <v>1484</v>
      </c>
      <c r="Y204" s="38" t="s">
        <v>1935</v>
      </c>
      <c r="Z204" s="38">
        <v>37200</v>
      </c>
      <c r="AA204" s="38"/>
      <c r="AB204" s="38">
        <v>1001997</v>
      </c>
      <c r="AG204" s="71"/>
      <c r="AH204" s="63"/>
      <c r="AI204" s="64"/>
      <c r="AJ204" s="64"/>
      <c r="AK204" s="64"/>
    </row>
    <row r="205" spans="1:37" ht="15">
      <c r="A205" s="79">
        <v>201</v>
      </c>
      <c r="B205" s="80" t="s">
        <v>1474</v>
      </c>
      <c r="C205" s="79" t="s">
        <v>1475</v>
      </c>
      <c r="D205" s="79" t="s">
        <v>1473</v>
      </c>
      <c r="E205" s="81" t="s">
        <v>1730</v>
      </c>
      <c r="F205" s="92">
        <v>2000000</v>
      </c>
      <c r="G205" s="38">
        <f t="shared" si="12"/>
        <v>8812372</v>
      </c>
      <c r="H205" s="38">
        <f t="shared" si="13"/>
        <v>10812372</v>
      </c>
      <c r="I205" s="38">
        <v>511000</v>
      </c>
      <c r="J205" s="38">
        <v>8301372</v>
      </c>
      <c r="K205" s="38">
        <v>638000</v>
      </c>
      <c r="L205" s="38">
        <f t="shared" si="14"/>
        <v>10863947</v>
      </c>
      <c r="M205" s="38">
        <f t="shared" si="15"/>
        <v>11501947</v>
      </c>
      <c r="N205" s="38">
        <v>389200</v>
      </c>
      <c r="O205" s="38">
        <v>10474747</v>
      </c>
      <c r="R205" s="71" t="s">
        <v>1478</v>
      </c>
      <c r="S205" s="63" t="s">
        <v>1933</v>
      </c>
      <c r="T205" s="64">
        <v>2447400</v>
      </c>
      <c r="U205" s="64">
        <v>1981395</v>
      </c>
      <c r="V205" s="64">
        <v>22349822</v>
      </c>
      <c r="X205" s="38" t="s">
        <v>1487</v>
      </c>
      <c r="Y205" s="38" t="s">
        <v>1936</v>
      </c>
      <c r="Z205" s="38">
        <v>27995042</v>
      </c>
      <c r="AA205" s="38"/>
      <c r="AB205" s="38">
        <v>3219271</v>
      </c>
      <c r="AG205" s="71"/>
      <c r="AH205" s="63"/>
      <c r="AI205" s="62"/>
      <c r="AJ205" s="62"/>
      <c r="AK205" s="64"/>
    </row>
    <row r="206" spans="1:37" ht="15">
      <c r="A206" s="79">
        <v>202</v>
      </c>
      <c r="B206" s="80" t="s">
        <v>1477</v>
      </c>
      <c r="C206" s="79" t="s">
        <v>1478</v>
      </c>
      <c r="D206" s="79" t="s">
        <v>1473</v>
      </c>
      <c r="E206" s="81" t="s">
        <v>1479</v>
      </c>
      <c r="F206" s="92">
        <v>2447400</v>
      </c>
      <c r="G206" s="38">
        <f t="shared" si="12"/>
        <v>24331217</v>
      </c>
      <c r="H206" s="38">
        <f t="shared" si="13"/>
        <v>26778617</v>
      </c>
      <c r="I206" s="38">
        <v>1981395</v>
      </c>
      <c r="J206" s="38">
        <v>22349822</v>
      </c>
      <c r="K206" s="38">
        <v>14000</v>
      </c>
      <c r="L206" s="38">
        <f t="shared" si="14"/>
        <v>6492996</v>
      </c>
      <c r="M206" s="38">
        <f t="shared" si="15"/>
        <v>6506996</v>
      </c>
      <c r="N206" s="38">
        <v>282850</v>
      </c>
      <c r="O206" s="38">
        <v>6210146</v>
      </c>
      <c r="R206" s="71" t="s">
        <v>1481</v>
      </c>
      <c r="S206" s="63" t="s">
        <v>1934</v>
      </c>
      <c r="T206" s="64">
        <v>725501</v>
      </c>
      <c r="U206" s="64">
        <v>500400</v>
      </c>
      <c r="V206" s="64">
        <v>3141547</v>
      </c>
      <c r="X206" s="38" t="s">
        <v>1493</v>
      </c>
      <c r="Y206" s="38" t="s">
        <v>1938</v>
      </c>
      <c r="Z206" s="38">
        <v>961600</v>
      </c>
      <c r="AA206" s="38">
        <v>1064000</v>
      </c>
      <c r="AB206" s="38">
        <v>10690562</v>
      </c>
      <c r="AG206" s="71"/>
      <c r="AH206" s="63"/>
      <c r="AI206" s="64"/>
      <c r="AJ206" s="64"/>
      <c r="AK206" s="64"/>
    </row>
    <row r="207" spans="1:37" ht="15">
      <c r="A207" s="79">
        <v>203</v>
      </c>
      <c r="B207" s="80" t="s">
        <v>1480</v>
      </c>
      <c r="C207" s="79" t="s">
        <v>1481</v>
      </c>
      <c r="D207" s="79" t="s">
        <v>1473</v>
      </c>
      <c r="E207" s="81" t="s">
        <v>1731</v>
      </c>
      <c r="F207" s="92">
        <v>725501</v>
      </c>
      <c r="G207" s="38">
        <f t="shared" si="12"/>
        <v>3641947</v>
      </c>
      <c r="H207" s="38">
        <f t="shared" si="13"/>
        <v>4367448</v>
      </c>
      <c r="I207" s="38">
        <v>500400</v>
      </c>
      <c r="J207" s="38">
        <v>3141547</v>
      </c>
      <c r="K207" s="38">
        <v>0</v>
      </c>
      <c r="L207" s="38">
        <f t="shared" si="14"/>
        <v>968800</v>
      </c>
      <c r="M207" s="38">
        <f t="shared" si="15"/>
        <v>968800</v>
      </c>
      <c r="N207" s="38">
        <v>0</v>
      </c>
      <c r="O207" s="38">
        <v>968800</v>
      </c>
      <c r="R207" s="71" t="s">
        <v>1484</v>
      </c>
      <c r="S207" s="63" t="s">
        <v>1935</v>
      </c>
      <c r="T207" s="64">
        <v>11479058</v>
      </c>
      <c r="U207" s="64">
        <v>1768222</v>
      </c>
      <c r="V207" s="64">
        <v>9446538</v>
      </c>
      <c r="X207" s="38" t="s">
        <v>1495</v>
      </c>
      <c r="Y207" s="38" t="s">
        <v>1939</v>
      </c>
      <c r="Z207" s="38">
        <v>1000000</v>
      </c>
      <c r="AA207" s="38">
        <v>206100</v>
      </c>
      <c r="AB207" s="38">
        <v>2128540</v>
      </c>
      <c r="AG207" s="71"/>
      <c r="AH207" s="63"/>
      <c r="AI207" s="64"/>
      <c r="AJ207" s="64"/>
      <c r="AK207" s="64"/>
    </row>
    <row r="208" spans="1:37" ht="15">
      <c r="A208" s="79">
        <v>204</v>
      </c>
      <c r="B208" s="80" t="s">
        <v>1483</v>
      </c>
      <c r="C208" s="79" t="s">
        <v>1484</v>
      </c>
      <c r="D208" s="79" t="s">
        <v>1473</v>
      </c>
      <c r="E208" s="81" t="s">
        <v>1485</v>
      </c>
      <c r="F208" s="92">
        <v>11479058</v>
      </c>
      <c r="G208" s="38">
        <f t="shared" si="12"/>
        <v>11214760</v>
      </c>
      <c r="H208" s="38">
        <f t="shared" si="13"/>
        <v>22693818</v>
      </c>
      <c r="I208" s="38">
        <v>1768222</v>
      </c>
      <c r="J208" s="38">
        <v>9446538</v>
      </c>
      <c r="K208" s="38">
        <v>37200</v>
      </c>
      <c r="L208" s="38">
        <f t="shared" si="14"/>
        <v>1001997</v>
      </c>
      <c r="M208" s="38">
        <f t="shared" si="15"/>
        <v>1039197</v>
      </c>
      <c r="N208" s="38">
        <v>0</v>
      </c>
      <c r="O208" s="38">
        <v>1001997</v>
      </c>
      <c r="R208" s="71" t="s">
        <v>1487</v>
      </c>
      <c r="S208" s="63" t="s">
        <v>1936</v>
      </c>
      <c r="T208" s="64">
        <v>27562140</v>
      </c>
      <c r="U208" s="62"/>
      <c r="V208" s="64">
        <v>26491598</v>
      </c>
      <c r="X208" s="38" t="s">
        <v>1498</v>
      </c>
      <c r="Y208" s="38" t="s">
        <v>1940</v>
      </c>
      <c r="Z208" s="38">
        <v>1469000</v>
      </c>
      <c r="AA208" s="38">
        <v>43501</v>
      </c>
      <c r="AB208" s="38">
        <v>2432863</v>
      </c>
      <c r="AG208" s="71"/>
      <c r="AH208" s="63"/>
      <c r="AI208" s="64"/>
      <c r="AJ208" s="64"/>
      <c r="AK208" s="64"/>
    </row>
    <row r="209" spans="1:37" ht="15">
      <c r="A209" s="79">
        <v>205</v>
      </c>
      <c r="B209" s="80" t="s">
        <v>1486</v>
      </c>
      <c r="C209" s="79" t="s">
        <v>1487</v>
      </c>
      <c r="D209" s="79" t="s">
        <v>1473</v>
      </c>
      <c r="E209" s="81" t="s">
        <v>1488</v>
      </c>
      <c r="F209" s="92">
        <v>27562140</v>
      </c>
      <c r="G209" s="38">
        <f t="shared" si="12"/>
        <v>26491598</v>
      </c>
      <c r="H209" s="38">
        <f t="shared" si="13"/>
        <v>54053738</v>
      </c>
      <c r="I209" s="38">
        <v>0</v>
      </c>
      <c r="J209" s="38">
        <v>26491598</v>
      </c>
      <c r="K209" s="38">
        <v>27995042</v>
      </c>
      <c r="L209" s="38">
        <f t="shared" si="14"/>
        <v>3219271</v>
      </c>
      <c r="M209" s="38">
        <f t="shared" si="15"/>
        <v>31214313</v>
      </c>
      <c r="N209" s="38">
        <v>0</v>
      </c>
      <c r="O209" s="38">
        <v>3219271</v>
      </c>
      <c r="R209" s="71" t="s">
        <v>1490</v>
      </c>
      <c r="S209" s="63" t="s">
        <v>1937</v>
      </c>
      <c r="T209" s="64">
        <v>81400</v>
      </c>
      <c r="U209" s="64">
        <v>1660100</v>
      </c>
      <c r="V209" s="64">
        <v>1406486</v>
      </c>
      <c r="X209" s="38" t="s">
        <v>1501</v>
      </c>
      <c r="Y209" s="38" t="s">
        <v>1941</v>
      </c>
      <c r="Z209" s="38">
        <v>1677388</v>
      </c>
      <c r="AA209" s="38">
        <v>13240251</v>
      </c>
      <c r="AB209" s="38">
        <v>21992910</v>
      </c>
      <c r="AG209" s="71"/>
      <c r="AH209" s="63"/>
      <c r="AI209" s="64"/>
      <c r="AJ209" s="64"/>
      <c r="AK209" s="64"/>
    </row>
    <row r="210" spans="1:37" ht="15">
      <c r="A210" s="79">
        <v>206</v>
      </c>
      <c r="B210" s="80" t="s">
        <v>1489</v>
      </c>
      <c r="C210" s="79" t="s">
        <v>1490</v>
      </c>
      <c r="D210" s="79" t="s">
        <v>1473</v>
      </c>
      <c r="E210" s="81" t="s">
        <v>1732</v>
      </c>
      <c r="F210" s="92">
        <v>81400</v>
      </c>
      <c r="G210" s="38">
        <f t="shared" si="12"/>
        <v>3066586</v>
      </c>
      <c r="H210" s="38">
        <f t="shared" si="13"/>
        <v>3147986</v>
      </c>
      <c r="I210" s="38">
        <v>1660100</v>
      </c>
      <c r="J210" s="38">
        <v>1406486</v>
      </c>
      <c r="K210" s="38">
        <v>0</v>
      </c>
      <c r="L210" s="38">
        <f t="shared" si="14"/>
        <v>0</v>
      </c>
      <c r="M210" s="38">
        <f t="shared" si="15"/>
        <v>0</v>
      </c>
      <c r="N210" s="38">
        <v>0</v>
      </c>
      <c r="O210" s="38">
        <v>0</v>
      </c>
      <c r="R210" s="71" t="s">
        <v>1493</v>
      </c>
      <c r="S210" s="63" t="s">
        <v>1938</v>
      </c>
      <c r="T210" s="64">
        <v>5692334</v>
      </c>
      <c r="U210" s="64">
        <v>810314</v>
      </c>
      <c r="V210" s="64">
        <v>1711472</v>
      </c>
      <c r="X210" s="38" t="s">
        <v>1504</v>
      </c>
      <c r="Y210" s="38" t="s">
        <v>1942</v>
      </c>
      <c r="Z210" s="38">
        <v>2752500</v>
      </c>
      <c r="AA210" s="38">
        <v>6457504</v>
      </c>
      <c r="AB210" s="38">
        <v>542393</v>
      </c>
      <c r="AG210" s="71"/>
      <c r="AH210" s="63"/>
      <c r="AI210" s="64"/>
      <c r="AJ210" s="64"/>
      <c r="AK210" s="64"/>
    </row>
    <row r="211" spans="1:37" ht="15">
      <c r="A211" s="79">
        <v>207</v>
      </c>
      <c r="B211" s="80" t="s">
        <v>1492</v>
      </c>
      <c r="C211" s="79" t="s">
        <v>1493</v>
      </c>
      <c r="D211" s="79" t="s">
        <v>1473</v>
      </c>
      <c r="E211" s="81" t="s">
        <v>1445</v>
      </c>
      <c r="F211" s="92">
        <v>5692334</v>
      </c>
      <c r="G211" s="38">
        <f t="shared" si="12"/>
        <v>2521786</v>
      </c>
      <c r="H211" s="38">
        <f t="shared" si="13"/>
        <v>8214120</v>
      </c>
      <c r="I211" s="38">
        <v>810314</v>
      </c>
      <c r="J211" s="38">
        <v>1711472</v>
      </c>
      <c r="K211" s="38">
        <v>961600</v>
      </c>
      <c r="L211" s="38">
        <f t="shared" si="14"/>
        <v>11754562</v>
      </c>
      <c r="M211" s="38">
        <f t="shared" si="15"/>
        <v>12716162</v>
      </c>
      <c r="N211" s="38">
        <v>1064000</v>
      </c>
      <c r="O211" s="38">
        <v>10690562</v>
      </c>
      <c r="R211" s="71" t="s">
        <v>1495</v>
      </c>
      <c r="S211" s="63" t="s">
        <v>1939</v>
      </c>
      <c r="T211" s="64">
        <v>1335575</v>
      </c>
      <c r="U211" s="64">
        <v>2505135</v>
      </c>
      <c r="V211" s="64">
        <v>7830055</v>
      </c>
      <c r="X211" s="38" t="s">
        <v>1507</v>
      </c>
      <c r="Y211" s="38" t="s">
        <v>1943</v>
      </c>
      <c r="Z211" s="38">
        <v>12928208</v>
      </c>
      <c r="AA211" s="38">
        <v>7001552</v>
      </c>
      <c r="AB211" s="38">
        <v>34189720</v>
      </c>
      <c r="AG211" s="71"/>
      <c r="AH211" s="63"/>
      <c r="AI211" s="62"/>
      <c r="AJ211" s="62"/>
      <c r="AK211" s="64"/>
    </row>
    <row r="212" spans="1:37" ht="15">
      <c r="A212" s="79">
        <v>208</v>
      </c>
      <c r="B212" s="80" t="s">
        <v>1494</v>
      </c>
      <c r="C212" s="79" t="s">
        <v>1495</v>
      </c>
      <c r="D212" s="79" t="s">
        <v>1473</v>
      </c>
      <c r="E212" s="81" t="s">
        <v>1496</v>
      </c>
      <c r="F212" s="92">
        <v>1335575</v>
      </c>
      <c r="G212" s="38">
        <f t="shared" si="12"/>
        <v>10335190</v>
      </c>
      <c r="H212" s="38">
        <f t="shared" si="13"/>
        <v>11670765</v>
      </c>
      <c r="I212" s="38">
        <v>2505135</v>
      </c>
      <c r="J212" s="38">
        <v>7830055</v>
      </c>
      <c r="K212" s="38">
        <v>1000000</v>
      </c>
      <c r="L212" s="38">
        <f t="shared" si="14"/>
        <v>2334640</v>
      </c>
      <c r="M212" s="38">
        <f t="shared" si="15"/>
        <v>3334640</v>
      </c>
      <c r="N212" s="38">
        <v>206100</v>
      </c>
      <c r="O212" s="38">
        <v>2128540</v>
      </c>
      <c r="R212" s="71" t="s">
        <v>1498</v>
      </c>
      <c r="S212" s="63" t="s">
        <v>1940</v>
      </c>
      <c r="T212" s="64">
        <v>1</v>
      </c>
      <c r="U212" s="64">
        <v>29550</v>
      </c>
      <c r="V212" s="64">
        <v>10802729</v>
      </c>
      <c r="X212" s="38" t="s">
        <v>1510</v>
      </c>
      <c r="Y212" s="38" t="s">
        <v>1944</v>
      </c>
      <c r="Z212" s="38">
        <v>24103470</v>
      </c>
      <c r="AA212" s="38">
        <v>9023746</v>
      </c>
      <c r="AB212" s="38">
        <v>11091538</v>
      </c>
      <c r="AG212" s="71"/>
      <c r="AH212" s="63"/>
      <c r="AI212" s="64"/>
      <c r="AJ212" s="64"/>
      <c r="AK212" s="64"/>
    </row>
    <row r="213" spans="1:37" ht="15">
      <c r="A213" s="79">
        <v>209</v>
      </c>
      <c r="B213" s="80" t="s">
        <v>1497</v>
      </c>
      <c r="C213" s="79" t="s">
        <v>1498</v>
      </c>
      <c r="D213" s="79" t="s">
        <v>1473</v>
      </c>
      <c r="E213" s="81" t="s">
        <v>1499</v>
      </c>
      <c r="F213" s="92">
        <v>1</v>
      </c>
      <c r="G213" s="38">
        <f t="shared" si="12"/>
        <v>10832279</v>
      </c>
      <c r="H213" s="38">
        <f t="shared" si="13"/>
        <v>10832280</v>
      </c>
      <c r="I213" s="38">
        <v>29550</v>
      </c>
      <c r="J213" s="38">
        <v>10802729</v>
      </c>
      <c r="K213" s="38">
        <v>1469000</v>
      </c>
      <c r="L213" s="38">
        <f t="shared" si="14"/>
        <v>2476364</v>
      </c>
      <c r="M213" s="38">
        <f t="shared" si="15"/>
        <v>3945364</v>
      </c>
      <c r="N213" s="38">
        <v>43501</v>
      </c>
      <c r="O213" s="38">
        <v>2432863</v>
      </c>
      <c r="R213" s="71" t="s">
        <v>1501</v>
      </c>
      <c r="S213" s="63" t="s">
        <v>1941</v>
      </c>
      <c r="T213" s="64">
        <v>13167414</v>
      </c>
      <c r="U213" s="64">
        <v>20783389</v>
      </c>
      <c r="V213" s="64">
        <v>11883830</v>
      </c>
      <c r="X213" s="38" t="s">
        <v>1513</v>
      </c>
      <c r="Y213" s="38" t="s">
        <v>1945</v>
      </c>
      <c r="Z213" s="38">
        <v>61652304</v>
      </c>
      <c r="AA213" s="38">
        <v>6603223</v>
      </c>
      <c r="AB213" s="38">
        <v>168076973</v>
      </c>
      <c r="AG213" s="71"/>
      <c r="AH213" s="63"/>
      <c r="AI213" s="64"/>
      <c r="AJ213" s="64"/>
      <c r="AK213" s="64"/>
    </row>
    <row r="214" spans="1:37" ht="15">
      <c r="A214" s="79">
        <v>210</v>
      </c>
      <c r="B214" s="80" t="s">
        <v>1500</v>
      </c>
      <c r="C214" s="79" t="s">
        <v>1501</v>
      </c>
      <c r="D214" s="79" t="s">
        <v>1473</v>
      </c>
      <c r="E214" s="81" t="s">
        <v>1502</v>
      </c>
      <c r="F214" s="92">
        <v>13167414</v>
      </c>
      <c r="G214" s="38">
        <f t="shared" si="12"/>
        <v>32667219</v>
      </c>
      <c r="H214" s="38">
        <f t="shared" si="13"/>
        <v>45834633</v>
      </c>
      <c r="I214" s="38">
        <v>20783389</v>
      </c>
      <c r="J214" s="38">
        <v>11883830</v>
      </c>
      <c r="K214" s="38">
        <v>1677388</v>
      </c>
      <c r="L214" s="38">
        <f t="shared" si="14"/>
        <v>35233161</v>
      </c>
      <c r="M214" s="38">
        <f t="shared" si="15"/>
        <v>36910549</v>
      </c>
      <c r="N214" s="38">
        <v>13240251</v>
      </c>
      <c r="O214" s="38">
        <v>21992910</v>
      </c>
      <c r="R214" s="71" t="s">
        <v>1504</v>
      </c>
      <c r="S214" s="63" t="s">
        <v>1942</v>
      </c>
      <c r="T214" s="64">
        <v>4004300</v>
      </c>
      <c r="U214" s="64">
        <v>3419090</v>
      </c>
      <c r="V214" s="64">
        <v>20198147</v>
      </c>
      <c r="X214" s="38" t="s">
        <v>1516</v>
      </c>
      <c r="Y214" s="38" t="s">
        <v>1946</v>
      </c>
      <c r="Z214" s="38"/>
      <c r="AA214" s="38"/>
      <c r="AB214" s="38">
        <v>142424</v>
      </c>
      <c r="AG214" s="71"/>
      <c r="AH214" s="63"/>
      <c r="AI214" s="64"/>
      <c r="AJ214" s="64"/>
      <c r="AK214" s="64"/>
    </row>
    <row r="215" spans="1:37" ht="15">
      <c r="A215" s="79">
        <v>211</v>
      </c>
      <c r="B215" s="80" t="s">
        <v>1503</v>
      </c>
      <c r="C215" s="79" t="s">
        <v>1504</v>
      </c>
      <c r="D215" s="79" t="s">
        <v>1473</v>
      </c>
      <c r="E215" s="81" t="s">
        <v>1505</v>
      </c>
      <c r="F215" s="92">
        <v>4004300</v>
      </c>
      <c r="G215" s="38">
        <f t="shared" si="12"/>
        <v>23617237</v>
      </c>
      <c r="H215" s="38">
        <f t="shared" si="13"/>
        <v>27621537</v>
      </c>
      <c r="I215" s="38">
        <v>3419090</v>
      </c>
      <c r="J215" s="38">
        <v>20198147</v>
      </c>
      <c r="K215" s="38">
        <v>2752500</v>
      </c>
      <c r="L215" s="38">
        <f t="shared" si="14"/>
        <v>6999897</v>
      </c>
      <c r="M215" s="38">
        <f t="shared" si="15"/>
        <v>9752397</v>
      </c>
      <c r="N215" s="38">
        <v>6457504</v>
      </c>
      <c r="O215" s="38">
        <v>542393</v>
      </c>
      <c r="R215" s="71" t="s">
        <v>1507</v>
      </c>
      <c r="S215" s="63" t="s">
        <v>1943</v>
      </c>
      <c r="T215" s="64">
        <v>15494501</v>
      </c>
      <c r="U215" s="64">
        <v>14654195</v>
      </c>
      <c r="V215" s="64">
        <v>14774211</v>
      </c>
      <c r="X215" s="38" t="s">
        <v>1519</v>
      </c>
      <c r="Y215" s="38" t="s">
        <v>1947</v>
      </c>
      <c r="Z215" s="38">
        <v>2536000</v>
      </c>
      <c r="AA215" s="38">
        <v>386000</v>
      </c>
      <c r="AB215" s="38">
        <v>21758638</v>
      </c>
      <c r="AG215" s="71"/>
      <c r="AH215" s="63"/>
      <c r="AI215" s="64"/>
      <c r="AJ215" s="64"/>
      <c r="AK215" s="64"/>
    </row>
    <row r="216" spans="1:37" ht="15">
      <c r="A216" s="79">
        <v>212</v>
      </c>
      <c r="B216" s="80" t="s">
        <v>1506</v>
      </c>
      <c r="C216" s="79" t="s">
        <v>1507</v>
      </c>
      <c r="D216" s="79" t="s">
        <v>1473</v>
      </c>
      <c r="E216" s="81" t="s">
        <v>1508</v>
      </c>
      <c r="F216" s="92">
        <v>15494501</v>
      </c>
      <c r="G216" s="38">
        <f t="shared" si="12"/>
        <v>29428406</v>
      </c>
      <c r="H216" s="38">
        <f t="shared" si="13"/>
        <v>44922907</v>
      </c>
      <c r="I216" s="38">
        <v>14654195</v>
      </c>
      <c r="J216" s="38">
        <v>14774211</v>
      </c>
      <c r="K216" s="38">
        <v>12928208</v>
      </c>
      <c r="L216" s="38">
        <f t="shared" si="14"/>
        <v>41191272</v>
      </c>
      <c r="M216" s="38">
        <f t="shared" si="15"/>
        <v>54119480</v>
      </c>
      <c r="N216" s="38">
        <v>7001552</v>
      </c>
      <c r="O216" s="38">
        <v>34189720</v>
      </c>
      <c r="R216" s="71" t="s">
        <v>1510</v>
      </c>
      <c r="S216" s="63" t="s">
        <v>1944</v>
      </c>
      <c r="T216" s="64">
        <v>14749753</v>
      </c>
      <c r="U216" s="64">
        <v>12600037</v>
      </c>
      <c r="V216" s="64">
        <v>34855625</v>
      </c>
      <c r="X216" s="38" t="s">
        <v>1521</v>
      </c>
      <c r="Y216" s="38" t="s">
        <v>1948</v>
      </c>
      <c r="Z216" s="38">
        <v>24600</v>
      </c>
      <c r="AA216" s="38">
        <v>1750000</v>
      </c>
      <c r="AB216" s="38">
        <v>1790638</v>
      </c>
      <c r="AG216" s="71"/>
      <c r="AH216" s="63"/>
      <c r="AI216" s="64"/>
      <c r="AJ216" s="64"/>
      <c r="AK216" s="64"/>
    </row>
    <row r="217" spans="1:37" ht="15">
      <c r="A217" s="79">
        <v>213</v>
      </c>
      <c r="B217" s="80" t="s">
        <v>1509</v>
      </c>
      <c r="C217" s="79" t="s">
        <v>1510</v>
      </c>
      <c r="D217" s="79" t="s">
        <v>1473</v>
      </c>
      <c r="E217" s="81" t="s">
        <v>1511</v>
      </c>
      <c r="F217" s="92">
        <v>14749753</v>
      </c>
      <c r="G217" s="38">
        <f t="shared" si="12"/>
        <v>47455662</v>
      </c>
      <c r="H217" s="38">
        <f t="shared" si="13"/>
        <v>62205415</v>
      </c>
      <c r="I217" s="38">
        <v>12600037</v>
      </c>
      <c r="J217" s="38">
        <v>34855625</v>
      </c>
      <c r="K217" s="38">
        <v>24103470</v>
      </c>
      <c r="L217" s="38">
        <f t="shared" si="14"/>
        <v>20115284</v>
      </c>
      <c r="M217" s="38">
        <f t="shared" si="15"/>
        <v>44218754</v>
      </c>
      <c r="N217" s="38">
        <v>9023746</v>
      </c>
      <c r="O217" s="38">
        <v>11091538</v>
      </c>
      <c r="R217" s="71" t="s">
        <v>1513</v>
      </c>
      <c r="S217" s="63" t="s">
        <v>1945</v>
      </c>
      <c r="T217" s="64">
        <v>41294268</v>
      </c>
      <c r="U217" s="64">
        <v>750486</v>
      </c>
      <c r="V217" s="64">
        <v>83321630</v>
      </c>
      <c r="X217" s="38" t="s">
        <v>1524</v>
      </c>
      <c r="Y217" s="38" t="s">
        <v>1949</v>
      </c>
      <c r="Z217" s="38"/>
      <c r="AA217" s="38"/>
      <c r="AB217" s="38">
        <v>5574952</v>
      </c>
      <c r="AG217" s="71"/>
      <c r="AH217" s="63"/>
      <c r="AI217" s="64"/>
      <c r="AJ217" s="64"/>
      <c r="AK217" s="64"/>
    </row>
    <row r="218" spans="1:37" ht="15">
      <c r="A218" s="79">
        <v>214</v>
      </c>
      <c r="B218" s="80" t="s">
        <v>1512</v>
      </c>
      <c r="C218" s="79" t="s">
        <v>1513</v>
      </c>
      <c r="D218" s="79" t="s">
        <v>1473</v>
      </c>
      <c r="E218" s="81" t="s">
        <v>1514</v>
      </c>
      <c r="F218" s="92">
        <v>41294268</v>
      </c>
      <c r="G218" s="38">
        <f t="shared" si="12"/>
        <v>84072116</v>
      </c>
      <c r="H218" s="38">
        <f t="shared" si="13"/>
        <v>125366384</v>
      </c>
      <c r="I218" s="38">
        <v>750486</v>
      </c>
      <c r="J218" s="38">
        <v>83321630</v>
      </c>
      <c r="K218" s="38">
        <v>61652304</v>
      </c>
      <c r="L218" s="38">
        <f t="shared" si="14"/>
        <v>174680196</v>
      </c>
      <c r="M218" s="38">
        <f t="shared" si="15"/>
        <v>236332500</v>
      </c>
      <c r="N218" s="38">
        <v>6603223</v>
      </c>
      <c r="O218" s="38">
        <v>168076973</v>
      </c>
      <c r="R218" s="71" t="s">
        <v>1516</v>
      </c>
      <c r="S218" s="63" t="s">
        <v>1946</v>
      </c>
      <c r="T218" s="64">
        <v>4721301</v>
      </c>
      <c r="U218" s="64">
        <v>722150</v>
      </c>
      <c r="V218" s="64">
        <v>2922043</v>
      </c>
      <c r="X218" s="38" t="s">
        <v>1527</v>
      </c>
      <c r="Y218" s="38" t="s">
        <v>1950</v>
      </c>
      <c r="Z218" s="38">
        <v>763190</v>
      </c>
      <c r="AA218" s="38"/>
      <c r="AB218" s="38">
        <v>6311441</v>
      </c>
      <c r="AG218" s="71"/>
      <c r="AH218" s="63"/>
      <c r="AI218" s="64"/>
      <c r="AJ218" s="64"/>
      <c r="AK218" s="64"/>
    </row>
    <row r="219" spans="1:37" ht="15">
      <c r="A219" s="79">
        <v>215</v>
      </c>
      <c r="B219" s="80" t="s">
        <v>1515</v>
      </c>
      <c r="C219" s="79" t="s">
        <v>1516</v>
      </c>
      <c r="D219" s="79" t="s">
        <v>1473</v>
      </c>
      <c r="E219" s="81" t="s">
        <v>1517</v>
      </c>
      <c r="F219" s="92">
        <v>4721301</v>
      </c>
      <c r="G219" s="38">
        <f t="shared" si="12"/>
        <v>3644193</v>
      </c>
      <c r="H219" s="38">
        <f t="shared" si="13"/>
        <v>8365494</v>
      </c>
      <c r="I219" s="38">
        <v>722150</v>
      </c>
      <c r="J219" s="38">
        <v>2922043</v>
      </c>
      <c r="K219" s="38">
        <v>0</v>
      </c>
      <c r="L219" s="38">
        <f t="shared" si="14"/>
        <v>142424</v>
      </c>
      <c r="M219" s="38">
        <f t="shared" si="15"/>
        <v>142424</v>
      </c>
      <c r="N219" s="38">
        <v>0</v>
      </c>
      <c r="O219" s="38">
        <v>142424</v>
      </c>
      <c r="R219" s="71" t="s">
        <v>1519</v>
      </c>
      <c r="S219" s="63" t="s">
        <v>1947</v>
      </c>
      <c r="T219" s="64">
        <v>2996450</v>
      </c>
      <c r="U219" s="64">
        <v>2003350</v>
      </c>
      <c r="V219" s="64">
        <v>7668916</v>
      </c>
      <c r="X219" s="38" t="s">
        <v>1530</v>
      </c>
      <c r="Y219" s="38" t="s">
        <v>1951</v>
      </c>
      <c r="Z219" s="38">
        <v>81450</v>
      </c>
      <c r="AA219" s="38"/>
      <c r="AB219" s="38">
        <v>1861192</v>
      </c>
      <c r="AG219" s="71"/>
      <c r="AH219" s="63"/>
      <c r="AI219" s="64"/>
      <c r="AJ219" s="64"/>
      <c r="AK219" s="64"/>
    </row>
    <row r="220" spans="1:37" ht="15">
      <c r="A220" s="79">
        <v>216</v>
      </c>
      <c r="B220" s="80" t="s">
        <v>1518</v>
      </c>
      <c r="C220" s="79" t="s">
        <v>1519</v>
      </c>
      <c r="D220" s="79" t="s">
        <v>1473</v>
      </c>
      <c r="E220" s="81" t="s">
        <v>1520</v>
      </c>
      <c r="F220" s="92">
        <v>2996450</v>
      </c>
      <c r="G220" s="38">
        <f t="shared" si="12"/>
        <v>9672266</v>
      </c>
      <c r="H220" s="38">
        <f t="shared" si="13"/>
        <v>12668716</v>
      </c>
      <c r="I220" s="38">
        <v>2003350</v>
      </c>
      <c r="J220" s="38">
        <v>7668916</v>
      </c>
      <c r="K220" s="38">
        <v>2536000</v>
      </c>
      <c r="L220" s="38">
        <f t="shared" si="14"/>
        <v>22144638</v>
      </c>
      <c r="M220" s="38">
        <f t="shared" si="15"/>
        <v>24680638</v>
      </c>
      <c r="N220" s="38">
        <v>386000</v>
      </c>
      <c r="O220" s="38">
        <v>21758638</v>
      </c>
      <c r="R220" s="71" t="s">
        <v>1521</v>
      </c>
      <c r="S220" s="63" t="s">
        <v>1948</v>
      </c>
      <c r="T220" s="64">
        <v>379600</v>
      </c>
      <c r="U220" s="64">
        <v>43600</v>
      </c>
      <c r="V220" s="64">
        <v>11004036</v>
      </c>
      <c r="X220" s="38" t="s">
        <v>1533</v>
      </c>
      <c r="Y220" s="38" t="s">
        <v>1952</v>
      </c>
      <c r="Z220" s="38">
        <v>328500</v>
      </c>
      <c r="AA220" s="38"/>
      <c r="AB220" s="38">
        <v>7871041</v>
      </c>
      <c r="AG220" s="71"/>
      <c r="AH220" s="63"/>
      <c r="AI220" s="64"/>
      <c r="AJ220" s="64"/>
      <c r="AK220" s="64"/>
    </row>
    <row r="221" spans="1:37" ht="15">
      <c r="A221" s="79">
        <v>217</v>
      </c>
      <c r="B221" s="82" t="s">
        <v>1064</v>
      </c>
      <c r="C221" s="79" t="s">
        <v>1521</v>
      </c>
      <c r="D221" s="79" t="s">
        <v>1473</v>
      </c>
      <c r="E221" s="81" t="s">
        <v>1522</v>
      </c>
      <c r="F221" s="92">
        <v>379600</v>
      </c>
      <c r="G221" s="38">
        <f t="shared" si="12"/>
        <v>11047636</v>
      </c>
      <c r="H221" s="38">
        <f t="shared" si="13"/>
        <v>11427236</v>
      </c>
      <c r="I221" s="38">
        <v>43600</v>
      </c>
      <c r="J221" s="38">
        <v>11004036</v>
      </c>
      <c r="K221" s="38">
        <v>24600</v>
      </c>
      <c r="L221" s="38">
        <f t="shared" si="14"/>
        <v>3540638</v>
      </c>
      <c r="M221" s="38">
        <f t="shared" si="15"/>
        <v>3565238</v>
      </c>
      <c r="N221" s="38">
        <v>1750000</v>
      </c>
      <c r="O221" s="38">
        <v>1790638</v>
      </c>
      <c r="R221" s="71" t="s">
        <v>1524</v>
      </c>
      <c r="S221" s="63" t="s">
        <v>1949</v>
      </c>
      <c r="T221" s="64">
        <v>603000</v>
      </c>
      <c r="U221" s="64">
        <v>695340</v>
      </c>
      <c r="V221" s="64">
        <v>2114449</v>
      </c>
      <c r="X221" s="38" t="s">
        <v>1536</v>
      </c>
      <c r="Y221" s="38" t="s">
        <v>1953</v>
      </c>
      <c r="Z221" s="38">
        <v>6512442</v>
      </c>
      <c r="AA221" s="38">
        <v>2072800</v>
      </c>
      <c r="AB221" s="38">
        <v>16726290</v>
      </c>
      <c r="AG221" s="71"/>
      <c r="AH221" s="63"/>
      <c r="AI221" s="64"/>
      <c r="AJ221" s="64"/>
      <c r="AK221" s="64"/>
    </row>
    <row r="222" spans="1:37" ht="15">
      <c r="A222" s="79">
        <v>218</v>
      </c>
      <c r="B222" s="80" t="s">
        <v>1523</v>
      </c>
      <c r="C222" s="79" t="s">
        <v>1524</v>
      </c>
      <c r="D222" s="79" t="s">
        <v>1473</v>
      </c>
      <c r="E222" s="81" t="s">
        <v>1525</v>
      </c>
      <c r="F222" s="92">
        <v>603000</v>
      </c>
      <c r="G222" s="38">
        <f t="shared" si="12"/>
        <v>2809789</v>
      </c>
      <c r="H222" s="38">
        <f t="shared" si="13"/>
        <v>3412789</v>
      </c>
      <c r="I222" s="38">
        <v>695340</v>
      </c>
      <c r="J222" s="38">
        <v>2114449</v>
      </c>
      <c r="K222" s="38">
        <v>0</v>
      </c>
      <c r="L222" s="38">
        <f t="shared" si="14"/>
        <v>5574952</v>
      </c>
      <c r="M222" s="38">
        <f t="shared" si="15"/>
        <v>5574952</v>
      </c>
      <c r="N222" s="38">
        <v>0</v>
      </c>
      <c r="O222" s="38">
        <v>5574952</v>
      </c>
      <c r="R222" s="71" t="s">
        <v>1527</v>
      </c>
      <c r="S222" s="63" t="s">
        <v>1950</v>
      </c>
      <c r="T222" s="64">
        <v>681100</v>
      </c>
      <c r="U222" s="64">
        <v>1000200</v>
      </c>
      <c r="V222" s="64">
        <v>15122397</v>
      </c>
      <c r="X222" s="38" t="s">
        <v>1540</v>
      </c>
      <c r="Y222" s="38" t="s">
        <v>1954</v>
      </c>
      <c r="Z222" s="38">
        <v>510243</v>
      </c>
      <c r="AA222" s="38"/>
      <c r="AB222" s="38">
        <v>382207</v>
      </c>
      <c r="AG222" s="71"/>
      <c r="AH222" s="63"/>
      <c r="AI222" s="64"/>
      <c r="AJ222" s="64"/>
      <c r="AK222" s="64"/>
    </row>
    <row r="223" spans="1:37" ht="15">
      <c r="A223" s="79">
        <v>219</v>
      </c>
      <c r="B223" s="80" t="s">
        <v>1526</v>
      </c>
      <c r="C223" s="79" t="s">
        <v>1527</v>
      </c>
      <c r="D223" s="79" t="s">
        <v>1473</v>
      </c>
      <c r="E223" s="81" t="s">
        <v>1528</v>
      </c>
      <c r="F223" s="92">
        <v>681100</v>
      </c>
      <c r="G223" s="38">
        <f t="shared" si="12"/>
        <v>16122597</v>
      </c>
      <c r="H223" s="38">
        <f t="shared" si="13"/>
        <v>16803697</v>
      </c>
      <c r="I223" s="38">
        <v>1000200</v>
      </c>
      <c r="J223" s="38">
        <v>15122397</v>
      </c>
      <c r="K223" s="38">
        <v>763190</v>
      </c>
      <c r="L223" s="38">
        <f t="shared" si="14"/>
        <v>6311441</v>
      </c>
      <c r="M223" s="38">
        <f t="shared" si="15"/>
        <v>7074631</v>
      </c>
      <c r="N223" s="38">
        <v>0</v>
      </c>
      <c r="O223" s="38">
        <v>6311441</v>
      </c>
      <c r="R223" s="71" t="s">
        <v>1530</v>
      </c>
      <c r="S223" s="63" t="s">
        <v>1951</v>
      </c>
      <c r="T223" s="64">
        <v>377700</v>
      </c>
      <c r="U223" s="64">
        <v>3015200</v>
      </c>
      <c r="V223" s="64">
        <v>8800673</v>
      </c>
      <c r="X223" s="38" t="s">
        <v>1543</v>
      </c>
      <c r="Y223" s="38" t="s">
        <v>1955</v>
      </c>
      <c r="Z223" s="38">
        <v>1182299</v>
      </c>
      <c r="AA223" s="38">
        <v>1743600</v>
      </c>
      <c r="AB223" s="38">
        <v>6205354</v>
      </c>
      <c r="AG223" s="71"/>
      <c r="AH223" s="63"/>
      <c r="AI223" s="64"/>
      <c r="AJ223" s="64"/>
      <c r="AK223" s="64"/>
    </row>
    <row r="224" spans="1:37" ht="15">
      <c r="A224" s="79">
        <v>220</v>
      </c>
      <c r="B224" s="80" t="s">
        <v>1529</v>
      </c>
      <c r="C224" s="79" t="s">
        <v>1530</v>
      </c>
      <c r="D224" s="79" t="s">
        <v>1473</v>
      </c>
      <c r="E224" s="81" t="s">
        <v>1531</v>
      </c>
      <c r="F224" s="92">
        <v>377700</v>
      </c>
      <c r="G224" s="38">
        <f t="shared" si="12"/>
        <v>11815873</v>
      </c>
      <c r="H224" s="38">
        <f t="shared" si="13"/>
        <v>12193573</v>
      </c>
      <c r="I224" s="38">
        <v>3015200</v>
      </c>
      <c r="J224" s="38">
        <v>8800673</v>
      </c>
      <c r="K224" s="38">
        <v>81450</v>
      </c>
      <c r="L224" s="38">
        <f t="shared" si="14"/>
        <v>1861192</v>
      </c>
      <c r="M224" s="38">
        <f t="shared" si="15"/>
        <v>1942642</v>
      </c>
      <c r="N224" s="38">
        <v>0</v>
      </c>
      <c r="O224" s="38">
        <v>1861192</v>
      </c>
      <c r="R224" s="71" t="s">
        <v>1533</v>
      </c>
      <c r="S224" s="63" t="s">
        <v>1952</v>
      </c>
      <c r="T224" s="64">
        <v>829540</v>
      </c>
      <c r="U224" s="64">
        <v>1715300</v>
      </c>
      <c r="V224" s="64">
        <v>6394709</v>
      </c>
      <c r="X224" s="38" t="s">
        <v>1546</v>
      </c>
      <c r="Y224" s="38" t="s">
        <v>1956</v>
      </c>
      <c r="Z224" s="38">
        <v>1870185</v>
      </c>
      <c r="AA224" s="38">
        <v>2848775</v>
      </c>
      <c r="AB224" s="38">
        <v>2127091</v>
      </c>
      <c r="AG224" s="71"/>
      <c r="AH224" s="63"/>
      <c r="AI224" s="64"/>
      <c r="AJ224" s="64"/>
      <c r="AK224" s="64"/>
    </row>
    <row r="225" spans="1:37" ht="15">
      <c r="A225" s="79">
        <v>221</v>
      </c>
      <c r="B225" s="80" t="s">
        <v>1532</v>
      </c>
      <c r="C225" s="79" t="s">
        <v>1533</v>
      </c>
      <c r="D225" s="79" t="s">
        <v>1473</v>
      </c>
      <c r="E225" s="81" t="s">
        <v>1534</v>
      </c>
      <c r="F225" s="92">
        <v>829540</v>
      </c>
      <c r="G225" s="38">
        <f t="shared" si="12"/>
        <v>8110009</v>
      </c>
      <c r="H225" s="38">
        <f t="shared" si="13"/>
        <v>8939549</v>
      </c>
      <c r="I225" s="38">
        <v>1715300</v>
      </c>
      <c r="J225" s="38">
        <v>6394709</v>
      </c>
      <c r="K225" s="38">
        <v>328500</v>
      </c>
      <c r="L225" s="38">
        <f t="shared" si="14"/>
        <v>7871041</v>
      </c>
      <c r="M225" s="38">
        <f t="shared" si="15"/>
        <v>8199541</v>
      </c>
      <c r="N225" s="38">
        <v>0</v>
      </c>
      <c r="O225" s="38">
        <v>7871041</v>
      </c>
      <c r="R225" s="71" t="s">
        <v>1536</v>
      </c>
      <c r="S225" s="63" t="s">
        <v>1953</v>
      </c>
      <c r="T225" s="64">
        <v>22869349</v>
      </c>
      <c r="U225" s="64">
        <v>1912879</v>
      </c>
      <c r="V225" s="64">
        <v>16799491</v>
      </c>
      <c r="X225" s="38" t="s">
        <v>1549</v>
      </c>
      <c r="Y225" s="38" t="s">
        <v>1957</v>
      </c>
      <c r="Z225" s="38">
        <v>230772</v>
      </c>
      <c r="AA225" s="38">
        <v>470000</v>
      </c>
      <c r="AB225" s="38">
        <v>1678625</v>
      </c>
      <c r="AG225" s="71"/>
      <c r="AH225" s="63"/>
      <c r="AI225" s="64"/>
      <c r="AJ225" s="64"/>
      <c r="AK225" s="64"/>
    </row>
    <row r="226" spans="1:37" ht="15">
      <c r="A226" s="79">
        <v>222</v>
      </c>
      <c r="B226" s="80" t="s">
        <v>1535</v>
      </c>
      <c r="C226" s="79" t="s">
        <v>1536</v>
      </c>
      <c r="D226" s="79" t="s">
        <v>1473</v>
      </c>
      <c r="E226" s="81" t="s">
        <v>1537</v>
      </c>
      <c r="F226" s="92">
        <v>22869349</v>
      </c>
      <c r="G226" s="38">
        <f t="shared" si="12"/>
        <v>18712370</v>
      </c>
      <c r="H226" s="38">
        <f t="shared" si="13"/>
        <v>41581719</v>
      </c>
      <c r="I226" s="38">
        <v>1912879</v>
      </c>
      <c r="J226" s="38">
        <v>16799491</v>
      </c>
      <c r="K226" s="38">
        <v>6512442</v>
      </c>
      <c r="L226" s="38">
        <f t="shared" si="14"/>
        <v>18799090</v>
      </c>
      <c r="M226" s="38">
        <f t="shared" si="15"/>
        <v>25311532</v>
      </c>
      <c r="N226" s="38">
        <v>2072800</v>
      </c>
      <c r="O226" s="38">
        <v>16726290</v>
      </c>
      <c r="R226" s="71" t="s">
        <v>1540</v>
      </c>
      <c r="S226" s="63" t="s">
        <v>1954</v>
      </c>
      <c r="T226" s="64">
        <v>79010</v>
      </c>
      <c r="U226" s="64">
        <v>71100</v>
      </c>
      <c r="V226" s="64">
        <v>2733159</v>
      </c>
      <c r="X226" s="38" t="s">
        <v>1552</v>
      </c>
      <c r="Y226" s="38" t="s">
        <v>1958</v>
      </c>
      <c r="Z226" s="38">
        <v>377002</v>
      </c>
      <c r="AA226" s="38"/>
      <c r="AB226" s="38">
        <v>4692692</v>
      </c>
      <c r="AG226" s="71"/>
      <c r="AH226" s="63"/>
      <c r="AI226" s="64"/>
      <c r="AJ226" s="64"/>
      <c r="AK226" s="64"/>
    </row>
    <row r="227" spans="1:37" ht="15">
      <c r="A227" s="79">
        <v>223</v>
      </c>
      <c r="B227" s="80" t="s">
        <v>1539</v>
      </c>
      <c r="C227" s="79" t="s">
        <v>1540</v>
      </c>
      <c r="D227" s="79" t="s">
        <v>1538</v>
      </c>
      <c r="E227" s="81" t="s">
        <v>1541</v>
      </c>
      <c r="F227" s="92">
        <v>79010</v>
      </c>
      <c r="G227" s="38">
        <f t="shared" si="12"/>
        <v>2804259</v>
      </c>
      <c r="H227" s="38">
        <f t="shared" si="13"/>
        <v>2883269</v>
      </c>
      <c r="I227" s="38">
        <v>71100</v>
      </c>
      <c r="J227" s="38">
        <v>2733159</v>
      </c>
      <c r="K227" s="38">
        <v>510243</v>
      </c>
      <c r="L227" s="38">
        <f t="shared" si="14"/>
        <v>382207</v>
      </c>
      <c r="M227" s="38">
        <f t="shared" si="15"/>
        <v>892450</v>
      </c>
      <c r="N227" s="38">
        <v>0</v>
      </c>
      <c r="O227" s="38">
        <v>382207</v>
      </c>
      <c r="R227" s="71" t="s">
        <v>1543</v>
      </c>
      <c r="S227" s="63" t="s">
        <v>1955</v>
      </c>
      <c r="T227" s="64">
        <v>6601402</v>
      </c>
      <c r="U227" s="64">
        <v>652850</v>
      </c>
      <c r="V227" s="64">
        <v>12040813</v>
      </c>
      <c r="X227" s="38" t="s">
        <v>1555</v>
      </c>
      <c r="Y227" s="38" t="s">
        <v>1959</v>
      </c>
      <c r="Z227" s="38">
        <v>1142153</v>
      </c>
      <c r="AA227" s="38">
        <v>15000</v>
      </c>
      <c r="AB227" s="38">
        <v>10530269</v>
      </c>
      <c r="AG227" s="71"/>
      <c r="AH227" s="63"/>
      <c r="AI227" s="64"/>
      <c r="AJ227" s="64"/>
      <c r="AK227" s="64"/>
    </row>
    <row r="228" spans="1:37" ht="15">
      <c r="A228" s="79">
        <v>224</v>
      </c>
      <c r="B228" s="80" t="s">
        <v>1542</v>
      </c>
      <c r="C228" s="79" t="s">
        <v>1543</v>
      </c>
      <c r="D228" s="79" t="s">
        <v>1538</v>
      </c>
      <c r="E228" s="81" t="s">
        <v>1544</v>
      </c>
      <c r="F228" s="92">
        <v>6601402</v>
      </c>
      <c r="G228" s="38">
        <f t="shared" si="12"/>
        <v>12693663</v>
      </c>
      <c r="H228" s="38">
        <f t="shared" si="13"/>
        <v>19295065</v>
      </c>
      <c r="I228" s="38">
        <v>652850</v>
      </c>
      <c r="J228" s="38">
        <v>12040813</v>
      </c>
      <c r="K228" s="38">
        <v>1182299</v>
      </c>
      <c r="L228" s="38">
        <f t="shared" si="14"/>
        <v>7948954</v>
      </c>
      <c r="M228" s="38">
        <f t="shared" si="15"/>
        <v>9131253</v>
      </c>
      <c r="N228" s="38">
        <v>1743600</v>
      </c>
      <c r="O228" s="38">
        <v>6205354</v>
      </c>
      <c r="R228" s="71" t="s">
        <v>1546</v>
      </c>
      <c r="S228" s="63" t="s">
        <v>1956</v>
      </c>
      <c r="T228" s="64">
        <v>11832002</v>
      </c>
      <c r="U228" s="64">
        <v>697624</v>
      </c>
      <c r="V228" s="64">
        <v>4815852</v>
      </c>
      <c r="X228" s="38" t="s">
        <v>1558</v>
      </c>
      <c r="Y228" s="38" t="s">
        <v>1923</v>
      </c>
      <c r="Z228" s="38">
        <v>6759505</v>
      </c>
      <c r="AA228" s="38"/>
      <c r="AB228" s="38">
        <v>4885599</v>
      </c>
      <c r="AG228" s="71"/>
      <c r="AH228" s="63"/>
      <c r="AI228" s="64"/>
      <c r="AJ228" s="64"/>
      <c r="AK228" s="64"/>
    </row>
    <row r="229" spans="1:37" ht="15">
      <c r="A229" s="79">
        <v>225</v>
      </c>
      <c r="B229" s="80" t="s">
        <v>1545</v>
      </c>
      <c r="C229" s="79" t="s">
        <v>1546</v>
      </c>
      <c r="D229" s="79" t="s">
        <v>1538</v>
      </c>
      <c r="E229" s="81" t="s">
        <v>1547</v>
      </c>
      <c r="F229" s="92">
        <v>11832002</v>
      </c>
      <c r="G229" s="38">
        <f t="shared" si="12"/>
        <v>5513476</v>
      </c>
      <c r="H229" s="38">
        <f t="shared" si="13"/>
        <v>17345478</v>
      </c>
      <c r="I229" s="38">
        <v>697624</v>
      </c>
      <c r="J229" s="38">
        <v>4815852</v>
      </c>
      <c r="K229" s="38">
        <v>1870185</v>
      </c>
      <c r="L229" s="38">
        <f t="shared" si="14"/>
        <v>4975866</v>
      </c>
      <c r="M229" s="38">
        <f t="shared" si="15"/>
        <v>6846051</v>
      </c>
      <c r="N229" s="38">
        <v>2848775</v>
      </c>
      <c r="O229" s="38">
        <v>2127091</v>
      </c>
      <c r="R229" s="71" t="s">
        <v>1549</v>
      </c>
      <c r="S229" s="63" t="s">
        <v>1957</v>
      </c>
      <c r="T229" s="64">
        <v>1065500</v>
      </c>
      <c r="U229" s="64">
        <v>68350</v>
      </c>
      <c r="V229" s="64">
        <v>60050</v>
      </c>
      <c r="X229" s="38" t="s">
        <v>1560</v>
      </c>
      <c r="Y229" s="38" t="s">
        <v>1960</v>
      </c>
      <c r="Z229" s="38">
        <v>83544818</v>
      </c>
      <c r="AA229" s="38">
        <v>32375555</v>
      </c>
      <c r="AB229" s="38">
        <v>6756828</v>
      </c>
      <c r="AG229" s="71"/>
      <c r="AH229" s="63"/>
      <c r="AI229" s="64"/>
      <c r="AJ229" s="64"/>
      <c r="AK229" s="64"/>
    </row>
    <row r="230" spans="1:37" ht="15">
      <c r="A230" s="79">
        <v>226</v>
      </c>
      <c r="B230" s="80" t="s">
        <v>1548</v>
      </c>
      <c r="C230" s="79" t="s">
        <v>1549</v>
      </c>
      <c r="D230" s="79" t="s">
        <v>1538</v>
      </c>
      <c r="E230" s="81" t="s">
        <v>1550</v>
      </c>
      <c r="F230" s="92">
        <v>1065500</v>
      </c>
      <c r="G230" s="38">
        <f t="shared" si="12"/>
        <v>128400</v>
      </c>
      <c r="H230" s="38">
        <f t="shared" si="13"/>
        <v>1193900</v>
      </c>
      <c r="I230" s="38">
        <v>68350</v>
      </c>
      <c r="J230" s="38">
        <v>60050</v>
      </c>
      <c r="K230" s="38">
        <v>230772</v>
      </c>
      <c r="L230" s="38">
        <f t="shared" si="14"/>
        <v>2148625</v>
      </c>
      <c r="M230" s="38">
        <f t="shared" si="15"/>
        <v>2379397</v>
      </c>
      <c r="N230" s="38">
        <v>470000</v>
      </c>
      <c r="O230" s="38">
        <v>1678625</v>
      </c>
      <c r="R230" s="71" t="s">
        <v>1552</v>
      </c>
      <c r="S230" s="63" t="s">
        <v>1958</v>
      </c>
      <c r="T230" s="64">
        <v>1761472</v>
      </c>
      <c r="U230" s="64">
        <v>328474</v>
      </c>
      <c r="V230" s="64">
        <v>4327453</v>
      </c>
      <c r="X230" s="38" t="s">
        <v>1563</v>
      </c>
      <c r="Y230" s="38" t="s">
        <v>1961</v>
      </c>
      <c r="Z230" s="38">
        <v>33036683</v>
      </c>
      <c r="AA230" s="38">
        <v>521840</v>
      </c>
      <c r="AB230" s="38">
        <v>23583678</v>
      </c>
      <c r="AG230" s="71"/>
      <c r="AH230" s="63"/>
      <c r="AI230" s="64"/>
      <c r="AJ230" s="64"/>
      <c r="AK230" s="64"/>
    </row>
    <row r="231" spans="1:37" ht="15">
      <c r="A231" s="79">
        <v>227</v>
      </c>
      <c r="B231" s="80" t="s">
        <v>1551</v>
      </c>
      <c r="C231" s="79" t="s">
        <v>1552</v>
      </c>
      <c r="D231" s="79" t="s">
        <v>1538</v>
      </c>
      <c r="E231" s="81" t="s">
        <v>1553</v>
      </c>
      <c r="F231" s="92">
        <v>1761472</v>
      </c>
      <c r="G231" s="38">
        <f t="shared" si="12"/>
        <v>4655927</v>
      </c>
      <c r="H231" s="38">
        <f t="shared" si="13"/>
        <v>6417399</v>
      </c>
      <c r="I231" s="38">
        <v>328474</v>
      </c>
      <c r="J231" s="38">
        <v>4327453</v>
      </c>
      <c r="K231" s="38">
        <v>377002</v>
      </c>
      <c r="L231" s="38">
        <f t="shared" si="14"/>
        <v>4692692</v>
      </c>
      <c r="M231" s="38">
        <f t="shared" si="15"/>
        <v>5069694</v>
      </c>
      <c r="N231" s="38">
        <v>0</v>
      </c>
      <c r="O231" s="38">
        <v>4692692</v>
      </c>
      <c r="R231" s="71" t="s">
        <v>1555</v>
      </c>
      <c r="S231" s="63" t="s">
        <v>1959</v>
      </c>
      <c r="T231" s="64">
        <v>1331595</v>
      </c>
      <c r="U231" s="64">
        <v>1466858</v>
      </c>
      <c r="V231" s="64">
        <v>6454792</v>
      </c>
      <c r="X231" s="38" t="s">
        <v>1566</v>
      </c>
      <c r="Y231" s="38" t="s">
        <v>1962</v>
      </c>
      <c r="Z231" s="38">
        <v>41000</v>
      </c>
      <c r="AA231" s="38">
        <v>13949</v>
      </c>
      <c r="AB231" s="38">
        <v>2092953</v>
      </c>
      <c r="AG231" s="71"/>
      <c r="AH231" s="63"/>
      <c r="AI231" s="62"/>
      <c r="AJ231" s="64"/>
      <c r="AK231" s="64"/>
    </row>
    <row r="232" spans="1:37" ht="15">
      <c r="A232" s="79">
        <v>228</v>
      </c>
      <c r="B232" s="80" t="s">
        <v>1554</v>
      </c>
      <c r="C232" s="79" t="s">
        <v>1555</v>
      </c>
      <c r="D232" s="79" t="s">
        <v>1538</v>
      </c>
      <c r="E232" s="81" t="s">
        <v>1556</v>
      </c>
      <c r="F232" s="92">
        <v>1331595</v>
      </c>
      <c r="G232" s="38">
        <f t="shared" si="12"/>
        <v>7921650</v>
      </c>
      <c r="H232" s="38">
        <f t="shared" si="13"/>
        <v>9253245</v>
      </c>
      <c r="I232" s="38">
        <v>1466858</v>
      </c>
      <c r="J232" s="38">
        <v>6454792</v>
      </c>
      <c r="K232" s="38">
        <v>1142153</v>
      </c>
      <c r="L232" s="38">
        <f t="shared" si="14"/>
        <v>10545269</v>
      </c>
      <c r="M232" s="38">
        <f t="shared" si="15"/>
        <v>11687422</v>
      </c>
      <c r="N232" s="38">
        <v>15000</v>
      </c>
      <c r="O232" s="38">
        <v>10530269</v>
      </c>
      <c r="R232" s="71" t="s">
        <v>1558</v>
      </c>
      <c r="S232" s="63" t="s">
        <v>1923</v>
      </c>
      <c r="T232" s="64">
        <v>153800</v>
      </c>
      <c r="U232" s="64">
        <v>56000</v>
      </c>
      <c r="V232" s="64">
        <v>2359580</v>
      </c>
      <c r="X232" s="38" t="s">
        <v>1569</v>
      </c>
      <c r="Y232" s="38" t="s">
        <v>1963</v>
      </c>
      <c r="Z232" s="38">
        <v>1895970</v>
      </c>
      <c r="AA232" s="38">
        <v>140826</v>
      </c>
      <c r="AB232" s="38">
        <v>7043897</v>
      </c>
      <c r="AG232" s="71"/>
      <c r="AH232" s="63"/>
      <c r="AI232" s="64"/>
      <c r="AJ232" s="64"/>
      <c r="AK232" s="64"/>
    </row>
    <row r="233" spans="1:37" ht="15">
      <c r="A233" s="79">
        <v>229</v>
      </c>
      <c r="B233" s="80" t="s">
        <v>1557</v>
      </c>
      <c r="C233" s="79" t="s">
        <v>1558</v>
      </c>
      <c r="D233" s="79" t="s">
        <v>1538</v>
      </c>
      <c r="E233" s="81" t="s">
        <v>1448</v>
      </c>
      <c r="F233" s="92">
        <v>153800</v>
      </c>
      <c r="G233" s="38">
        <f t="shared" si="12"/>
        <v>2415580</v>
      </c>
      <c r="H233" s="38">
        <f t="shared" si="13"/>
        <v>2569380</v>
      </c>
      <c r="I233" s="38">
        <v>56000</v>
      </c>
      <c r="J233" s="38">
        <v>2359580</v>
      </c>
      <c r="K233" s="38">
        <v>6759505</v>
      </c>
      <c r="L233" s="38">
        <f t="shared" si="14"/>
        <v>4885599</v>
      </c>
      <c r="M233" s="38">
        <f t="shared" si="15"/>
        <v>11645104</v>
      </c>
      <c r="N233" s="38">
        <v>0</v>
      </c>
      <c r="O233" s="38">
        <v>4885599</v>
      </c>
      <c r="R233" s="71" t="s">
        <v>1560</v>
      </c>
      <c r="S233" s="63" t="s">
        <v>1960</v>
      </c>
      <c r="T233" s="64">
        <v>6744234</v>
      </c>
      <c r="U233" s="64">
        <v>1140260</v>
      </c>
      <c r="V233" s="64">
        <v>3261093</v>
      </c>
      <c r="X233" s="38" t="s">
        <v>1575</v>
      </c>
      <c r="Y233" s="38" t="s">
        <v>1965</v>
      </c>
      <c r="Z233" s="38"/>
      <c r="AA233" s="38"/>
      <c r="AB233" s="38">
        <v>61000</v>
      </c>
      <c r="AG233" s="71"/>
      <c r="AH233" s="63"/>
      <c r="AI233" s="64"/>
      <c r="AJ233" s="64"/>
      <c r="AK233" s="64"/>
    </row>
    <row r="234" spans="1:37" ht="15">
      <c r="A234" s="79">
        <v>230</v>
      </c>
      <c r="B234" s="80" t="s">
        <v>1559</v>
      </c>
      <c r="C234" s="79" t="s">
        <v>1560</v>
      </c>
      <c r="D234" s="79" t="s">
        <v>1538</v>
      </c>
      <c r="E234" s="81" t="s">
        <v>1561</v>
      </c>
      <c r="F234" s="92">
        <v>6744234</v>
      </c>
      <c r="G234" s="38">
        <f t="shared" si="12"/>
        <v>4401353</v>
      </c>
      <c r="H234" s="38">
        <f t="shared" si="13"/>
        <v>11145587</v>
      </c>
      <c r="I234" s="38">
        <v>1140260</v>
      </c>
      <c r="J234" s="38">
        <v>3261093</v>
      </c>
      <c r="K234" s="38">
        <v>83544818</v>
      </c>
      <c r="L234" s="38">
        <f t="shared" si="14"/>
        <v>39132383</v>
      </c>
      <c r="M234" s="38">
        <f t="shared" si="15"/>
        <v>122677201</v>
      </c>
      <c r="N234" s="38">
        <v>32375555</v>
      </c>
      <c r="O234" s="38">
        <v>6756828</v>
      </c>
      <c r="R234" s="71" t="s">
        <v>1563</v>
      </c>
      <c r="S234" s="63" t="s">
        <v>1961</v>
      </c>
      <c r="T234" s="64">
        <v>50350</v>
      </c>
      <c r="U234" s="62"/>
      <c r="V234" s="64">
        <v>2463322</v>
      </c>
      <c r="X234" s="38" t="s">
        <v>1578</v>
      </c>
      <c r="Y234" s="38" t="s">
        <v>1966</v>
      </c>
      <c r="Z234" s="38">
        <v>41954</v>
      </c>
      <c r="AA234" s="38">
        <v>67574</v>
      </c>
      <c r="AB234" s="38">
        <v>695978</v>
      </c>
      <c r="AG234" s="71"/>
      <c r="AH234" s="63"/>
      <c r="AI234" s="64"/>
      <c r="AJ234" s="64"/>
      <c r="AK234" s="64"/>
    </row>
    <row r="235" spans="1:37" ht="15">
      <c r="A235" s="79">
        <v>231</v>
      </c>
      <c r="B235" s="80" t="s">
        <v>1562</v>
      </c>
      <c r="C235" s="79" t="s">
        <v>1563</v>
      </c>
      <c r="D235" s="79" t="s">
        <v>1538</v>
      </c>
      <c r="E235" s="81" t="s">
        <v>1564</v>
      </c>
      <c r="F235" s="92">
        <v>50350</v>
      </c>
      <c r="G235" s="38">
        <f t="shared" si="12"/>
        <v>2463322</v>
      </c>
      <c r="H235" s="38">
        <f t="shared" si="13"/>
        <v>2513672</v>
      </c>
      <c r="I235" s="38">
        <v>0</v>
      </c>
      <c r="J235" s="38">
        <v>2463322</v>
      </c>
      <c r="K235" s="38">
        <v>33036683</v>
      </c>
      <c r="L235" s="38">
        <f t="shared" si="14"/>
        <v>24105518</v>
      </c>
      <c r="M235" s="38">
        <f t="shared" si="15"/>
        <v>57142201</v>
      </c>
      <c r="N235" s="38">
        <v>521840</v>
      </c>
      <c r="O235" s="38">
        <v>23583678</v>
      </c>
      <c r="R235" s="71" t="s">
        <v>1566</v>
      </c>
      <c r="S235" s="63" t="s">
        <v>1962</v>
      </c>
      <c r="T235" s="64">
        <v>4908134</v>
      </c>
      <c r="U235" s="64">
        <v>995654</v>
      </c>
      <c r="V235" s="64">
        <v>5652112</v>
      </c>
      <c r="X235" s="38" t="s">
        <v>1581</v>
      </c>
      <c r="Y235" s="38" t="s">
        <v>1967</v>
      </c>
      <c r="Z235" s="38">
        <v>422200</v>
      </c>
      <c r="AA235" s="38"/>
      <c r="AB235" s="38">
        <v>489704</v>
      </c>
      <c r="AG235" s="71"/>
      <c r="AH235" s="63"/>
      <c r="AI235" s="64"/>
      <c r="AJ235" s="64"/>
      <c r="AK235" s="64"/>
    </row>
    <row r="236" spans="1:37" ht="15">
      <c r="A236" s="79">
        <v>232</v>
      </c>
      <c r="B236" s="80" t="s">
        <v>1565</v>
      </c>
      <c r="C236" s="79" t="s">
        <v>1566</v>
      </c>
      <c r="D236" s="79" t="s">
        <v>1538</v>
      </c>
      <c r="E236" s="81" t="s">
        <v>1567</v>
      </c>
      <c r="F236" s="92">
        <v>4908134</v>
      </c>
      <c r="G236" s="38">
        <f t="shared" si="12"/>
        <v>6647766</v>
      </c>
      <c r="H236" s="38">
        <f t="shared" si="13"/>
        <v>11555900</v>
      </c>
      <c r="I236" s="38">
        <v>995654</v>
      </c>
      <c r="J236" s="38">
        <v>5652112</v>
      </c>
      <c r="K236" s="38">
        <v>41000</v>
      </c>
      <c r="L236" s="38">
        <f t="shared" si="14"/>
        <v>2106902</v>
      </c>
      <c r="M236" s="38">
        <f t="shared" si="15"/>
        <v>2147902</v>
      </c>
      <c r="N236" s="38">
        <v>13949</v>
      </c>
      <c r="O236" s="38">
        <v>2092953</v>
      </c>
      <c r="R236" s="71" t="s">
        <v>1569</v>
      </c>
      <c r="S236" s="63" t="s">
        <v>1963</v>
      </c>
      <c r="T236" s="64">
        <v>8828437</v>
      </c>
      <c r="U236" s="64">
        <v>634234</v>
      </c>
      <c r="V236" s="64">
        <v>13418927</v>
      </c>
      <c r="X236" s="38" t="s">
        <v>1584</v>
      </c>
      <c r="Y236" s="38" t="s">
        <v>1968</v>
      </c>
      <c r="Z236" s="38">
        <v>42000</v>
      </c>
      <c r="AA236" s="38">
        <v>750000</v>
      </c>
      <c r="AB236" s="38">
        <v>622009</v>
      </c>
      <c r="AG236" s="71"/>
      <c r="AH236" s="63"/>
      <c r="AI236" s="62"/>
      <c r="AJ236" s="64"/>
      <c r="AK236" s="64"/>
    </row>
    <row r="237" spans="1:37" ht="15">
      <c r="A237" s="79">
        <v>233</v>
      </c>
      <c r="B237" s="80" t="s">
        <v>1568</v>
      </c>
      <c r="C237" s="79" t="s">
        <v>1569</v>
      </c>
      <c r="D237" s="79" t="s">
        <v>1538</v>
      </c>
      <c r="E237" s="81" t="s">
        <v>1570</v>
      </c>
      <c r="F237" s="92">
        <v>8828437</v>
      </c>
      <c r="G237" s="38">
        <f t="shared" si="12"/>
        <v>14053161</v>
      </c>
      <c r="H237" s="38">
        <f t="shared" si="13"/>
        <v>22881598</v>
      </c>
      <c r="I237" s="38">
        <v>634234</v>
      </c>
      <c r="J237" s="38">
        <v>13418927</v>
      </c>
      <c r="K237" s="38">
        <v>1895970</v>
      </c>
      <c r="L237" s="38">
        <f t="shared" si="14"/>
        <v>7184723</v>
      </c>
      <c r="M237" s="38">
        <f t="shared" si="15"/>
        <v>9080693</v>
      </c>
      <c r="N237" s="38">
        <v>140826</v>
      </c>
      <c r="O237" s="38">
        <v>7043897</v>
      </c>
      <c r="R237" s="71" t="s">
        <v>1572</v>
      </c>
      <c r="S237" s="63" t="s">
        <v>1964</v>
      </c>
      <c r="T237" s="62"/>
      <c r="U237" s="62"/>
      <c r="V237" s="64">
        <v>3301442</v>
      </c>
      <c r="X237" s="38" t="s">
        <v>1587</v>
      </c>
      <c r="Y237" s="38" t="s">
        <v>1969</v>
      </c>
      <c r="Z237" s="38">
        <v>22600</v>
      </c>
      <c r="AA237" s="38">
        <v>36251</v>
      </c>
      <c r="AB237" s="38">
        <v>1698556</v>
      </c>
      <c r="AG237" s="71"/>
      <c r="AH237" s="63"/>
      <c r="AI237" s="64"/>
      <c r="AJ237" s="64"/>
      <c r="AK237" s="64"/>
    </row>
    <row r="238" spans="1:37" ht="15">
      <c r="A238" s="79">
        <v>234</v>
      </c>
      <c r="B238" s="80" t="s">
        <v>1571</v>
      </c>
      <c r="C238" s="79" t="s">
        <v>1572</v>
      </c>
      <c r="D238" s="79" t="s">
        <v>1538</v>
      </c>
      <c r="E238" s="81" t="s">
        <v>1573</v>
      </c>
      <c r="F238" s="92">
        <v>0</v>
      </c>
      <c r="G238" s="38">
        <f t="shared" si="12"/>
        <v>3301442</v>
      </c>
      <c r="H238" s="38">
        <f t="shared" si="13"/>
        <v>3301442</v>
      </c>
      <c r="I238" s="38">
        <v>0</v>
      </c>
      <c r="J238" s="38">
        <v>3301442</v>
      </c>
      <c r="K238" s="38">
        <v>0</v>
      </c>
      <c r="L238" s="38">
        <f t="shared" si="14"/>
        <v>0</v>
      </c>
      <c r="M238" s="38">
        <f t="shared" si="15"/>
        <v>0</v>
      </c>
      <c r="N238" s="38">
        <v>0</v>
      </c>
      <c r="O238" s="38">
        <v>0</v>
      </c>
      <c r="R238" s="71" t="s">
        <v>1575</v>
      </c>
      <c r="S238" s="63" t="s">
        <v>1965</v>
      </c>
      <c r="T238" s="64">
        <v>415000</v>
      </c>
      <c r="U238" s="62"/>
      <c r="V238" s="64">
        <v>460115</v>
      </c>
      <c r="X238" s="38" t="s">
        <v>1590</v>
      </c>
      <c r="Y238" s="38" t="s">
        <v>1822</v>
      </c>
      <c r="Z238" s="38">
        <v>27175870</v>
      </c>
      <c r="AA238" s="38">
        <v>813115</v>
      </c>
      <c r="AB238" s="38">
        <v>23483667</v>
      </c>
      <c r="AG238" s="71"/>
      <c r="AH238" s="63"/>
      <c r="AI238" s="64"/>
      <c r="AJ238" s="64"/>
      <c r="AK238" s="64"/>
    </row>
    <row r="239" spans="1:37" ht="15">
      <c r="A239" s="79">
        <v>235</v>
      </c>
      <c r="B239" s="80" t="s">
        <v>1574</v>
      </c>
      <c r="C239" s="79" t="s">
        <v>1575</v>
      </c>
      <c r="D239" s="79" t="s">
        <v>1538</v>
      </c>
      <c r="E239" s="81" t="s">
        <v>1576</v>
      </c>
      <c r="F239" s="92">
        <v>415000</v>
      </c>
      <c r="G239" s="38">
        <f t="shared" si="12"/>
        <v>460115</v>
      </c>
      <c r="H239" s="38">
        <f t="shared" si="13"/>
        <v>875115</v>
      </c>
      <c r="I239" s="38">
        <v>0</v>
      </c>
      <c r="J239" s="38">
        <v>460115</v>
      </c>
      <c r="K239" s="38">
        <v>0</v>
      </c>
      <c r="L239" s="38">
        <f t="shared" si="14"/>
        <v>61000</v>
      </c>
      <c r="M239" s="38">
        <f t="shared" si="15"/>
        <v>61000</v>
      </c>
      <c r="N239" s="38">
        <v>0</v>
      </c>
      <c r="O239" s="38">
        <v>61000</v>
      </c>
      <c r="R239" s="71" t="s">
        <v>1578</v>
      </c>
      <c r="S239" s="63" t="s">
        <v>1966</v>
      </c>
      <c r="T239" s="62"/>
      <c r="U239" s="64">
        <v>22000</v>
      </c>
      <c r="V239" s="64">
        <v>2514240</v>
      </c>
      <c r="X239" s="38" t="s">
        <v>1592</v>
      </c>
      <c r="Y239" s="38" t="s">
        <v>1970</v>
      </c>
      <c r="Z239" s="38"/>
      <c r="AA239" s="38">
        <v>3406</v>
      </c>
      <c r="AB239" s="38">
        <v>3500</v>
      </c>
      <c r="AG239" s="71"/>
      <c r="AH239" s="63"/>
      <c r="AI239" s="64"/>
      <c r="AJ239" s="64"/>
      <c r="AK239" s="64"/>
    </row>
    <row r="240" spans="1:37" ht="15">
      <c r="A240" s="79">
        <v>236</v>
      </c>
      <c r="B240" s="80" t="s">
        <v>1577</v>
      </c>
      <c r="C240" s="79" t="s">
        <v>1578</v>
      </c>
      <c r="D240" s="79" t="s">
        <v>1538</v>
      </c>
      <c r="E240" s="81" t="s">
        <v>1579</v>
      </c>
      <c r="F240" s="92">
        <v>0</v>
      </c>
      <c r="G240" s="38">
        <f t="shared" si="12"/>
        <v>2536240</v>
      </c>
      <c r="H240" s="38">
        <f t="shared" si="13"/>
        <v>2536240</v>
      </c>
      <c r="I240" s="38">
        <v>22000</v>
      </c>
      <c r="J240" s="38">
        <v>2514240</v>
      </c>
      <c r="K240" s="38">
        <v>41954</v>
      </c>
      <c r="L240" s="38">
        <f t="shared" si="14"/>
        <v>763552</v>
      </c>
      <c r="M240" s="38">
        <f t="shared" si="15"/>
        <v>805506</v>
      </c>
      <c r="N240" s="38">
        <v>67574</v>
      </c>
      <c r="O240" s="38">
        <v>695978</v>
      </c>
      <c r="R240" s="71" t="s">
        <v>1581</v>
      </c>
      <c r="S240" s="63" t="s">
        <v>1967</v>
      </c>
      <c r="T240" s="64">
        <v>991150</v>
      </c>
      <c r="U240" s="64">
        <v>311946</v>
      </c>
      <c r="V240" s="64">
        <v>2652693</v>
      </c>
      <c r="X240" s="38" t="s">
        <v>1595</v>
      </c>
      <c r="Y240" s="38" t="s">
        <v>1971</v>
      </c>
      <c r="Z240" s="38">
        <v>92169497</v>
      </c>
      <c r="AA240" s="38">
        <v>4518000</v>
      </c>
      <c r="AB240" s="38">
        <v>23133318</v>
      </c>
      <c r="AG240" s="71"/>
      <c r="AH240" s="63"/>
      <c r="AI240" s="64"/>
      <c r="AJ240" s="64"/>
      <c r="AK240" s="64"/>
    </row>
    <row r="241" spans="1:37" ht="15">
      <c r="A241" s="79">
        <v>237</v>
      </c>
      <c r="B241" s="80" t="s">
        <v>1580</v>
      </c>
      <c r="C241" s="79" t="s">
        <v>1581</v>
      </c>
      <c r="D241" s="79" t="s">
        <v>1538</v>
      </c>
      <c r="E241" s="81" t="s">
        <v>1582</v>
      </c>
      <c r="F241" s="92">
        <v>991150</v>
      </c>
      <c r="G241" s="38">
        <f t="shared" si="12"/>
        <v>2964639</v>
      </c>
      <c r="H241" s="38">
        <f t="shared" si="13"/>
        <v>3955789</v>
      </c>
      <c r="I241" s="38">
        <v>311946</v>
      </c>
      <c r="J241" s="38">
        <v>2652693</v>
      </c>
      <c r="K241" s="38">
        <v>422200</v>
      </c>
      <c r="L241" s="38">
        <f t="shared" si="14"/>
        <v>489704</v>
      </c>
      <c r="M241" s="38">
        <f t="shared" si="15"/>
        <v>911904</v>
      </c>
      <c r="N241" s="38">
        <v>0</v>
      </c>
      <c r="O241" s="38">
        <v>489704</v>
      </c>
      <c r="R241" s="71" t="s">
        <v>1584</v>
      </c>
      <c r="S241" s="63" t="s">
        <v>1968</v>
      </c>
      <c r="T241" s="64">
        <v>458000</v>
      </c>
      <c r="U241" s="64">
        <v>62310</v>
      </c>
      <c r="V241" s="64">
        <v>2070584</v>
      </c>
      <c r="X241" s="38" t="s">
        <v>1598</v>
      </c>
      <c r="Y241" s="38" t="s">
        <v>1972</v>
      </c>
      <c r="Z241" s="38"/>
      <c r="AA241" s="38"/>
      <c r="AB241" s="38">
        <v>333157</v>
      </c>
      <c r="AG241" s="71"/>
      <c r="AH241" s="63"/>
      <c r="AI241" s="64"/>
      <c r="AJ241" s="62"/>
      <c r="AK241" s="64"/>
    </row>
    <row r="242" spans="1:37" ht="15">
      <c r="A242" s="79">
        <v>238</v>
      </c>
      <c r="B242" s="80" t="s">
        <v>1583</v>
      </c>
      <c r="C242" s="79" t="s">
        <v>1584</v>
      </c>
      <c r="D242" s="79" t="s">
        <v>1538</v>
      </c>
      <c r="E242" s="81" t="s">
        <v>1585</v>
      </c>
      <c r="F242" s="92">
        <v>458000</v>
      </c>
      <c r="G242" s="38">
        <f t="shared" si="12"/>
        <v>2132894</v>
      </c>
      <c r="H242" s="38">
        <f t="shared" si="13"/>
        <v>2590894</v>
      </c>
      <c r="I242" s="38">
        <v>62310</v>
      </c>
      <c r="J242" s="38">
        <v>2070584</v>
      </c>
      <c r="K242" s="38">
        <v>42000</v>
      </c>
      <c r="L242" s="38">
        <f t="shared" si="14"/>
        <v>1372009</v>
      </c>
      <c r="M242" s="38">
        <f t="shared" si="15"/>
        <v>1414009</v>
      </c>
      <c r="N242" s="38">
        <v>750000</v>
      </c>
      <c r="O242" s="38">
        <v>622009</v>
      </c>
      <c r="R242" s="71" t="s">
        <v>1587</v>
      </c>
      <c r="S242" s="63" t="s">
        <v>1969</v>
      </c>
      <c r="T242" s="62"/>
      <c r="U242" s="64">
        <v>25450</v>
      </c>
      <c r="V242" s="64">
        <v>17310</v>
      </c>
      <c r="X242" s="38" t="s">
        <v>1601</v>
      </c>
      <c r="Y242" s="38" t="s">
        <v>1973</v>
      </c>
      <c r="Z242" s="38"/>
      <c r="AA242" s="38"/>
      <c r="AB242" s="38">
        <v>3083871</v>
      </c>
      <c r="AG242" s="71"/>
      <c r="AH242" s="63"/>
      <c r="AI242" s="64"/>
      <c r="AJ242" s="64"/>
      <c r="AK242" s="64"/>
    </row>
    <row r="243" spans="1:37" ht="15">
      <c r="A243" s="79">
        <v>239</v>
      </c>
      <c r="B243" s="80" t="s">
        <v>1586</v>
      </c>
      <c r="C243" s="79" t="s">
        <v>1587</v>
      </c>
      <c r="D243" s="79" t="s">
        <v>1538</v>
      </c>
      <c r="E243" s="81" t="s">
        <v>1733</v>
      </c>
      <c r="F243" s="92">
        <v>0</v>
      </c>
      <c r="G243" s="38">
        <f t="shared" si="12"/>
        <v>42760</v>
      </c>
      <c r="H243" s="38">
        <f t="shared" si="13"/>
        <v>42760</v>
      </c>
      <c r="I243" s="38">
        <v>25450</v>
      </c>
      <c r="J243" s="38">
        <v>17310</v>
      </c>
      <c r="K243" s="38">
        <v>22600</v>
      </c>
      <c r="L243" s="38">
        <f t="shared" si="14"/>
        <v>1734807</v>
      </c>
      <c r="M243" s="38">
        <f t="shared" si="15"/>
        <v>1757407</v>
      </c>
      <c r="N243" s="38">
        <v>36251</v>
      </c>
      <c r="O243" s="38">
        <v>1698556</v>
      </c>
      <c r="R243" s="71" t="s">
        <v>1590</v>
      </c>
      <c r="S243" s="63" t="s">
        <v>1822</v>
      </c>
      <c r="T243" s="64">
        <v>9737075</v>
      </c>
      <c r="U243" s="64">
        <v>672559</v>
      </c>
      <c r="V243" s="64">
        <v>15697083</v>
      </c>
      <c r="X243" s="38" t="s">
        <v>1604</v>
      </c>
      <c r="Y243" s="38" t="s">
        <v>1974</v>
      </c>
      <c r="Z243" s="38">
        <v>405000</v>
      </c>
      <c r="AA243" s="38"/>
      <c r="AB243" s="38">
        <v>83385</v>
      </c>
      <c r="AG243" s="71"/>
      <c r="AH243" s="63"/>
      <c r="AI243" s="64"/>
      <c r="AJ243" s="64"/>
      <c r="AK243" s="64"/>
    </row>
    <row r="244" spans="1:37" ht="15">
      <c r="A244" s="79">
        <v>240</v>
      </c>
      <c r="B244" s="80" t="s">
        <v>1589</v>
      </c>
      <c r="C244" s="79" t="s">
        <v>1590</v>
      </c>
      <c r="D244" s="79" t="s">
        <v>1538</v>
      </c>
      <c r="E244" s="81" t="s">
        <v>1136</v>
      </c>
      <c r="F244" s="92">
        <v>9737075</v>
      </c>
      <c r="G244" s="38">
        <f t="shared" si="12"/>
        <v>16369642</v>
      </c>
      <c r="H244" s="38">
        <f t="shared" si="13"/>
        <v>26106717</v>
      </c>
      <c r="I244" s="38">
        <v>672559</v>
      </c>
      <c r="J244" s="38">
        <v>15697083</v>
      </c>
      <c r="K244" s="38">
        <v>27175870</v>
      </c>
      <c r="L244" s="38">
        <f t="shared" si="14"/>
        <v>24296782</v>
      </c>
      <c r="M244" s="38">
        <f t="shared" si="15"/>
        <v>51472652</v>
      </c>
      <c r="N244" s="38">
        <v>813115</v>
      </c>
      <c r="O244" s="38">
        <v>23483667</v>
      </c>
      <c r="R244" s="71" t="s">
        <v>1592</v>
      </c>
      <c r="S244" s="63" t="s">
        <v>1970</v>
      </c>
      <c r="T244" s="62"/>
      <c r="U244" s="64">
        <v>38678</v>
      </c>
      <c r="V244" s="64">
        <v>871810</v>
      </c>
      <c r="X244" s="38" t="s">
        <v>1607</v>
      </c>
      <c r="Y244" s="38" t="s">
        <v>1975</v>
      </c>
      <c r="Z244" s="38">
        <v>115789</v>
      </c>
      <c r="AA244" s="38"/>
      <c r="AB244" s="38">
        <v>5363407</v>
      </c>
      <c r="AG244" s="71"/>
      <c r="AH244" s="63"/>
      <c r="AI244" s="64"/>
      <c r="AJ244" s="64"/>
      <c r="AK244" s="64"/>
    </row>
    <row r="245" spans="1:37" ht="15">
      <c r="A245" s="79">
        <v>241</v>
      </c>
      <c r="B245" s="80" t="s">
        <v>1591</v>
      </c>
      <c r="C245" s="79" t="s">
        <v>1592</v>
      </c>
      <c r="D245" s="79" t="s">
        <v>1538</v>
      </c>
      <c r="E245" s="81" t="s">
        <v>1593</v>
      </c>
      <c r="F245" s="92">
        <v>0</v>
      </c>
      <c r="G245" s="38">
        <f t="shared" si="12"/>
        <v>910488</v>
      </c>
      <c r="H245" s="38">
        <f t="shared" si="13"/>
        <v>910488</v>
      </c>
      <c r="I245" s="38">
        <v>38678</v>
      </c>
      <c r="J245" s="38">
        <v>871810</v>
      </c>
      <c r="K245" s="38">
        <v>0</v>
      </c>
      <c r="L245" s="38">
        <f t="shared" si="14"/>
        <v>6906</v>
      </c>
      <c r="M245" s="38">
        <f t="shared" si="15"/>
        <v>6906</v>
      </c>
      <c r="N245" s="38">
        <v>3406</v>
      </c>
      <c r="O245" s="38">
        <v>3500</v>
      </c>
      <c r="R245" s="71" t="s">
        <v>1595</v>
      </c>
      <c r="S245" s="63" t="s">
        <v>1971</v>
      </c>
      <c r="T245" s="64">
        <v>2357369</v>
      </c>
      <c r="U245" s="64">
        <v>225720</v>
      </c>
      <c r="V245" s="64">
        <v>6368304</v>
      </c>
      <c r="X245" s="38" t="s">
        <v>1611</v>
      </c>
      <c r="Y245" s="38" t="s">
        <v>1976</v>
      </c>
      <c r="Z245" s="38">
        <v>27313839</v>
      </c>
      <c r="AA245" s="38"/>
      <c r="AB245" s="38">
        <v>16686666</v>
      </c>
      <c r="AG245" s="71"/>
      <c r="AH245" s="63"/>
      <c r="AI245" s="64"/>
      <c r="AJ245" s="62"/>
      <c r="AK245" s="64"/>
    </row>
    <row r="246" spans="1:37" ht="15">
      <c r="A246" s="79">
        <v>242</v>
      </c>
      <c r="B246" s="80" t="s">
        <v>1594</v>
      </c>
      <c r="C246" s="79" t="s">
        <v>1595</v>
      </c>
      <c r="D246" s="79" t="s">
        <v>1538</v>
      </c>
      <c r="E246" s="81" t="s">
        <v>1596</v>
      </c>
      <c r="F246" s="92">
        <v>2357369</v>
      </c>
      <c r="G246" s="38">
        <f t="shared" si="12"/>
        <v>6594024</v>
      </c>
      <c r="H246" s="38">
        <f t="shared" si="13"/>
        <v>8951393</v>
      </c>
      <c r="I246" s="38">
        <v>225720</v>
      </c>
      <c r="J246" s="38">
        <v>6368304</v>
      </c>
      <c r="K246" s="38">
        <v>92169497</v>
      </c>
      <c r="L246" s="38">
        <f t="shared" si="14"/>
        <v>27651318</v>
      </c>
      <c r="M246" s="38">
        <f t="shared" si="15"/>
        <v>119820815</v>
      </c>
      <c r="N246" s="38">
        <v>4518000</v>
      </c>
      <c r="O246" s="38">
        <v>23133318</v>
      </c>
      <c r="R246" s="71" t="s">
        <v>1598</v>
      </c>
      <c r="S246" s="63" t="s">
        <v>1972</v>
      </c>
      <c r="T246" s="62"/>
      <c r="U246" s="64">
        <v>122425</v>
      </c>
      <c r="V246" s="64">
        <v>2295049</v>
      </c>
      <c r="X246" s="38" t="s">
        <v>1614</v>
      </c>
      <c r="Y246" s="38" t="s">
        <v>1977</v>
      </c>
      <c r="Z246" s="38"/>
      <c r="AA246" s="38"/>
      <c r="AB246" s="38">
        <v>27291</v>
      </c>
      <c r="AG246" s="71"/>
      <c r="AH246" s="63"/>
      <c r="AI246" s="64"/>
      <c r="AJ246" s="62"/>
      <c r="AK246" s="64"/>
    </row>
    <row r="247" spans="1:37" ht="15">
      <c r="A247" s="79">
        <v>243</v>
      </c>
      <c r="B247" s="80" t="s">
        <v>1597</v>
      </c>
      <c r="C247" s="79" t="s">
        <v>1598</v>
      </c>
      <c r="D247" s="79" t="s">
        <v>1538</v>
      </c>
      <c r="E247" s="81" t="s">
        <v>1599</v>
      </c>
      <c r="F247" s="92">
        <v>0</v>
      </c>
      <c r="G247" s="38">
        <f t="shared" si="12"/>
        <v>2417474</v>
      </c>
      <c r="H247" s="38">
        <f t="shared" si="13"/>
        <v>2417474</v>
      </c>
      <c r="I247" s="38">
        <v>122425</v>
      </c>
      <c r="J247" s="38">
        <v>2295049</v>
      </c>
      <c r="K247" s="38">
        <v>0</v>
      </c>
      <c r="L247" s="38">
        <f t="shared" si="14"/>
        <v>333157</v>
      </c>
      <c r="M247" s="38">
        <f t="shared" si="15"/>
        <v>333157</v>
      </c>
      <c r="N247" s="38">
        <v>0</v>
      </c>
      <c r="O247" s="38">
        <v>333157</v>
      </c>
      <c r="R247" s="71" t="s">
        <v>1601</v>
      </c>
      <c r="S247" s="63" t="s">
        <v>1973</v>
      </c>
      <c r="T247" s="64">
        <v>148450</v>
      </c>
      <c r="U247" s="62"/>
      <c r="V247" s="64">
        <v>2482501</v>
      </c>
      <c r="X247" s="38" t="s">
        <v>1617</v>
      </c>
      <c r="Y247" s="38" t="s">
        <v>1978</v>
      </c>
      <c r="Z247" s="38"/>
      <c r="AA247" s="38"/>
      <c r="AB247" s="38">
        <v>1675570</v>
      </c>
      <c r="AG247" s="71"/>
      <c r="AH247" s="63"/>
      <c r="AI247" s="62"/>
      <c r="AJ247" s="64"/>
      <c r="AK247" s="64"/>
    </row>
    <row r="248" spans="1:37" ht="15">
      <c r="A248" s="79">
        <v>244</v>
      </c>
      <c r="B248" s="80" t="s">
        <v>1600</v>
      </c>
      <c r="C248" s="79" t="s">
        <v>1601</v>
      </c>
      <c r="D248" s="79" t="s">
        <v>1538</v>
      </c>
      <c r="E248" s="81" t="s">
        <v>1602</v>
      </c>
      <c r="F248" s="92">
        <v>148450</v>
      </c>
      <c r="G248" s="38">
        <f t="shared" si="12"/>
        <v>2482501</v>
      </c>
      <c r="H248" s="38">
        <f t="shared" si="13"/>
        <v>2630951</v>
      </c>
      <c r="I248" s="38">
        <v>0</v>
      </c>
      <c r="J248" s="38">
        <v>2482501</v>
      </c>
      <c r="K248" s="38">
        <v>0</v>
      </c>
      <c r="L248" s="38">
        <f t="shared" si="14"/>
        <v>3083871</v>
      </c>
      <c r="M248" s="38">
        <f t="shared" si="15"/>
        <v>3083871</v>
      </c>
      <c r="N248" s="38">
        <v>0</v>
      </c>
      <c r="O248" s="38">
        <v>3083871</v>
      </c>
      <c r="R248" s="71" t="s">
        <v>1604</v>
      </c>
      <c r="S248" s="63" t="s">
        <v>1974</v>
      </c>
      <c r="T248" s="64">
        <v>375500</v>
      </c>
      <c r="U248" s="64">
        <v>32950</v>
      </c>
      <c r="V248" s="64">
        <v>1056552</v>
      </c>
      <c r="X248" s="38" t="s">
        <v>1620</v>
      </c>
      <c r="Y248" s="38" t="s">
        <v>1979</v>
      </c>
      <c r="Z248" s="38">
        <v>11181898</v>
      </c>
      <c r="AA248" s="38"/>
      <c r="AB248" s="38">
        <v>2988902</v>
      </c>
      <c r="AG248" s="71"/>
      <c r="AH248" s="63"/>
      <c r="AI248" s="64"/>
      <c r="AJ248" s="64"/>
      <c r="AK248" s="64"/>
    </row>
    <row r="249" spans="1:37" ht="15">
      <c r="A249" s="79">
        <v>245</v>
      </c>
      <c r="B249" s="80" t="s">
        <v>1603</v>
      </c>
      <c r="C249" s="79" t="s">
        <v>1604</v>
      </c>
      <c r="D249" s="79" t="s">
        <v>1538</v>
      </c>
      <c r="E249" s="81" t="s">
        <v>1605</v>
      </c>
      <c r="F249" s="92">
        <v>375500</v>
      </c>
      <c r="G249" s="38">
        <f t="shared" si="12"/>
        <v>1089502</v>
      </c>
      <c r="H249" s="38">
        <f t="shared" si="13"/>
        <v>1465002</v>
      </c>
      <c r="I249" s="38">
        <v>32950</v>
      </c>
      <c r="J249" s="38">
        <v>1056552</v>
      </c>
      <c r="K249" s="38">
        <v>405000</v>
      </c>
      <c r="L249" s="38">
        <f t="shared" si="14"/>
        <v>83385</v>
      </c>
      <c r="M249" s="38">
        <f t="shared" si="15"/>
        <v>488385</v>
      </c>
      <c r="N249" s="38">
        <v>0</v>
      </c>
      <c r="O249" s="38">
        <v>83385</v>
      </c>
      <c r="R249" s="71" t="s">
        <v>1607</v>
      </c>
      <c r="S249" s="63" t="s">
        <v>1975</v>
      </c>
      <c r="T249" s="64">
        <v>11040321</v>
      </c>
      <c r="U249" s="64">
        <v>149970</v>
      </c>
      <c r="V249" s="64">
        <v>475345</v>
      </c>
      <c r="X249" s="38" t="s">
        <v>1623</v>
      </c>
      <c r="Y249" s="38" t="s">
        <v>1980</v>
      </c>
      <c r="Z249" s="38">
        <v>36877900</v>
      </c>
      <c r="AA249" s="38"/>
      <c r="AB249" s="38">
        <v>25665025</v>
      </c>
      <c r="AG249" s="71"/>
      <c r="AH249" s="63"/>
      <c r="AI249" s="64"/>
      <c r="AJ249" s="64"/>
      <c r="AK249" s="64"/>
    </row>
    <row r="250" spans="1:37" ht="15">
      <c r="A250" s="79">
        <v>246</v>
      </c>
      <c r="B250" s="80" t="s">
        <v>1606</v>
      </c>
      <c r="C250" s="79" t="s">
        <v>1607</v>
      </c>
      <c r="D250" s="79" t="s">
        <v>1538</v>
      </c>
      <c r="E250" s="81" t="s">
        <v>1608</v>
      </c>
      <c r="F250" s="92">
        <v>11040321</v>
      </c>
      <c r="G250" s="38">
        <f t="shared" si="12"/>
        <v>625315</v>
      </c>
      <c r="H250" s="38">
        <f t="shared" si="13"/>
        <v>11665636</v>
      </c>
      <c r="I250" s="38">
        <v>149970</v>
      </c>
      <c r="J250" s="38">
        <v>475345</v>
      </c>
      <c r="K250" s="38">
        <v>115789</v>
      </c>
      <c r="L250" s="38">
        <f t="shared" si="14"/>
        <v>5363407</v>
      </c>
      <c r="M250" s="38">
        <f t="shared" si="15"/>
        <v>5479196</v>
      </c>
      <c r="N250" s="38">
        <v>0</v>
      </c>
      <c r="O250" s="38">
        <v>5363407</v>
      </c>
      <c r="R250" s="71" t="s">
        <v>1611</v>
      </c>
      <c r="S250" s="63" t="s">
        <v>1976</v>
      </c>
      <c r="T250" s="64">
        <v>98969480</v>
      </c>
      <c r="U250" s="64">
        <v>1578800</v>
      </c>
      <c r="V250" s="64">
        <v>25646245</v>
      </c>
      <c r="X250" s="38" t="s">
        <v>1626</v>
      </c>
      <c r="Y250" s="38" t="s">
        <v>1981</v>
      </c>
      <c r="Z250" s="38">
        <v>59715814</v>
      </c>
      <c r="AA250" s="38">
        <v>530200</v>
      </c>
      <c r="AB250" s="38">
        <v>128199432</v>
      </c>
      <c r="AG250" s="71"/>
      <c r="AH250" s="63"/>
      <c r="AI250" s="64"/>
      <c r="AJ250" s="62"/>
      <c r="AK250" s="64"/>
    </row>
    <row r="251" spans="1:37" ht="15">
      <c r="A251" s="79">
        <v>247</v>
      </c>
      <c r="B251" s="80" t="s">
        <v>1610</v>
      </c>
      <c r="C251" s="79" t="s">
        <v>1611</v>
      </c>
      <c r="D251" s="79" t="s">
        <v>1609</v>
      </c>
      <c r="E251" s="81" t="s">
        <v>1612</v>
      </c>
      <c r="F251" s="92">
        <v>98969480</v>
      </c>
      <c r="G251" s="38">
        <f t="shared" si="12"/>
        <v>27225045</v>
      </c>
      <c r="H251" s="38">
        <f t="shared" si="13"/>
        <v>126194525</v>
      </c>
      <c r="I251" s="38">
        <v>1578800</v>
      </c>
      <c r="J251" s="38">
        <v>25646245</v>
      </c>
      <c r="K251" s="38">
        <v>27313839</v>
      </c>
      <c r="L251" s="38">
        <f t="shared" si="14"/>
        <v>16686666</v>
      </c>
      <c r="M251" s="38">
        <f t="shared" si="15"/>
        <v>44000505</v>
      </c>
      <c r="N251" s="38">
        <v>0</v>
      </c>
      <c r="O251" s="38">
        <v>16686666</v>
      </c>
      <c r="R251" s="71" t="s">
        <v>1614</v>
      </c>
      <c r="S251" s="63" t="s">
        <v>1977</v>
      </c>
      <c r="T251" s="64">
        <v>1257600</v>
      </c>
      <c r="U251" s="62"/>
      <c r="V251" s="64">
        <v>60317</v>
      </c>
      <c r="X251" s="38" t="s">
        <v>1629</v>
      </c>
      <c r="Y251" s="38" t="s">
        <v>1982</v>
      </c>
      <c r="Z251" s="38">
        <v>4783801</v>
      </c>
      <c r="AA251" s="38"/>
      <c r="AB251" s="38">
        <v>30235894</v>
      </c>
      <c r="AG251" s="71"/>
      <c r="AH251" s="63"/>
      <c r="AI251" s="64"/>
      <c r="AJ251" s="62"/>
      <c r="AK251" s="64"/>
    </row>
    <row r="252" spans="1:37" ht="15">
      <c r="A252" s="79">
        <v>248</v>
      </c>
      <c r="B252" s="80" t="s">
        <v>1613</v>
      </c>
      <c r="C252" s="79" t="s">
        <v>1614</v>
      </c>
      <c r="D252" s="79" t="s">
        <v>1609</v>
      </c>
      <c r="E252" s="81" t="s">
        <v>1615</v>
      </c>
      <c r="F252" s="92">
        <v>1257600</v>
      </c>
      <c r="G252" s="38">
        <f t="shared" si="12"/>
        <v>60317</v>
      </c>
      <c r="H252" s="38">
        <f t="shared" si="13"/>
        <v>1317917</v>
      </c>
      <c r="I252" s="38">
        <v>0</v>
      </c>
      <c r="J252" s="38">
        <v>60317</v>
      </c>
      <c r="K252" s="38">
        <v>0</v>
      </c>
      <c r="L252" s="38">
        <f t="shared" si="14"/>
        <v>27291</v>
      </c>
      <c r="M252" s="38">
        <f t="shared" si="15"/>
        <v>27291</v>
      </c>
      <c r="N252" s="38">
        <v>0</v>
      </c>
      <c r="O252" s="38">
        <v>27291</v>
      </c>
      <c r="R252" s="71" t="s">
        <v>1617</v>
      </c>
      <c r="S252" s="63" t="s">
        <v>1978</v>
      </c>
      <c r="T252" s="64">
        <v>1866600</v>
      </c>
      <c r="U252" s="62"/>
      <c r="V252" s="64">
        <v>1661175</v>
      </c>
      <c r="X252" s="38" t="s">
        <v>1632</v>
      </c>
      <c r="Y252" s="38" t="s">
        <v>1983</v>
      </c>
      <c r="Z252" s="38">
        <v>9489103</v>
      </c>
      <c r="AA252" s="38"/>
      <c r="AB252" s="38">
        <v>13956246</v>
      </c>
      <c r="AG252" s="71"/>
      <c r="AH252" s="63"/>
      <c r="AI252" s="64"/>
      <c r="AJ252" s="62"/>
      <c r="AK252" s="64"/>
    </row>
    <row r="253" spans="1:37" ht="15">
      <c r="A253" s="79">
        <v>249</v>
      </c>
      <c r="B253" s="80" t="s">
        <v>1616</v>
      </c>
      <c r="C253" s="79" t="s">
        <v>1617</v>
      </c>
      <c r="D253" s="79" t="s">
        <v>1609</v>
      </c>
      <c r="E253" s="81" t="s">
        <v>1618</v>
      </c>
      <c r="F253" s="92">
        <v>1866600</v>
      </c>
      <c r="G253" s="38">
        <f t="shared" si="12"/>
        <v>1661175</v>
      </c>
      <c r="H253" s="38">
        <f t="shared" si="13"/>
        <v>3527775</v>
      </c>
      <c r="I253" s="38">
        <v>0</v>
      </c>
      <c r="J253" s="38">
        <v>1661175</v>
      </c>
      <c r="K253" s="38">
        <v>0</v>
      </c>
      <c r="L253" s="38">
        <f t="shared" si="14"/>
        <v>1675570</v>
      </c>
      <c r="M253" s="38">
        <f t="shared" si="15"/>
        <v>1675570</v>
      </c>
      <c r="N253" s="38">
        <v>0</v>
      </c>
      <c r="O253" s="38">
        <v>1675570</v>
      </c>
      <c r="R253" s="71" t="s">
        <v>1620</v>
      </c>
      <c r="S253" s="63" t="s">
        <v>1979</v>
      </c>
      <c r="T253" s="64">
        <v>18297585</v>
      </c>
      <c r="U253" s="62"/>
      <c r="V253" s="64">
        <v>2175805</v>
      </c>
      <c r="X253" s="38" t="s">
        <v>1635</v>
      </c>
      <c r="Y253" s="38" t="s">
        <v>1984</v>
      </c>
      <c r="Z253" s="38">
        <v>13544404</v>
      </c>
      <c r="AA253" s="38">
        <v>8924958</v>
      </c>
      <c r="AB253" s="38">
        <v>52881336</v>
      </c>
      <c r="AG253" s="71"/>
      <c r="AH253" s="63"/>
      <c r="AI253" s="64"/>
      <c r="AJ253" s="64"/>
      <c r="AK253" s="64"/>
    </row>
    <row r="254" spans="1:37" ht="15">
      <c r="A254" s="79">
        <v>250</v>
      </c>
      <c r="B254" s="80" t="s">
        <v>1619</v>
      </c>
      <c r="C254" s="79" t="s">
        <v>1620</v>
      </c>
      <c r="D254" s="79" t="s">
        <v>1609</v>
      </c>
      <c r="E254" s="81" t="s">
        <v>1621</v>
      </c>
      <c r="F254" s="92">
        <v>18297585</v>
      </c>
      <c r="G254" s="38">
        <f t="shared" si="12"/>
        <v>2175805</v>
      </c>
      <c r="H254" s="38">
        <f t="shared" si="13"/>
        <v>20473390</v>
      </c>
      <c r="I254" s="38">
        <v>0</v>
      </c>
      <c r="J254" s="38">
        <v>2175805</v>
      </c>
      <c r="K254" s="38">
        <v>11181898</v>
      </c>
      <c r="L254" s="38">
        <f t="shared" si="14"/>
        <v>2988902</v>
      </c>
      <c r="M254" s="38">
        <f t="shared" si="15"/>
        <v>14170800</v>
      </c>
      <c r="N254" s="38">
        <v>0</v>
      </c>
      <c r="O254" s="38">
        <v>2988902</v>
      </c>
      <c r="R254" s="71" t="s">
        <v>1623</v>
      </c>
      <c r="S254" s="63" t="s">
        <v>1980</v>
      </c>
      <c r="T254" s="64">
        <v>64990925</v>
      </c>
      <c r="U254" s="64">
        <v>5669985</v>
      </c>
      <c r="V254" s="64">
        <v>49610829</v>
      </c>
      <c r="X254" s="38" t="s">
        <v>1638</v>
      </c>
      <c r="Y254" s="38" t="s">
        <v>1985</v>
      </c>
      <c r="Z254" s="38">
        <v>4921401</v>
      </c>
      <c r="AA254" s="38"/>
      <c r="AB254" s="38">
        <v>9010835</v>
      </c>
      <c r="AG254" s="71"/>
      <c r="AH254" s="63"/>
      <c r="AI254" s="64"/>
      <c r="AJ254" s="64"/>
      <c r="AK254" s="64"/>
    </row>
    <row r="255" spans="1:37" ht="15">
      <c r="A255" s="79">
        <v>251</v>
      </c>
      <c r="B255" s="80" t="s">
        <v>1622</v>
      </c>
      <c r="C255" s="79" t="s">
        <v>1623</v>
      </c>
      <c r="D255" s="79" t="s">
        <v>1609</v>
      </c>
      <c r="E255" s="81" t="s">
        <v>1624</v>
      </c>
      <c r="F255" s="92">
        <v>64990925</v>
      </c>
      <c r="G255" s="38">
        <f t="shared" si="12"/>
        <v>55280814</v>
      </c>
      <c r="H255" s="38">
        <f t="shared" si="13"/>
        <v>120271739</v>
      </c>
      <c r="I255" s="38">
        <v>5669985</v>
      </c>
      <c r="J255" s="38">
        <v>49610829</v>
      </c>
      <c r="K255" s="38">
        <v>36877900</v>
      </c>
      <c r="L255" s="38">
        <f t="shared" si="14"/>
        <v>25665025</v>
      </c>
      <c r="M255" s="38">
        <f t="shared" si="15"/>
        <v>62542925</v>
      </c>
      <c r="N255" s="38">
        <v>0</v>
      </c>
      <c r="O255" s="38">
        <v>25665025</v>
      </c>
      <c r="R255" s="71" t="s">
        <v>1626</v>
      </c>
      <c r="S255" s="63" t="s">
        <v>1981</v>
      </c>
      <c r="T255" s="64">
        <v>475130924</v>
      </c>
      <c r="U255" s="64">
        <v>4187334</v>
      </c>
      <c r="V255" s="64">
        <v>175267457</v>
      </c>
      <c r="X255" s="38" t="s">
        <v>1641</v>
      </c>
      <c r="Y255" s="38" t="s">
        <v>1986</v>
      </c>
      <c r="Z255" s="38">
        <v>2657500</v>
      </c>
      <c r="AA255" s="38"/>
      <c r="AB255" s="38">
        <v>33154305</v>
      </c>
      <c r="AG255" s="71"/>
      <c r="AH255" s="63"/>
      <c r="AI255" s="64"/>
      <c r="AJ255" s="64"/>
      <c r="AK255" s="64"/>
    </row>
    <row r="256" spans="1:37" ht="15">
      <c r="A256" s="79">
        <v>252</v>
      </c>
      <c r="B256" s="80" t="s">
        <v>1625</v>
      </c>
      <c r="C256" s="79" t="s">
        <v>1626</v>
      </c>
      <c r="D256" s="79" t="s">
        <v>1609</v>
      </c>
      <c r="E256" s="81" t="s">
        <v>1627</v>
      </c>
      <c r="F256" s="92">
        <v>475130924</v>
      </c>
      <c r="G256" s="38">
        <f t="shared" si="12"/>
        <v>179454791</v>
      </c>
      <c r="H256" s="38">
        <f t="shared" si="13"/>
        <v>654585715</v>
      </c>
      <c r="I256" s="38">
        <v>4187334</v>
      </c>
      <c r="J256" s="38">
        <v>175267457</v>
      </c>
      <c r="K256" s="38">
        <v>59715814</v>
      </c>
      <c r="L256" s="38">
        <f t="shared" si="14"/>
        <v>128729632</v>
      </c>
      <c r="M256" s="38">
        <f t="shared" si="15"/>
        <v>188445446</v>
      </c>
      <c r="N256" s="38">
        <v>530200</v>
      </c>
      <c r="O256" s="38">
        <v>128199432</v>
      </c>
      <c r="R256" s="71" t="s">
        <v>1629</v>
      </c>
      <c r="S256" s="63" t="s">
        <v>1982</v>
      </c>
      <c r="T256" s="64">
        <v>3632450</v>
      </c>
      <c r="U256" s="64">
        <v>252200</v>
      </c>
      <c r="V256" s="64">
        <v>2650799</v>
      </c>
      <c r="X256" s="38" t="s">
        <v>1644</v>
      </c>
      <c r="Y256" s="38" t="s">
        <v>1987</v>
      </c>
      <c r="Z256" s="38">
        <v>190000</v>
      </c>
      <c r="AA256" s="38"/>
      <c r="AB256" s="38">
        <v>5179754</v>
      </c>
      <c r="AG256" s="71"/>
      <c r="AH256" s="63"/>
      <c r="AI256" s="64"/>
      <c r="AJ256" s="64"/>
      <c r="AK256" s="64"/>
    </row>
    <row r="257" spans="1:37" ht="15">
      <c r="A257" s="79">
        <v>253</v>
      </c>
      <c r="B257" s="80" t="s">
        <v>1628</v>
      </c>
      <c r="C257" s="79" t="s">
        <v>1629</v>
      </c>
      <c r="D257" s="79" t="s">
        <v>1609</v>
      </c>
      <c r="E257" s="81" t="s">
        <v>1630</v>
      </c>
      <c r="F257" s="92">
        <v>3632450</v>
      </c>
      <c r="G257" s="38">
        <f t="shared" si="12"/>
        <v>2902999</v>
      </c>
      <c r="H257" s="38">
        <f t="shared" si="13"/>
        <v>6535449</v>
      </c>
      <c r="I257" s="38">
        <v>252200</v>
      </c>
      <c r="J257" s="38">
        <v>2650799</v>
      </c>
      <c r="K257" s="38">
        <v>4783801</v>
      </c>
      <c r="L257" s="38">
        <f t="shared" si="14"/>
        <v>30235894</v>
      </c>
      <c r="M257" s="38">
        <f t="shared" si="15"/>
        <v>35019695</v>
      </c>
      <c r="N257" s="38">
        <v>0</v>
      </c>
      <c r="O257" s="38">
        <v>30235894</v>
      </c>
      <c r="R257" s="71" t="s">
        <v>1632</v>
      </c>
      <c r="S257" s="63" t="s">
        <v>1983</v>
      </c>
      <c r="T257" s="64">
        <v>27906700</v>
      </c>
      <c r="U257" s="62"/>
      <c r="V257" s="64">
        <v>12362454</v>
      </c>
      <c r="X257" s="38" t="s">
        <v>1648</v>
      </c>
      <c r="Y257" s="38" t="s">
        <v>1988</v>
      </c>
      <c r="Z257" s="38">
        <v>658737</v>
      </c>
      <c r="AA257" s="38">
        <v>990459</v>
      </c>
      <c r="AB257" s="38">
        <v>946548</v>
      </c>
      <c r="AG257" s="71"/>
      <c r="AH257" s="63"/>
      <c r="AI257" s="64"/>
      <c r="AJ257" s="64"/>
      <c r="AK257" s="64"/>
    </row>
    <row r="258" spans="1:37" ht="15">
      <c r="A258" s="79">
        <v>254</v>
      </c>
      <c r="B258" s="80" t="s">
        <v>1631</v>
      </c>
      <c r="C258" s="79" t="s">
        <v>1632</v>
      </c>
      <c r="D258" s="79" t="s">
        <v>1609</v>
      </c>
      <c r="E258" s="81" t="s">
        <v>1633</v>
      </c>
      <c r="F258" s="92">
        <v>27906700</v>
      </c>
      <c r="G258" s="38">
        <f t="shared" si="12"/>
        <v>12362454</v>
      </c>
      <c r="H258" s="38">
        <f t="shared" si="13"/>
        <v>40269154</v>
      </c>
      <c r="I258" s="38">
        <v>0</v>
      </c>
      <c r="J258" s="38">
        <v>12362454</v>
      </c>
      <c r="K258" s="38">
        <v>9489103</v>
      </c>
      <c r="L258" s="38">
        <f t="shared" si="14"/>
        <v>13956246</v>
      </c>
      <c r="M258" s="38">
        <f t="shared" si="15"/>
        <v>23445349</v>
      </c>
      <c r="N258" s="38">
        <v>0</v>
      </c>
      <c r="O258" s="38">
        <v>13956246</v>
      </c>
      <c r="R258" s="71" t="s">
        <v>1635</v>
      </c>
      <c r="S258" s="63" t="s">
        <v>1984</v>
      </c>
      <c r="T258" s="64">
        <v>1324103</v>
      </c>
      <c r="U258" s="64">
        <v>1392035</v>
      </c>
      <c r="V258" s="64">
        <v>10657632</v>
      </c>
      <c r="X258" s="38" t="s">
        <v>1651</v>
      </c>
      <c r="Y258" s="38" t="s">
        <v>1989</v>
      </c>
      <c r="Z258" s="38">
        <v>174852</v>
      </c>
      <c r="AA258" s="38">
        <v>119945</v>
      </c>
      <c r="AB258" s="38">
        <v>1747088</v>
      </c>
      <c r="AG258" s="71"/>
      <c r="AH258" s="63"/>
      <c r="AI258" s="64"/>
      <c r="AJ258" s="64"/>
      <c r="AK258" s="64"/>
    </row>
    <row r="259" spans="1:37" ht="15">
      <c r="A259" s="79">
        <v>255</v>
      </c>
      <c r="B259" s="80" t="s">
        <v>1634</v>
      </c>
      <c r="C259" s="79" t="s">
        <v>1635</v>
      </c>
      <c r="D259" s="79" t="s">
        <v>1609</v>
      </c>
      <c r="E259" s="81" t="s">
        <v>1636</v>
      </c>
      <c r="F259" s="92">
        <v>1324103</v>
      </c>
      <c r="G259" s="38">
        <f t="shared" si="12"/>
        <v>12049667</v>
      </c>
      <c r="H259" s="38">
        <f t="shared" si="13"/>
        <v>13373770</v>
      </c>
      <c r="I259" s="38">
        <v>1392035</v>
      </c>
      <c r="J259" s="38">
        <v>10657632</v>
      </c>
      <c r="K259" s="38">
        <v>13544404</v>
      </c>
      <c r="L259" s="38">
        <f t="shared" si="14"/>
        <v>61806294</v>
      </c>
      <c r="M259" s="38">
        <f t="shared" si="15"/>
        <v>75350698</v>
      </c>
      <c r="N259" s="38">
        <v>8924958</v>
      </c>
      <c r="O259" s="38">
        <v>52881336</v>
      </c>
      <c r="R259" s="71" t="s">
        <v>1638</v>
      </c>
      <c r="S259" s="63" t="s">
        <v>1985</v>
      </c>
      <c r="T259" s="64">
        <v>14643855</v>
      </c>
      <c r="U259" s="64">
        <v>500</v>
      </c>
      <c r="V259" s="64">
        <v>9727062</v>
      </c>
      <c r="X259" s="38" t="s">
        <v>1654</v>
      </c>
      <c r="Y259" s="38" t="s">
        <v>1990</v>
      </c>
      <c r="Z259" s="38"/>
      <c r="AA259" s="38">
        <v>42500</v>
      </c>
      <c r="AB259" s="38">
        <v>645220</v>
      </c>
      <c r="AG259" s="71"/>
      <c r="AH259" s="63"/>
      <c r="AI259" s="64"/>
      <c r="AJ259" s="64"/>
      <c r="AK259" s="64"/>
    </row>
    <row r="260" spans="1:37" ht="15">
      <c r="A260" s="79">
        <v>256</v>
      </c>
      <c r="B260" s="80" t="s">
        <v>1637</v>
      </c>
      <c r="C260" s="79" t="s">
        <v>1638</v>
      </c>
      <c r="D260" s="79" t="s">
        <v>1609</v>
      </c>
      <c r="E260" s="81" t="s">
        <v>1639</v>
      </c>
      <c r="F260" s="92">
        <v>14643855</v>
      </c>
      <c r="G260" s="38">
        <f t="shared" si="12"/>
        <v>9727562</v>
      </c>
      <c r="H260" s="38">
        <f t="shared" si="13"/>
        <v>24371417</v>
      </c>
      <c r="I260" s="38">
        <v>500</v>
      </c>
      <c r="J260" s="38">
        <v>9727062</v>
      </c>
      <c r="K260" s="38">
        <v>4921401</v>
      </c>
      <c r="L260" s="38">
        <f t="shared" si="14"/>
        <v>9010835</v>
      </c>
      <c r="M260" s="38">
        <f t="shared" si="15"/>
        <v>13932236</v>
      </c>
      <c r="N260" s="38">
        <v>0</v>
      </c>
      <c r="O260" s="38">
        <v>9010835</v>
      </c>
      <c r="R260" s="71" t="s">
        <v>1641</v>
      </c>
      <c r="S260" s="63" t="s">
        <v>1986</v>
      </c>
      <c r="T260" s="64">
        <v>219259410</v>
      </c>
      <c r="U260" s="64">
        <v>222600</v>
      </c>
      <c r="V260" s="64">
        <v>8660920</v>
      </c>
      <c r="X260" s="38" t="s">
        <v>1657</v>
      </c>
      <c r="Y260" s="38" t="s">
        <v>1991</v>
      </c>
      <c r="Z260" s="38"/>
      <c r="AA260" s="38"/>
      <c r="AB260" s="38">
        <v>9200</v>
      </c>
      <c r="AG260" s="71"/>
      <c r="AH260" s="63"/>
      <c r="AI260" s="64"/>
      <c r="AJ260" s="64"/>
      <c r="AK260" s="64"/>
    </row>
    <row r="261" spans="1:37" ht="15">
      <c r="A261" s="79">
        <v>257</v>
      </c>
      <c r="B261" s="80" t="s">
        <v>1640</v>
      </c>
      <c r="C261" s="79" t="s">
        <v>1641</v>
      </c>
      <c r="D261" s="79" t="s">
        <v>1609</v>
      </c>
      <c r="E261" s="81" t="s">
        <v>1642</v>
      </c>
      <c r="F261" s="92">
        <v>219259410</v>
      </c>
      <c r="G261" s="38">
        <f t="shared" si="12"/>
        <v>8883520</v>
      </c>
      <c r="H261" s="38">
        <f t="shared" si="13"/>
        <v>228142930</v>
      </c>
      <c r="I261" s="38">
        <v>222600</v>
      </c>
      <c r="J261" s="38">
        <v>8660920</v>
      </c>
      <c r="K261" s="38">
        <v>2657500</v>
      </c>
      <c r="L261" s="38">
        <f t="shared" si="14"/>
        <v>33154305</v>
      </c>
      <c r="M261" s="38">
        <f t="shared" si="15"/>
        <v>35811805</v>
      </c>
      <c r="N261" s="38">
        <v>0</v>
      </c>
      <c r="O261" s="38">
        <v>33154305</v>
      </c>
      <c r="R261" s="71" t="s">
        <v>1644</v>
      </c>
      <c r="S261" s="63" t="s">
        <v>1987</v>
      </c>
      <c r="T261" s="64">
        <v>21689980</v>
      </c>
      <c r="U261" s="64">
        <v>1149975</v>
      </c>
      <c r="V261" s="64">
        <v>13915400</v>
      </c>
      <c r="X261" s="38" t="s">
        <v>1660</v>
      </c>
      <c r="Y261" s="38" t="s">
        <v>1992</v>
      </c>
      <c r="Z261" s="38">
        <v>306630</v>
      </c>
      <c r="AA261" s="38"/>
      <c r="AB261" s="38">
        <v>569802</v>
      </c>
      <c r="AG261" s="71"/>
      <c r="AH261" s="63"/>
      <c r="AI261" s="64"/>
      <c r="AJ261" s="64"/>
      <c r="AK261" s="64"/>
    </row>
    <row r="262" spans="1:37" ht="15">
      <c r="A262" s="79">
        <v>258</v>
      </c>
      <c r="B262" s="80" t="s">
        <v>1643</v>
      </c>
      <c r="C262" s="79" t="s">
        <v>1644</v>
      </c>
      <c r="D262" s="79" t="s">
        <v>1609</v>
      </c>
      <c r="E262" s="81" t="s">
        <v>1645</v>
      </c>
      <c r="F262" s="92">
        <v>21689980</v>
      </c>
      <c r="G262" s="38">
        <f aca="true" t="shared" si="16" ref="G262:G325">I262+J262</f>
        <v>15065375</v>
      </c>
      <c r="H262" s="38">
        <f t="shared" si="13"/>
        <v>36755355</v>
      </c>
      <c r="I262" s="38">
        <v>1149975</v>
      </c>
      <c r="J262" s="38">
        <v>13915400</v>
      </c>
      <c r="K262" s="38">
        <v>190000</v>
      </c>
      <c r="L262" s="38">
        <f t="shared" si="14"/>
        <v>5179754</v>
      </c>
      <c r="M262" s="38">
        <f t="shared" si="15"/>
        <v>5369754</v>
      </c>
      <c r="N262" s="38">
        <v>0</v>
      </c>
      <c r="O262" s="38">
        <v>5179754</v>
      </c>
      <c r="R262" s="71" t="s">
        <v>1648</v>
      </c>
      <c r="S262" s="63" t="s">
        <v>1988</v>
      </c>
      <c r="T262" s="64">
        <v>53100</v>
      </c>
      <c r="U262" s="64">
        <v>10501</v>
      </c>
      <c r="V262" s="64">
        <v>1664350</v>
      </c>
      <c r="X262" s="38" t="s">
        <v>1663</v>
      </c>
      <c r="Y262" s="38" t="s">
        <v>1993</v>
      </c>
      <c r="Z262" s="38">
        <v>8792304</v>
      </c>
      <c r="AA262" s="38">
        <v>297700</v>
      </c>
      <c r="AB262" s="38">
        <v>37590176</v>
      </c>
      <c r="AG262" s="71"/>
      <c r="AH262" s="63"/>
      <c r="AI262" s="64"/>
      <c r="AJ262" s="64"/>
      <c r="AK262" s="64"/>
    </row>
    <row r="263" spans="1:37" ht="15">
      <c r="A263" s="79">
        <v>259</v>
      </c>
      <c r="B263" s="80" t="s">
        <v>1647</v>
      </c>
      <c r="C263" s="79" t="s">
        <v>1648</v>
      </c>
      <c r="D263" s="79" t="s">
        <v>1646</v>
      </c>
      <c r="E263" s="81" t="s">
        <v>1649</v>
      </c>
      <c r="F263" s="92">
        <v>53100</v>
      </c>
      <c r="G263" s="38">
        <f t="shared" si="16"/>
        <v>1674851</v>
      </c>
      <c r="H263" s="38">
        <f aca="true" t="shared" si="17" ref="H263:H326">F263+G263</f>
        <v>1727951</v>
      </c>
      <c r="I263" s="38">
        <v>10501</v>
      </c>
      <c r="J263" s="38">
        <v>1664350</v>
      </c>
      <c r="K263" s="38">
        <v>658737</v>
      </c>
      <c r="L263" s="38">
        <f aca="true" t="shared" si="18" ref="L263:L326">N263+O263</f>
        <v>1937007</v>
      </c>
      <c r="M263" s="38">
        <f aca="true" t="shared" si="19" ref="M263:M326">K263+L263</f>
        <v>2595744</v>
      </c>
      <c r="N263" s="38">
        <v>990459</v>
      </c>
      <c r="O263" s="38">
        <v>946548</v>
      </c>
      <c r="R263" s="71" t="s">
        <v>1651</v>
      </c>
      <c r="S263" s="63" t="s">
        <v>1989</v>
      </c>
      <c r="T263" s="62"/>
      <c r="U263" s="64">
        <v>240603</v>
      </c>
      <c r="V263" s="64">
        <v>554651</v>
      </c>
      <c r="X263" s="38" t="s">
        <v>1666</v>
      </c>
      <c r="Y263" s="38" t="s">
        <v>1994</v>
      </c>
      <c r="Z263" s="38">
        <v>617003</v>
      </c>
      <c r="AA263" s="38">
        <v>35000</v>
      </c>
      <c r="AB263" s="38">
        <v>183728</v>
      </c>
      <c r="AG263" s="71"/>
      <c r="AH263" s="63"/>
      <c r="AI263" s="62"/>
      <c r="AJ263" s="62"/>
      <c r="AK263" s="64"/>
    </row>
    <row r="264" spans="1:37" ht="15">
      <c r="A264" s="79">
        <v>260</v>
      </c>
      <c r="B264" s="80" t="s">
        <v>1650</v>
      </c>
      <c r="C264" s="79" t="s">
        <v>1651</v>
      </c>
      <c r="D264" s="79" t="s">
        <v>1646</v>
      </c>
      <c r="E264" s="81" t="s">
        <v>1652</v>
      </c>
      <c r="F264" s="92">
        <v>0</v>
      </c>
      <c r="G264" s="38">
        <f t="shared" si="16"/>
        <v>795254</v>
      </c>
      <c r="H264" s="38">
        <f t="shared" si="17"/>
        <v>795254</v>
      </c>
      <c r="I264" s="38">
        <v>240603</v>
      </c>
      <c r="J264" s="38">
        <v>554651</v>
      </c>
      <c r="K264" s="38">
        <v>174852</v>
      </c>
      <c r="L264" s="38">
        <f t="shared" si="18"/>
        <v>1867033</v>
      </c>
      <c r="M264" s="38">
        <f t="shared" si="19"/>
        <v>2041885</v>
      </c>
      <c r="N264" s="38">
        <v>119945</v>
      </c>
      <c r="O264" s="38">
        <v>1747088</v>
      </c>
      <c r="R264" s="71" t="s">
        <v>1654</v>
      </c>
      <c r="S264" s="63" t="s">
        <v>1990</v>
      </c>
      <c r="T264" s="62"/>
      <c r="U264" s="64">
        <v>18950</v>
      </c>
      <c r="V264" s="64">
        <v>139309</v>
      </c>
      <c r="X264" s="38" t="s">
        <v>1669</v>
      </c>
      <c r="Y264" s="38" t="s">
        <v>1995</v>
      </c>
      <c r="Z264" s="38">
        <v>680300</v>
      </c>
      <c r="AA264" s="38">
        <v>15526</v>
      </c>
      <c r="AB264" s="38">
        <v>446227</v>
      </c>
      <c r="AG264" s="71"/>
      <c r="AH264" s="63"/>
      <c r="AI264" s="62"/>
      <c r="AJ264" s="64"/>
      <c r="AK264" s="64"/>
    </row>
    <row r="265" spans="1:37" ht="15">
      <c r="A265" s="79">
        <v>261</v>
      </c>
      <c r="B265" s="80" t="s">
        <v>1653</v>
      </c>
      <c r="C265" s="79" t="s">
        <v>1654</v>
      </c>
      <c r="D265" s="79" t="s">
        <v>1646</v>
      </c>
      <c r="E265" s="81" t="s">
        <v>1655</v>
      </c>
      <c r="F265" s="92">
        <v>0</v>
      </c>
      <c r="G265" s="38">
        <f t="shared" si="16"/>
        <v>158259</v>
      </c>
      <c r="H265" s="38">
        <f t="shared" si="17"/>
        <v>158259</v>
      </c>
      <c r="I265" s="38">
        <v>18950</v>
      </c>
      <c r="J265" s="38">
        <v>139309</v>
      </c>
      <c r="K265" s="38">
        <v>0</v>
      </c>
      <c r="L265" s="38">
        <f t="shared" si="18"/>
        <v>687720</v>
      </c>
      <c r="M265" s="38">
        <f t="shared" si="19"/>
        <v>687720</v>
      </c>
      <c r="N265" s="38">
        <v>42500</v>
      </c>
      <c r="O265" s="38">
        <v>645220</v>
      </c>
      <c r="R265" s="71" t="s">
        <v>1657</v>
      </c>
      <c r="S265" s="63" t="s">
        <v>1991</v>
      </c>
      <c r="T265" s="64">
        <v>290000</v>
      </c>
      <c r="U265" s="64">
        <v>5000</v>
      </c>
      <c r="V265" s="64">
        <v>328237</v>
      </c>
      <c r="X265" s="38" t="s">
        <v>1672</v>
      </c>
      <c r="Y265" s="38" t="s">
        <v>1996</v>
      </c>
      <c r="Z265" s="38">
        <v>10000</v>
      </c>
      <c r="AA265" s="38"/>
      <c r="AB265" s="38">
        <v>4413177</v>
      </c>
      <c r="AG265" s="71"/>
      <c r="AH265" s="63"/>
      <c r="AI265" s="64"/>
      <c r="AJ265" s="64"/>
      <c r="AK265" s="64"/>
    </row>
    <row r="266" spans="1:37" ht="15">
      <c r="A266" s="79">
        <v>262</v>
      </c>
      <c r="B266" s="80" t="s">
        <v>1656</v>
      </c>
      <c r="C266" s="79" t="s">
        <v>1657</v>
      </c>
      <c r="D266" s="79" t="s">
        <v>1646</v>
      </c>
      <c r="E266" s="81" t="s">
        <v>1658</v>
      </c>
      <c r="F266" s="92">
        <v>290000</v>
      </c>
      <c r="G266" s="38">
        <f t="shared" si="16"/>
        <v>333237</v>
      </c>
      <c r="H266" s="38">
        <f t="shared" si="17"/>
        <v>623237</v>
      </c>
      <c r="I266" s="38">
        <v>5000</v>
      </c>
      <c r="J266" s="38">
        <v>328237</v>
      </c>
      <c r="K266" s="38">
        <v>0</v>
      </c>
      <c r="L266" s="38">
        <f t="shared" si="18"/>
        <v>9200</v>
      </c>
      <c r="M266" s="38">
        <f t="shared" si="19"/>
        <v>9200</v>
      </c>
      <c r="N266" s="38">
        <v>0</v>
      </c>
      <c r="O266" s="38">
        <v>9200</v>
      </c>
      <c r="R266" s="71" t="s">
        <v>1660</v>
      </c>
      <c r="S266" s="63" t="s">
        <v>1992</v>
      </c>
      <c r="T266" s="62"/>
      <c r="U266" s="64">
        <v>110477</v>
      </c>
      <c r="V266" s="64">
        <v>980401</v>
      </c>
      <c r="X266" s="38" t="s">
        <v>1675</v>
      </c>
      <c r="Y266" s="38" t="s">
        <v>1958</v>
      </c>
      <c r="Z266" s="38">
        <v>1399876</v>
      </c>
      <c r="AA266" s="38">
        <v>324200</v>
      </c>
      <c r="AB266" s="38">
        <v>5202206</v>
      </c>
      <c r="AG266" s="71"/>
      <c r="AH266" s="63"/>
      <c r="AI266" s="64"/>
      <c r="AJ266" s="64"/>
      <c r="AK266" s="64"/>
    </row>
    <row r="267" spans="1:37" ht="15">
      <c r="A267" s="79">
        <v>263</v>
      </c>
      <c r="B267" s="80" t="s">
        <v>1659</v>
      </c>
      <c r="C267" s="79" t="s">
        <v>1660</v>
      </c>
      <c r="D267" s="79" t="s">
        <v>1646</v>
      </c>
      <c r="E267" s="81" t="s">
        <v>1661</v>
      </c>
      <c r="F267" s="92">
        <v>0</v>
      </c>
      <c r="G267" s="38">
        <f t="shared" si="16"/>
        <v>1090878</v>
      </c>
      <c r="H267" s="38">
        <f t="shared" si="17"/>
        <v>1090878</v>
      </c>
      <c r="I267" s="38">
        <v>110477</v>
      </c>
      <c r="J267" s="38">
        <v>980401</v>
      </c>
      <c r="K267" s="38">
        <v>306630</v>
      </c>
      <c r="L267" s="38">
        <f t="shared" si="18"/>
        <v>569802</v>
      </c>
      <c r="M267" s="38">
        <f t="shared" si="19"/>
        <v>876432</v>
      </c>
      <c r="N267" s="38">
        <v>0</v>
      </c>
      <c r="O267" s="38">
        <v>569802</v>
      </c>
      <c r="R267" s="71" t="s">
        <v>1663</v>
      </c>
      <c r="S267" s="63" t="s">
        <v>1993</v>
      </c>
      <c r="T267" s="64">
        <v>29100</v>
      </c>
      <c r="U267" s="64">
        <v>1008800</v>
      </c>
      <c r="V267" s="64">
        <v>5580197</v>
      </c>
      <c r="X267" s="38" t="s">
        <v>1677</v>
      </c>
      <c r="Y267" s="38" t="s">
        <v>1997</v>
      </c>
      <c r="Z267" s="38">
        <v>16128</v>
      </c>
      <c r="AA267" s="38"/>
      <c r="AB267" s="38">
        <v>317404</v>
      </c>
      <c r="AG267" s="71"/>
      <c r="AH267" s="63"/>
      <c r="AI267" s="64"/>
      <c r="AJ267" s="64"/>
      <c r="AK267" s="64"/>
    </row>
    <row r="268" spans="1:37" ht="15">
      <c r="A268" s="79">
        <v>264</v>
      </c>
      <c r="B268" s="80" t="s">
        <v>1662</v>
      </c>
      <c r="C268" s="79" t="s">
        <v>1663</v>
      </c>
      <c r="D268" s="79" t="s">
        <v>1646</v>
      </c>
      <c r="E268" s="81" t="s">
        <v>1664</v>
      </c>
      <c r="F268" s="92">
        <v>29100</v>
      </c>
      <c r="G268" s="38">
        <f t="shared" si="16"/>
        <v>6588997</v>
      </c>
      <c r="H268" s="38">
        <f t="shared" si="17"/>
        <v>6618097</v>
      </c>
      <c r="I268" s="38">
        <v>1008800</v>
      </c>
      <c r="J268" s="38">
        <v>5580197</v>
      </c>
      <c r="K268" s="38">
        <v>8792304</v>
      </c>
      <c r="L268" s="38">
        <f t="shared" si="18"/>
        <v>37887876</v>
      </c>
      <c r="M268" s="38">
        <f t="shared" si="19"/>
        <v>46680180</v>
      </c>
      <c r="N268" s="38">
        <v>297700</v>
      </c>
      <c r="O268" s="38">
        <v>37590176</v>
      </c>
      <c r="R268" s="71" t="s">
        <v>1666</v>
      </c>
      <c r="S268" s="63" t="s">
        <v>1994</v>
      </c>
      <c r="T268" s="64">
        <v>1610205</v>
      </c>
      <c r="U268" s="64">
        <v>642350</v>
      </c>
      <c r="V268" s="64">
        <v>2259438</v>
      </c>
      <c r="X268" s="38" t="s">
        <v>1680</v>
      </c>
      <c r="Y268" s="38" t="s">
        <v>1998</v>
      </c>
      <c r="Z268" s="38">
        <v>3910</v>
      </c>
      <c r="AA268" s="38"/>
      <c r="AB268" s="38">
        <v>300088</v>
      </c>
      <c r="AG268" s="71"/>
      <c r="AH268" s="63"/>
      <c r="AI268" s="64"/>
      <c r="AJ268" s="64"/>
      <c r="AK268" s="64"/>
    </row>
    <row r="269" spans="1:37" ht="15">
      <c r="A269" s="79">
        <v>265</v>
      </c>
      <c r="B269" s="80" t="s">
        <v>1665</v>
      </c>
      <c r="C269" s="79" t="s">
        <v>1666</v>
      </c>
      <c r="D269" s="79" t="s">
        <v>1646</v>
      </c>
      <c r="E269" s="81" t="s">
        <v>1667</v>
      </c>
      <c r="F269" s="92">
        <v>1610205</v>
      </c>
      <c r="G269" s="38">
        <f t="shared" si="16"/>
        <v>2901788</v>
      </c>
      <c r="H269" s="38">
        <f t="shared" si="17"/>
        <v>4511993</v>
      </c>
      <c r="I269" s="38">
        <v>642350</v>
      </c>
      <c r="J269" s="38">
        <v>2259438</v>
      </c>
      <c r="K269" s="38">
        <v>617003</v>
      </c>
      <c r="L269" s="38">
        <f t="shared" si="18"/>
        <v>218728</v>
      </c>
      <c r="M269" s="38">
        <f t="shared" si="19"/>
        <v>835731</v>
      </c>
      <c r="N269" s="38">
        <v>35000</v>
      </c>
      <c r="O269" s="38">
        <v>183728</v>
      </c>
      <c r="R269" s="71" t="s">
        <v>1669</v>
      </c>
      <c r="S269" s="63" t="s">
        <v>1995</v>
      </c>
      <c r="T269" s="64">
        <v>828850</v>
      </c>
      <c r="U269" s="64">
        <v>1260265</v>
      </c>
      <c r="V269" s="64">
        <v>1156111</v>
      </c>
      <c r="X269" s="38" t="s">
        <v>1683</v>
      </c>
      <c r="Y269" s="38" t="s">
        <v>1999</v>
      </c>
      <c r="Z269" s="38">
        <v>43500</v>
      </c>
      <c r="AA269" s="38">
        <v>25000</v>
      </c>
      <c r="AB269" s="38">
        <v>220830</v>
      </c>
      <c r="AG269" s="71"/>
      <c r="AH269" s="63"/>
      <c r="AI269" s="64"/>
      <c r="AJ269" s="64"/>
      <c r="AK269" s="64"/>
    </row>
    <row r="270" spans="1:37" ht="15">
      <c r="A270" s="79">
        <v>266</v>
      </c>
      <c r="B270" s="80" t="s">
        <v>1668</v>
      </c>
      <c r="C270" s="79" t="s">
        <v>1669</v>
      </c>
      <c r="D270" s="79" t="s">
        <v>1646</v>
      </c>
      <c r="E270" s="81" t="s">
        <v>1670</v>
      </c>
      <c r="F270" s="92">
        <v>828850</v>
      </c>
      <c r="G270" s="38">
        <f t="shared" si="16"/>
        <v>2416376</v>
      </c>
      <c r="H270" s="38">
        <f t="shared" si="17"/>
        <v>3245226</v>
      </c>
      <c r="I270" s="38">
        <v>1260265</v>
      </c>
      <c r="J270" s="38">
        <v>1156111</v>
      </c>
      <c r="K270" s="38">
        <v>680300</v>
      </c>
      <c r="L270" s="38">
        <f t="shared" si="18"/>
        <v>461753</v>
      </c>
      <c r="M270" s="38">
        <f t="shared" si="19"/>
        <v>1142053</v>
      </c>
      <c r="N270" s="38">
        <v>15526</v>
      </c>
      <c r="O270" s="38">
        <v>446227</v>
      </c>
      <c r="R270" s="71" t="s">
        <v>1672</v>
      </c>
      <c r="S270" s="63" t="s">
        <v>1996</v>
      </c>
      <c r="T270" s="62"/>
      <c r="U270" s="64">
        <v>390800</v>
      </c>
      <c r="V270" s="64">
        <v>1046945</v>
      </c>
      <c r="X270" s="38" t="s">
        <v>1686</v>
      </c>
      <c r="Y270" s="38" t="s">
        <v>2000</v>
      </c>
      <c r="Z270" s="38"/>
      <c r="AA270" s="38"/>
      <c r="AB270" s="38">
        <v>559881</v>
      </c>
      <c r="AG270" s="71"/>
      <c r="AH270" s="63"/>
      <c r="AI270" s="64"/>
      <c r="AJ270" s="64"/>
      <c r="AK270" s="64"/>
    </row>
    <row r="271" spans="1:37" ht="15">
      <c r="A271" s="79">
        <v>267</v>
      </c>
      <c r="B271" s="80" t="s">
        <v>1671</v>
      </c>
      <c r="C271" s="79" t="s">
        <v>1672</v>
      </c>
      <c r="D271" s="79" t="s">
        <v>1646</v>
      </c>
      <c r="E271" s="81" t="s">
        <v>1673</v>
      </c>
      <c r="F271" s="92">
        <v>0</v>
      </c>
      <c r="G271" s="38">
        <f t="shared" si="16"/>
        <v>1437745</v>
      </c>
      <c r="H271" s="38">
        <f t="shared" si="17"/>
        <v>1437745</v>
      </c>
      <c r="I271" s="38">
        <v>390800</v>
      </c>
      <c r="J271" s="38">
        <v>1046945</v>
      </c>
      <c r="K271" s="38">
        <v>10000</v>
      </c>
      <c r="L271" s="38">
        <f t="shared" si="18"/>
        <v>4413177</v>
      </c>
      <c r="M271" s="38">
        <f t="shared" si="19"/>
        <v>4423177</v>
      </c>
      <c r="N271" s="38">
        <v>0</v>
      </c>
      <c r="O271" s="38">
        <v>4413177</v>
      </c>
      <c r="R271" s="71" t="s">
        <v>1675</v>
      </c>
      <c r="S271" s="63" t="s">
        <v>1958</v>
      </c>
      <c r="T271" s="64">
        <v>1031450</v>
      </c>
      <c r="U271" s="64">
        <v>458100</v>
      </c>
      <c r="V271" s="64">
        <v>1234401</v>
      </c>
      <c r="X271" s="38" t="s">
        <v>1689</v>
      </c>
      <c r="Y271" s="38" t="s">
        <v>2001</v>
      </c>
      <c r="Z271" s="38">
        <v>89220</v>
      </c>
      <c r="AA271" s="38">
        <v>340775</v>
      </c>
      <c r="AB271" s="38">
        <v>1104666</v>
      </c>
      <c r="AG271" s="71"/>
      <c r="AH271" s="63"/>
      <c r="AI271" s="64"/>
      <c r="AJ271" s="64"/>
      <c r="AK271" s="64"/>
    </row>
    <row r="272" spans="1:37" ht="15">
      <c r="A272" s="79">
        <v>268</v>
      </c>
      <c r="B272" s="80" t="s">
        <v>1674</v>
      </c>
      <c r="C272" s="79" t="s">
        <v>1675</v>
      </c>
      <c r="D272" s="79" t="s">
        <v>1646</v>
      </c>
      <c r="E272" s="81" t="s">
        <v>1553</v>
      </c>
      <c r="F272" s="92">
        <v>1031450</v>
      </c>
      <c r="G272" s="38">
        <f t="shared" si="16"/>
        <v>1692501</v>
      </c>
      <c r="H272" s="38">
        <f t="shared" si="17"/>
        <v>2723951</v>
      </c>
      <c r="I272" s="38">
        <v>458100</v>
      </c>
      <c r="J272" s="38">
        <v>1234401</v>
      </c>
      <c r="K272" s="38">
        <v>1399876</v>
      </c>
      <c r="L272" s="38">
        <f t="shared" si="18"/>
        <v>5526406</v>
      </c>
      <c r="M272" s="38">
        <f t="shared" si="19"/>
        <v>6926282</v>
      </c>
      <c r="N272" s="38">
        <v>324200</v>
      </c>
      <c r="O272" s="38">
        <v>5202206</v>
      </c>
      <c r="R272" s="71" t="s">
        <v>1677</v>
      </c>
      <c r="S272" s="63" t="s">
        <v>1997</v>
      </c>
      <c r="T272" s="64">
        <v>5150</v>
      </c>
      <c r="U272" s="62"/>
      <c r="V272" s="64">
        <v>552651</v>
      </c>
      <c r="X272" s="38" t="s">
        <v>1692</v>
      </c>
      <c r="Y272" s="38" t="s">
        <v>2002</v>
      </c>
      <c r="Z272" s="38">
        <v>572900</v>
      </c>
      <c r="AA272" s="38"/>
      <c r="AB272" s="38">
        <v>352225</v>
      </c>
      <c r="AG272" s="71"/>
      <c r="AH272" s="63"/>
      <c r="AI272" s="62"/>
      <c r="AJ272" s="64"/>
      <c r="AK272" s="64"/>
    </row>
    <row r="273" spans="1:37" ht="15">
      <c r="A273" s="79">
        <v>269</v>
      </c>
      <c r="B273" s="80" t="s">
        <v>1676</v>
      </c>
      <c r="C273" s="79" t="s">
        <v>1677</v>
      </c>
      <c r="D273" s="79" t="s">
        <v>1646</v>
      </c>
      <c r="E273" s="81" t="s">
        <v>1678</v>
      </c>
      <c r="F273" s="92">
        <v>5150</v>
      </c>
      <c r="G273" s="38">
        <f t="shared" si="16"/>
        <v>552651</v>
      </c>
      <c r="H273" s="38">
        <f t="shared" si="17"/>
        <v>557801</v>
      </c>
      <c r="I273" s="38">
        <v>0</v>
      </c>
      <c r="J273" s="38">
        <v>552651</v>
      </c>
      <c r="K273" s="38">
        <v>16128</v>
      </c>
      <c r="L273" s="38">
        <f t="shared" si="18"/>
        <v>317404</v>
      </c>
      <c r="M273" s="38">
        <f t="shared" si="19"/>
        <v>333532</v>
      </c>
      <c r="N273" s="38">
        <v>0</v>
      </c>
      <c r="O273" s="38">
        <v>317404</v>
      </c>
      <c r="R273" s="71" t="s">
        <v>1680</v>
      </c>
      <c r="S273" s="63" t="s">
        <v>1998</v>
      </c>
      <c r="T273" s="62"/>
      <c r="U273" s="62"/>
      <c r="V273" s="64">
        <v>365974</v>
      </c>
      <c r="X273" s="38" t="s">
        <v>1695</v>
      </c>
      <c r="Y273" s="38" t="s">
        <v>2003</v>
      </c>
      <c r="Z273" s="38"/>
      <c r="AA273" s="38">
        <v>28200</v>
      </c>
      <c r="AB273" s="38">
        <v>1739172</v>
      </c>
      <c r="AG273" s="71"/>
      <c r="AH273" s="63"/>
      <c r="AI273" s="64"/>
      <c r="AJ273" s="64"/>
      <c r="AK273" s="64"/>
    </row>
    <row r="274" spans="1:37" ht="15">
      <c r="A274" s="79">
        <v>270</v>
      </c>
      <c r="B274" s="80" t="s">
        <v>1679</v>
      </c>
      <c r="C274" s="79" t="s">
        <v>1680</v>
      </c>
      <c r="D274" s="79" t="s">
        <v>1646</v>
      </c>
      <c r="E274" s="81" t="s">
        <v>1681</v>
      </c>
      <c r="F274" s="92">
        <v>0</v>
      </c>
      <c r="G274" s="38">
        <f t="shared" si="16"/>
        <v>365974</v>
      </c>
      <c r="H274" s="38">
        <f t="shared" si="17"/>
        <v>365974</v>
      </c>
      <c r="I274" s="38">
        <v>0</v>
      </c>
      <c r="J274" s="38">
        <v>365974</v>
      </c>
      <c r="K274" s="38">
        <v>3910</v>
      </c>
      <c r="L274" s="38">
        <f t="shared" si="18"/>
        <v>300088</v>
      </c>
      <c r="M274" s="38">
        <f t="shared" si="19"/>
        <v>303998</v>
      </c>
      <c r="N274" s="38">
        <v>0</v>
      </c>
      <c r="O274" s="38">
        <v>300088</v>
      </c>
      <c r="R274" s="71" t="s">
        <v>1683</v>
      </c>
      <c r="S274" s="63" t="s">
        <v>1999</v>
      </c>
      <c r="T274" s="64">
        <v>10300</v>
      </c>
      <c r="U274" s="64">
        <v>28500</v>
      </c>
      <c r="V274" s="64">
        <v>409442</v>
      </c>
      <c r="X274" s="38" t="s">
        <v>1698</v>
      </c>
      <c r="Y274" s="38" t="s">
        <v>2004</v>
      </c>
      <c r="Z274" s="38"/>
      <c r="AA274" s="38">
        <v>18500</v>
      </c>
      <c r="AB274" s="38">
        <v>758529</v>
      </c>
      <c r="AG274" s="71"/>
      <c r="AH274" s="63"/>
      <c r="AI274" s="64"/>
      <c r="AJ274" s="62"/>
      <c r="AK274" s="64"/>
    </row>
    <row r="275" spans="1:37" ht="15">
      <c r="A275" s="79">
        <v>271</v>
      </c>
      <c r="B275" s="80" t="s">
        <v>1682</v>
      </c>
      <c r="C275" s="79" t="s">
        <v>1683</v>
      </c>
      <c r="D275" s="79" t="s">
        <v>1646</v>
      </c>
      <c r="E275" s="81" t="s">
        <v>1684</v>
      </c>
      <c r="F275" s="92">
        <v>10300</v>
      </c>
      <c r="G275" s="38">
        <f t="shared" si="16"/>
        <v>437942</v>
      </c>
      <c r="H275" s="38">
        <f t="shared" si="17"/>
        <v>448242</v>
      </c>
      <c r="I275" s="38">
        <v>28500</v>
      </c>
      <c r="J275" s="38">
        <v>409442</v>
      </c>
      <c r="K275" s="38">
        <v>43500</v>
      </c>
      <c r="L275" s="38">
        <f t="shared" si="18"/>
        <v>245830</v>
      </c>
      <c r="M275" s="38">
        <f t="shared" si="19"/>
        <v>289330</v>
      </c>
      <c r="N275" s="38">
        <v>25000</v>
      </c>
      <c r="O275" s="38">
        <v>220830</v>
      </c>
      <c r="R275" s="71" t="s">
        <v>1686</v>
      </c>
      <c r="S275" s="63" t="s">
        <v>2000</v>
      </c>
      <c r="T275" s="64">
        <v>900</v>
      </c>
      <c r="U275" s="62"/>
      <c r="V275" s="64">
        <v>1192828</v>
      </c>
      <c r="X275" s="38" t="s">
        <v>1701</v>
      </c>
      <c r="Y275" s="38" t="s">
        <v>2005</v>
      </c>
      <c r="Z275" s="38">
        <v>984530</v>
      </c>
      <c r="AA275" s="38"/>
      <c r="AB275" s="38">
        <v>2075984</v>
      </c>
      <c r="AG275" s="71"/>
      <c r="AH275" s="63"/>
      <c r="AI275" s="64"/>
      <c r="AJ275" s="64"/>
      <c r="AK275" s="64"/>
    </row>
    <row r="276" spans="1:37" ht="15">
      <c r="A276" s="79">
        <v>272</v>
      </c>
      <c r="B276" s="80" t="s">
        <v>1685</v>
      </c>
      <c r="C276" s="79" t="s">
        <v>1686</v>
      </c>
      <c r="D276" s="79" t="s">
        <v>1646</v>
      </c>
      <c r="E276" s="81" t="s">
        <v>1687</v>
      </c>
      <c r="F276" s="92">
        <v>900</v>
      </c>
      <c r="G276" s="38">
        <f t="shared" si="16"/>
        <v>1192828</v>
      </c>
      <c r="H276" s="38">
        <f t="shared" si="17"/>
        <v>1193728</v>
      </c>
      <c r="I276" s="38">
        <v>0</v>
      </c>
      <c r="J276" s="38">
        <v>1192828</v>
      </c>
      <c r="K276" s="38">
        <v>0</v>
      </c>
      <c r="L276" s="38">
        <f t="shared" si="18"/>
        <v>559881</v>
      </c>
      <c r="M276" s="38">
        <f t="shared" si="19"/>
        <v>559881</v>
      </c>
      <c r="N276" s="38">
        <v>0</v>
      </c>
      <c r="O276" s="38">
        <v>559881</v>
      </c>
      <c r="R276" s="71" t="s">
        <v>1689</v>
      </c>
      <c r="S276" s="63" t="s">
        <v>2001</v>
      </c>
      <c r="T276" s="64">
        <v>551150</v>
      </c>
      <c r="U276" s="64">
        <v>789771</v>
      </c>
      <c r="V276" s="64">
        <v>475811</v>
      </c>
      <c r="X276" s="38" t="s">
        <v>1704</v>
      </c>
      <c r="Y276" s="38" t="s">
        <v>2006</v>
      </c>
      <c r="Z276" s="38">
        <v>13000</v>
      </c>
      <c r="AA276" s="38">
        <v>6350</v>
      </c>
      <c r="AB276" s="38">
        <v>423517</v>
      </c>
      <c r="AG276" s="71"/>
      <c r="AH276" s="63"/>
      <c r="AI276" s="64"/>
      <c r="AJ276" s="64"/>
      <c r="AK276" s="64"/>
    </row>
    <row r="277" spans="1:37" ht="15">
      <c r="A277" s="79">
        <v>273</v>
      </c>
      <c r="B277" s="80" t="s">
        <v>1688</v>
      </c>
      <c r="C277" s="79" t="s">
        <v>1689</v>
      </c>
      <c r="D277" s="79" t="s">
        <v>1646</v>
      </c>
      <c r="E277" s="81" t="s">
        <v>1690</v>
      </c>
      <c r="F277" s="92">
        <v>551150</v>
      </c>
      <c r="G277" s="38">
        <f t="shared" si="16"/>
        <v>1265582</v>
      </c>
      <c r="H277" s="38">
        <f t="shared" si="17"/>
        <v>1816732</v>
      </c>
      <c r="I277" s="38">
        <v>789771</v>
      </c>
      <c r="J277" s="38">
        <v>475811</v>
      </c>
      <c r="K277" s="38">
        <v>89220</v>
      </c>
      <c r="L277" s="38">
        <f t="shared" si="18"/>
        <v>1445441</v>
      </c>
      <c r="M277" s="38">
        <f t="shared" si="19"/>
        <v>1534661</v>
      </c>
      <c r="N277" s="38">
        <v>340775</v>
      </c>
      <c r="O277" s="38">
        <v>1104666</v>
      </c>
      <c r="R277" s="71" t="s">
        <v>1692</v>
      </c>
      <c r="S277" s="63" t="s">
        <v>2002</v>
      </c>
      <c r="T277" s="64">
        <v>2277040</v>
      </c>
      <c r="U277" s="64">
        <v>736465</v>
      </c>
      <c r="V277" s="64">
        <v>1291331</v>
      </c>
      <c r="X277" s="38" t="s">
        <v>1707</v>
      </c>
      <c r="Y277" s="38" t="s">
        <v>2007</v>
      </c>
      <c r="Z277" s="38">
        <v>3979006</v>
      </c>
      <c r="AA277" s="38">
        <v>2682100</v>
      </c>
      <c r="AB277" s="38">
        <v>14463526</v>
      </c>
      <c r="AG277" s="71"/>
      <c r="AH277" s="63"/>
      <c r="AI277" s="64"/>
      <c r="AJ277" s="64"/>
      <c r="AK277" s="64"/>
    </row>
    <row r="278" spans="1:37" ht="15">
      <c r="A278" s="79">
        <v>274</v>
      </c>
      <c r="B278" s="80" t="s">
        <v>1691</v>
      </c>
      <c r="C278" s="79" t="s">
        <v>1692</v>
      </c>
      <c r="D278" s="79" t="s">
        <v>1646</v>
      </c>
      <c r="E278" s="81" t="s">
        <v>1693</v>
      </c>
      <c r="F278" s="92">
        <v>2277040</v>
      </c>
      <c r="G278" s="38">
        <f t="shared" si="16"/>
        <v>2027796</v>
      </c>
      <c r="H278" s="38">
        <f t="shared" si="17"/>
        <v>4304836</v>
      </c>
      <c r="I278" s="38">
        <v>736465</v>
      </c>
      <c r="J278" s="38">
        <v>1291331</v>
      </c>
      <c r="K278" s="38">
        <v>572900</v>
      </c>
      <c r="L278" s="38">
        <f t="shared" si="18"/>
        <v>352225</v>
      </c>
      <c r="M278" s="38">
        <f t="shared" si="19"/>
        <v>925125</v>
      </c>
      <c r="N278" s="38">
        <v>0</v>
      </c>
      <c r="O278" s="38">
        <v>352225</v>
      </c>
      <c r="R278" s="71" t="s">
        <v>1695</v>
      </c>
      <c r="S278" s="63" t="s">
        <v>2003</v>
      </c>
      <c r="T278" s="64">
        <v>555881</v>
      </c>
      <c r="U278" s="64">
        <v>902300</v>
      </c>
      <c r="V278" s="64">
        <v>1922574</v>
      </c>
      <c r="X278" s="38" t="s">
        <v>1710</v>
      </c>
      <c r="Y278" s="38" t="s">
        <v>2008</v>
      </c>
      <c r="Z278" s="38">
        <v>1546889</v>
      </c>
      <c r="AA278" s="38">
        <v>429300</v>
      </c>
      <c r="AB278" s="38">
        <v>3215135</v>
      </c>
      <c r="AG278" s="71"/>
      <c r="AH278" s="63"/>
      <c r="AI278" s="62"/>
      <c r="AJ278" s="62"/>
      <c r="AK278" s="64"/>
    </row>
    <row r="279" spans="1:37" ht="15">
      <c r="A279" s="79">
        <v>275</v>
      </c>
      <c r="B279" s="80" t="s">
        <v>1694</v>
      </c>
      <c r="C279" s="79" t="s">
        <v>1695</v>
      </c>
      <c r="D279" s="79" t="s">
        <v>1646</v>
      </c>
      <c r="E279" s="81" t="s">
        <v>1696</v>
      </c>
      <c r="F279" s="92">
        <v>555881</v>
      </c>
      <c r="G279" s="38">
        <f t="shared" si="16"/>
        <v>2824874</v>
      </c>
      <c r="H279" s="38">
        <f t="shared" si="17"/>
        <v>3380755</v>
      </c>
      <c r="I279" s="38">
        <v>902300</v>
      </c>
      <c r="J279" s="38">
        <v>1922574</v>
      </c>
      <c r="K279" s="38">
        <v>0</v>
      </c>
      <c r="L279" s="38">
        <f t="shared" si="18"/>
        <v>1767372</v>
      </c>
      <c r="M279" s="38">
        <f t="shared" si="19"/>
        <v>1767372</v>
      </c>
      <c r="N279" s="38">
        <v>28200</v>
      </c>
      <c r="O279" s="38">
        <v>1739172</v>
      </c>
      <c r="R279" s="71" t="s">
        <v>1698</v>
      </c>
      <c r="S279" s="63" t="s">
        <v>2004</v>
      </c>
      <c r="T279" s="62"/>
      <c r="U279" s="64">
        <v>95800</v>
      </c>
      <c r="V279" s="64">
        <v>74150</v>
      </c>
      <c r="X279" s="38" t="s">
        <v>1713</v>
      </c>
      <c r="Y279" s="38" t="s">
        <v>2009</v>
      </c>
      <c r="Z279" s="38"/>
      <c r="AA279" s="38"/>
      <c r="AB279" s="38">
        <v>188473</v>
      </c>
      <c r="AG279" s="71"/>
      <c r="AH279" s="63"/>
      <c r="AI279" s="64"/>
      <c r="AJ279" s="64"/>
      <c r="AK279" s="64"/>
    </row>
    <row r="280" spans="1:37" ht="15">
      <c r="A280" s="79">
        <v>276</v>
      </c>
      <c r="B280" s="80" t="s">
        <v>1697</v>
      </c>
      <c r="C280" s="79" t="s">
        <v>1698</v>
      </c>
      <c r="D280" s="79" t="s">
        <v>1646</v>
      </c>
      <c r="E280" s="81" t="s">
        <v>1699</v>
      </c>
      <c r="F280" s="92">
        <v>0</v>
      </c>
      <c r="G280" s="38">
        <f t="shared" si="16"/>
        <v>169950</v>
      </c>
      <c r="H280" s="38">
        <f t="shared" si="17"/>
        <v>169950</v>
      </c>
      <c r="I280" s="38">
        <v>95800</v>
      </c>
      <c r="J280" s="38">
        <v>74150</v>
      </c>
      <c r="K280" s="38">
        <v>0</v>
      </c>
      <c r="L280" s="38">
        <f t="shared" si="18"/>
        <v>777029</v>
      </c>
      <c r="M280" s="38">
        <f t="shared" si="19"/>
        <v>777029</v>
      </c>
      <c r="N280" s="38">
        <v>18500</v>
      </c>
      <c r="O280" s="38">
        <v>758529</v>
      </c>
      <c r="R280" s="71" t="s">
        <v>1701</v>
      </c>
      <c r="S280" s="63" t="s">
        <v>2005</v>
      </c>
      <c r="T280" s="64">
        <v>1055500</v>
      </c>
      <c r="U280" s="64">
        <v>425885</v>
      </c>
      <c r="V280" s="64">
        <v>2445793</v>
      </c>
      <c r="X280" s="38" t="s">
        <v>1716</v>
      </c>
      <c r="Y280" s="38" t="s">
        <v>2010</v>
      </c>
      <c r="Z280" s="38">
        <v>467762</v>
      </c>
      <c r="AA280" s="38">
        <v>40500</v>
      </c>
      <c r="AB280" s="38">
        <v>2188751</v>
      </c>
      <c r="AG280" s="71"/>
      <c r="AH280" s="63"/>
      <c r="AI280" s="62"/>
      <c r="AJ280" s="64"/>
      <c r="AK280" s="64"/>
    </row>
    <row r="281" spans="1:37" ht="15">
      <c r="A281" s="79">
        <v>277</v>
      </c>
      <c r="B281" s="80" t="s">
        <v>1700</v>
      </c>
      <c r="C281" s="79" t="s">
        <v>1701</v>
      </c>
      <c r="D281" s="79" t="s">
        <v>1646</v>
      </c>
      <c r="E281" s="81" t="s">
        <v>1702</v>
      </c>
      <c r="F281" s="92">
        <v>1055500</v>
      </c>
      <c r="G281" s="38">
        <f t="shared" si="16"/>
        <v>2871678</v>
      </c>
      <c r="H281" s="38">
        <f t="shared" si="17"/>
        <v>3927178</v>
      </c>
      <c r="I281" s="38">
        <v>425885</v>
      </c>
      <c r="J281" s="38">
        <v>2445793</v>
      </c>
      <c r="K281" s="38">
        <v>984530</v>
      </c>
      <c r="L281" s="38">
        <f t="shared" si="18"/>
        <v>2075984</v>
      </c>
      <c r="M281" s="38">
        <f t="shared" si="19"/>
        <v>3060514</v>
      </c>
      <c r="N281" s="38">
        <v>0</v>
      </c>
      <c r="O281" s="38">
        <v>2075984</v>
      </c>
      <c r="R281" s="71" t="s">
        <v>1704</v>
      </c>
      <c r="S281" s="63" t="s">
        <v>2006</v>
      </c>
      <c r="T281" s="62"/>
      <c r="U281" s="64">
        <v>86900</v>
      </c>
      <c r="V281" s="64">
        <v>150451</v>
      </c>
      <c r="X281" s="38" t="s">
        <v>1719</v>
      </c>
      <c r="Y281" s="38" t="s">
        <v>2011</v>
      </c>
      <c r="Z281" s="38">
        <v>36981699</v>
      </c>
      <c r="AA281" s="38">
        <v>172330</v>
      </c>
      <c r="AB281" s="38">
        <v>2831361</v>
      </c>
      <c r="AG281" s="71"/>
      <c r="AH281" s="63"/>
      <c r="AI281" s="64"/>
      <c r="AJ281" s="64"/>
      <c r="AK281" s="64"/>
    </row>
    <row r="282" spans="1:37" ht="15">
      <c r="A282" s="79">
        <v>278</v>
      </c>
      <c r="B282" s="80" t="s">
        <v>1703</v>
      </c>
      <c r="C282" s="79" t="s">
        <v>1704</v>
      </c>
      <c r="D282" s="79" t="s">
        <v>1646</v>
      </c>
      <c r="E282" s="81" t="s">
        <v>1705</v>
      </c>
      <c r="F282" s="92">
        <v>0</v>
      </c>
      <c r="G282" s="38">
        <f t="shared" si="16"/>
        <v>237351</v>
      </c>
      <c r="H282" s="38">
        <f t="shared" si="17"/>
        <v>237351</v>
      </c>
      <c r="I282" s="38">
        <v>86900</v>
      </c>
      <c r="J282" s="38">
        <v>150451</v>
      </c>
      <c r="K282" s="38">
        <v>13000</v>
      </c>
      <c r="L282" s="38">
        <f t="shared" si="18"/>
        <v>429867</v>
      </c>
      <c r="M282" s="38">
        <f t="shared" si="19"/>
        <v>442867</v>
      </c>
      <c r="N282" s="38">
        <v>6350</v>
      </c>
      <c r="O282" s="38">
        <v>423517</v>
      </c>
      <c r="R282" s="71" t="s">
        <v>1707</v>
      </c>
      <c r="S282" s="63" t="s">
        <v>2007</v>
      </c>
      <c r="T282" s="64">
        <v>16270383</v>
      </c>
      <c r="U282" s="64">
        <v>1000649</v>
      </c>
      <c r="V282" s="64">
        <v>12098297</v>
      </c>
      <c r="X282" s="38" t="s">
        <v>1722</v>
      </c>
      <c r="Y282" s="38" t="s">
        <v>2012</v>
      </c>
      <c r="Z282" s="38">
        <v>471150</v>
      </c>
      <c r="AA282" s="38">
        <v>92389</v>
      </c>
      <c r="AB282" s="38">
        <v>1231801</v>
      </c>
      <c r="AG282" s="71"/>
      <c r="AH282" s="63"/>
      <c r="AI282" s="64"/>
      <c r="AJ282" s="64"/>
      <c r="AK282" s="64"/>
    </row>
    <row r="283" spans="1:37" ht="15">
      <c r="A283" s="79">
        <v>279</v>
      </c>
      <c r="B283" s="80" t="s">
        <v>1706</v>
      </c>
      <c r="C283" s="79" t="s">
        <v>1707</v>
      </c>
      <c r="D283" s="79" t="s">
        <v>1646</v>
      </c>
      <c r="E283" s="81" t="s">
        <v>1708</v>
      </c>
      <c r="F283" s="92">
        <v>16270383</v>
      </c>
      <c r="G283" s="38">
        <f t="shared" si="16"/>
        <v>13098946</v>
      </c>
      <c r="H283" s="38">
        <f t="shared" si="17"/>
        <v>29369329</v>
      </c>
      <c r="I283" s="38">
        <v>1000649</v>
      </c>
      <c r="J283" s="38">
        <v>12098297</v>
      </c>
      <c r="K283" s="38">
        <v>3979006</v>
      </c>
      <c r="L283" s="38">
        <f t="shared" si="18"/>
        <v>17145626</v>
      </c>
      <c r="M283" s="38">
        <f t="shared" si="19"/>
        <v>21124632</v>
      </c>
      <c r="N283" s="38">
        <v>2682100</v>
      </c>
      <c r="O283" s="38">
        <v>14463526</v>
      </c>
      <c r="R283" s="71" t="s">
        <v>1710</v>
      </c>
      <c r="S283" s="63" t="s">
        <v>2008</v>
      </c>
      <c r="T283" s="64">
        <v>9999053</v>
      </c>
      <c r="U283" s="64">
        <v>1492676</v>
      </c>
      <c r="V283" s="64">
        <v>7284282</v>
      </c>
      <c r="X283" s="38" t="s">
        <v>1</v>
      </c>
      <c r="Y283" s="38" t="s">
        <v>2013</v>
      </c>
      <c r="Z283" s="38">
        <v>3932110</v>
      </c>
      <c r="AA283" s="38">
        <v>501</v>
      </c>
      <c r="AB283" s="38">
        <v>17734587</v>
      </c>
      <c r="AG283" s="71"/>
      <c r="AH283" s="63"/>
      <c r="AI283" s="62"/>
      <c r="AJ283" s="62"/>
      <c r="AK283" s="64"/>
    </row>
    <row r="284" spans="1:37" ht="15">
      <c r="A284" s="79">
        <v>280</v>
      </c>
      <c r="B284" s="80" t="s">
        <v>1709</v>
      </c>
      <c r="C284" s="79" t="s">
        <v>1710</v>
      </c>
      <c r="D284" s="79" t="s">
        <v>1646</v>
      </c>
      <c r="E284" s="81" t="s">
        <v>1711</v>
      </c>
      <c r="F284" s="92">
        <v>9999053</v>
      </c>
      <c r="G284" s="38">
        <f t="shared" si="16"/>
        <v>8776958</v>
      </c>
      <c r="H284" s="38">
        <f t="shared" si="17"/>
        <v>18776011</v>
      </c>
      <c r="I284" s="38">
        <v>1492676</v>
      </c>
      <c r="J284" s="38">
        <v>7284282</v>
      </c>
      <c r="K284" s="38">
        <v>1546889</v>
      </c>
      <c r="L284" s="38">
        <f t="shared" si="18"/>
        <v>3644435</v>
      </c>
      <c r="M284" s="38">
        <f t="shared" si="19"/>
        <v>5191324</v>
      </c>
      <c r="N284" s="38">
        <v>429300</v>
      </c>
      <c r="O284" s="38">
        <v>3215135</v>
      </c>
      <c r="R284" s="71" t="s">
        <v>1713</v>
      </c>
      <c r="S284" s="63" t="s">
        <v>2009</v>
      </c>
      <c r="T284" s="64">
        <v>3500</v>
      </c>
      <c r="U284" s="64">
        <v>367000</v>
      </c>
      <c r="V284" s="64">
        <v>103375</v>
      </c>
      <c r="X284" s="38" t="s">
        <v>10</v>
      </c>
      <c r="Y284" s="38" t="s">
        <v>2014</v>
      </c>
      <c r="Z284" s="38">
        <v>11984113</v>
      </c>
      <c r="AA284" s="38">
        <v>516870</v>
      </c>
      <c r="AB284" s="38">
        <v>37399177</v>
      </c>
      <c r="AG284" s="71"/>
      <c r="AH284" s="63"/>
      <c r="AI284" s="64"/>
      <c r="AJ284" s="64"/>
      <c r="AK284" s="64"/>
    </row>
    <row r="285" spans="1:37" ht="15">
      <c r="A285" s="79">
        <v>281</v>
      </c>
      <c r="B285" s="80" t="s">
        <v>1712</v>
      </c>
      <c r="C285" s="79" t="s">
        <v>1713</v>
      </c>
      <c r="D285" s="79" t="s">
        <v>1646</v>
      </c>
      <c r="E285" s="81" t="s">
        <v>1714</v>
      </c>
      <c r="F285" s="92">
        <v>3500</v>
      </c>
      <c r="G285" s="38">
        <f t="shared" si="16"/>
        <v>470375</v>
      </c>
      <c r="H285" s="38">
        <f t="shared" si="17"/>
        <v>473875</v>
      </c>
      <c r="I285" s="38">
        <v>367000</v>
      </c>
      <c r="J285" s="38">
        <v>103375</v>
      </c>
      <c r="K285" s="38">
        <v>0</v>
      </c>
      <c r="L285" s="38">
        <f t="shared" si="18"/>
        <v>188473</v>
      </c>
      <c r="M285" s="38">
        <f t="shared" si="19"/>
        <v>188473</v>
      </c>
      <c r="N285" s="38">
        <v>0</v>
      </c>
      <c r="O285" s="38">
        <v>188473</v>
      </c>
      <c r="R285" s="71" t="s">
        <v>1716</v>
      </c>
      <c r="S285" s="63" t="s">
        <v>2010</v>
      </c>
      <c r="T285" s="64">
        <v>119150</v>
      </c>
      <c r="U285" s="64">
        <v>2387533</v>
      </c>
      <c r="V285" s="64">
        <v>4181385</v>
      </c>
      <c r="X285" s="38" t="s">
        <v>13</v>
      </c>
      <c r="Y285" s="38" t="s">
        <v>1746</v>
      </c>
      <c r="Z285" s="38">
        <v>20331208</v>
      </c>
      <c r="AA285" s="38">
        <v>3342974</v>
      </c>
      <c r="AB285" s="38">
        <v>20011766</v>
      </c>
      <c r="AG285" s="71"/>
      <c r="AH285" s="63"/>
      <c r="AI285" s="64"/>
      <c r="AJ285" s="64"/>
      <c r="AK285" s="64"/>
    </row>
    <row r="286" spans="1:37" ht="15">
      <c r="A286" s="79">
        <v>282</v>
      </c>
      <c r="B286" s="80" t="s">
        <v>1715</v>
      </c>
      <c r="C286" s="79" t="s">
        <v>1716</v>
      </c>
      <c r="D286" s="79" t="s">
        <v>1646</v>
      </c>
      <c r="E286" s="81" t="s">
        <v>1717</v>
      </c>
      <c r="F286" s="92">
        <v>119150</v>
      </c>
      <c r="G286" s="38">
        <f t="shared" si="16"/>
        <v>6568918</v>
      </c>
      <c r="H286" s="38">
        <f t="shared" si="17"/>
        <v>6688068</v>
      </c>
      <c r="I286" s="38">
        <v>2387533</v>
      </c>
      <c r="J286" s="38">
        <v>4181385</v>
      </c>
      <c r="K286" s="38">
        <v>467762</v>
      </c>
      <c r="L286" s="38">
        <f t="shared" si="18"/>
        <v>2229251</v>
      </c>
      <c r="M286" s="38">
        <f t="shared" si="19"/>
        <v>2697013</v>
      </c>
      <c r="N286" s="38">
        <v>40500</v>
      </c>
      <c r="O286" s="38">
        <v>2188751</v>
      </c>
      <c r="R286" s="71" t="s">
        <v>1719</v>
      </c>
      <c r="S286" s="63" t="s">
        <v>2011</v>
      </c>
      <c r="T286" s="64">
        <v>334004</v>
      </c>
      <c r="U286" s="64">
        <v>615575</v>
      </c>
      <c r="V286" s="64">
        <v>429746</v>
      </c>
      <c r="X286" s="38" t="s">
        <v>15</v>
      </c>
      <c r="Y286" s="38" t="s">
        <v>2015</v>
      </c>
      <c r="Z286" s="38"/>
      <c r="AA286" s="38"/>
      <c r="AB286" s="38">
        <v>5528375</v>
      </c>
      <c r="AG286" s="71"/>
      <c r="AH286" s="63"/>
      <c r="AI286" s="64"/>
      <c r="AJ286" s="64"/>
      <c r="AK286" s="64"/>
    </row>
    <row r="287" spans="1:37" ht="15">
      <c r="A287" s="79">
        <v>283</v>
      </c>
      <c r="B287" s="80" t="s">
        <v>1718</v>
      </c>
      <c r="C287" s="79" t="s">
        <v>1719</v>
      </c>
      <c r="D287" s="79" t="s">
        <v>1646</v>
      </c>
      <c r="E287" s="81" t="s">
        <v>1720</v>
      </c>
      <c r="F287" s="92">
        <v>334004</v>
      </c>
      <c r="G287" s="38">
        <f t="shared" si="16"/>
        <v>1045321</v>
      </c>
      <c r="H287" s="38">
        <f t="shared" si="17"/>
        <v>1379325</v>
      </c>
      <c r="I287" s="38">
        <v>615575</v>
      </c>
      <c r="J287" s="38">
        <v>429746</v>
      </c>
      <c r="K287" s="38">
        <v>36981699</v>
      </c>
      <c r="L287" s="38">
        <f t="shared" si="18"/>
        <v>3003691</v>
      </c>
      <c r="M287" s="38">
        <f t="shared" si="19"/>
        <v>39985390</v>
      </c>
      <c r="N287" s="38">
        <v>172330</v>
      </c>
      <c r="O287" s="38">
        <v>2831361</v>
      </c>
      <c r="R287" s="71" t="s">
        <v>1722</v>
      </c>
      <c r="S287" s="63" t="s">
        <v>2012</v>
      </c>
      <c r="T287" s="64">
        <v>267100</v>
      </c>
      <c r="U287" s="64">
        <v>948239</v>
      </c>
      <c r="V287" s="64">
        <v>1474498</v>
      </c>
      <c r="X287" s="38" t="s">
        <v>18</v>
      </c>
      <c r="Y287" s="38" t="s">
        <v>2016</v>
      </c>
      <c r="Z287" s="38"/>
      <c r="AA287" s="38"/>
      <c r="AB287" s="38">
        <v>2333720</v>
      </c>
      <c r="AG287" s="71"/>
      <c r="AH287" s="63"/>
      <c r="AI287" s="64"/>
      <c r="AJ287" s="64"/>
      <c r="AK287" s="64"/>
    </row>
    <row r="288" spans="1:37" ht="15">
      <c r="A288" s="79">
        <v>284</v>
      </c>
      <c r="B288" s="80" t="s">
        <v>1721</v>
      </c>
      <c r="C288" s="79" t="s">
        <v>1722</v>
      </c>
      <c r="D288" s="79" t="s">
        <v>1646</v>
      </c>
      <c r="E288" s="81" t="s">
        <v>1723</v>
      </c>
      <c r="F288" s="92">
        <v>267100</v>
      </c>
      <c r="G288" s="38">
        <f t="shared" si="16"/>
        <v>2422737</v>
      </c>
      <c r="H288" s="38">
        <f t="shared" si="17"/>
        <v>2689837</v>
      </c>
      <c r="I288" s="38">
        <v>948239</v>
      </c>
      <c r="J288" s="38">
        <v>1474498</v>
      </c>
      <c r="K288" s="38">
        <v>471150</v>
      </c>
      <c r="L288" s="38">
        <f t="shared" si="18"/>
        <v>1324190</v>
      </c>
      <c r="M288" s="38">
        <f t="shared" si="19"/>
        <v>1795340</v>
      </c>
      <c r="N288" s="38">
        <v>92389</v>
      </c>
      <c r="O288" s="38">
        <v>1231801</v>
      </c>
      <c r="R288" s="71" t="s">
        <v>1</v>
      </c>
      <c r="S288" s="63" t="s">
        <v>2013</v>
      </c>
      <c r="T288" s="64">
        <v>228800</v>
      </c>
      <c r="U288" s="64">
        <v>315205</v>
      </c>
      <c r="V288" s="64">
        <v>5869288</v>
      </c>
      <c r="X288" s="38" t="s">
        <v>21</v>
      </c>
      <c r="Y288" s="38" t="s">
        <v>1924</v>
      </c>
      <c r="Z288" s="38">
        <v>3551897</v>
      </c>
      <c r="AA288" s="38">
        <v>6966954</v>
      </c>
      <c r="AB288" s="38">
        <v>12193491</v>
      </c>
      <c r="AG288" s="71"/>
      <c r="AH288" s="63"/>
      <c r="AI288" s="64"/>
      <c r="AJ288" s="64"/>
      <c r="AK288" s="64"/>
    </row>
    <row r="289" spans="1:37" ht="15">
      <c r="A289" s="79">
        <v>285</v>
      </c>
      <c r="B289" s="80" t="s">
        <v>0</v>
      </c>
      <c r="C289" s="79" t="s">
        <v>1</v>
      </c>
      <c r="D289" s="79" t="s">
        <v>1724</v>
      </c>
      <c r="E289" s="81" t="s">
        <v>2</v>
      </c>
      <c r="F289" s="92">
        <v>228800</v>
      </c>
      <c r="G289" s="38">
        <f t="shared" si="16"/>
        <v>6184493</v>
      </c>
      <c r="H289" s="38">
        <f t="shared" si="17"/>
        <v>6413293</v>
      </c>
      <c r="I289" s="38">
        <v>315205</v>
      </c>
      <c r="J289" s="38">
        <v>5869288</v>
      </c>
      <c r="K289" s="38">
        <v>3932110</v>
      </c>
      <c r="L289" s="38">
        <f t="shared" si="18"/>
        <v>17735088</v>
      </c>
      <c r="M289" s="38">
        <f t="shared" si="19"/>
        <v>21667198</v>
      </c>
      <c r="N289" s="38">
        <v>501</v>
      </c>
      <c r="O289" s="38">
        <v>17734587</v>
      </c>
      <c r="R289" s="71" t="s">
        <v>10</v>
      </c>
      <c r="S289" s="63" t="s">
        <v>2014</v>
      </c>
      <c r="T289" s="64">
        <v>16637854</v>
      </c>
      <c r="U289" s="64">
        <v>363561</v>
      </c>
      <c r="V289" s="64">
        <v>11735654</v>
      </c>
      <c r="X289" s="38" t="s">
        <v>23</v>
      </c>
      <c r="Y289" s="38" t="s">
        <v>1925</v>
      </c>
      <c r="Z289" s="38">
        <v>60026833</v>
      </c>
      <c r="AA289" s="38">
        <v>1998410</v>
      </c>
      <c r="AB289" s="38">
        <v>90244165</v>
      </c>
      <c r="AG289" s="71"/>
      <c r="AH289" s="63"/>
      <c r="AI289" s="64"/>
      <c r="AJ289" s="64"/>
      <c r="AK289" s="64"/>
    </row>
    <row r="290" spans="1:37" ht="15">
      <c r="A290" s="79">
        <v>286</v>
      </c>
      <c r="B290" s="80" t="s">
        <v>9</v>
      </c>
      <c r="C290" s="79" t="s">
        <v>10</v>
      </c>
      <c r="D290" s="79" t="s">
        <v>1724</v>
      </c>
      <c r="E290" s="81" t="s">
        <v>11</v>
      </c>
      <c r="F290" s="92">
        <v>16637854</v>
      </c>
      <c r="G290" s="38">
        <f t="shared" si="16"/>
        <v>12099215</v>
      </c>
      <c r="H290" s="38">
        <f t="shared" si="17"/>
        <v>28737069</v>
      </c>
      <c r="I290" s="38">
        <v>363561</v>
      </c>
      <c r="J290" s="38">
        <v>11735654</v>
      </c>
      <c r="K290" s="38">
        <v>11984113</v>
      </c>
      <c r="L290" s="38">
        <f t="shared" si="18"/>
        <v>37916047</v>
      </c>
      <c r="M290" s="38">
        <f t="shared" si="19"/>
        <v>49900160</v>
      </c>
      <c r="N290" s="38">
        <v>516870</v>
      </c>
      <c r="O290" s="38">
        <v>37399177</v>
      </c>
      <c r="R290" s="71" t="s">
        <v>13</v>
      </c>
      <c r="S290" s="63" t="s">
        <v>1746</v>
      </c>
      <c r="T290" s="64">
        <v>2939073</v>
      </c>
      <c r="U290" s="64">
        <v>1946334</v>
      </c>
      <c r="V290" s="64">
        <v>27028366</v>
      </c>
      <c r="X290" s="38" t="s">
        <v>25</v>
      </c>
      <c r="Y290" s="38" t="s">
        <v>2017</v>
      </c>
      <c r="Z290" s="38">
        <v>710499</v>
      </c>
      <c r="AA290" s="38">
        <v>454765</v>
      </c>
      <c r="AB290" s="38">
        <v>2597249</v>
      </c>
      <c r="AG290" s="71"/>
      <c r="AH290" s="63"/>
      <c r="AI290" s="64"/>
      <c r="AJ290" s="64"/>
      <c r="AK290" s="64"/>
    </row>
    <row r="291" spans="1:37" ht="15">
      <c r="A291" s="79">
        <v>287</v>
      </c>
      <c r="B291" s="80" t="s">
        <v>12</v>
      </c>
      <c r="C291" s="79" t="s">
        <v>13</v>
      </c>
      <c r="D291" s="79" t="s">
        <v>1724</v>
      </c>
      <c r="E291" s="81" t="s">
        <v>904</v>
      </c>
      <c r="F291" s="92">
        <v>2939073</v>
      </c>
      <c r="G291" s="38">
        <f t="shared" si="16"/>
        <v>28974700</v>
      </c>
      <c r="H291" s="38">
        <f t="shared" si="17"/>
        <v>31913773</v>
      </c>
      <c r="I291" s="38">
        <v>1946334</v>
      </c>
      <c r="J291" s="38">
        <v>27028366</v>
      </c>
      <c r="K291" s="38">
        <v>20331208</v>
      </c>
      <c r="L291" s="38">
        <f t="shared" si="18"/>
        <v>23354740</v>
      </c>
      <c r="M291" s="38">
        <f t="shared" si="19"/>
        <v>43685948</v>
      </c>
      <c r="N291" s="38">
        <v>3342974</v>
      </c>
      <c r="O291" s="38">
        <v>20011766</v>
      </c>
      <c r="R291" s="71" t="s">
        <v>15</v>
      </c>
      <c r="S291" s="63" t="s">
        <v>2015</v>
      </c>
      <c r="T291" s="64">
        <v>114500</v>
      </c>
      <c r="U291" s="64">
        <v>351355</v>
      </c>
      <c r="V291" s="64">
        <v>1521553</v>
      </c>
      <c r="X291" s="38" t="s">
        <v>34</v>
      </c>
      <c r="Y291" s="38" t="s">
        <v>2018</v>
      </c>
      <c r="Z291" s="38">
        <v>68537605</v>
      </c>
      <c r="AA291" s="38">
        <v>760000</v>
      </c>
      <c r="AB291" s="38">
        <v>26160538</v>
      </c>
      <c r="AG291" s="71"/>
      <c r="AH291" s="63"/>
      <c r="AI291" s="64"/>
      <c r="AJ291" s="64"/>
      <c r="AK291" s="64"/>
    </row>
    <row r="292" spans="1:37" ht="15">
      <c r="A292" s="79">
        <v>288</v>
      </c>
      <c r="B292" s="80" t="s">
        <v>14</v>
      </c>
      <c r="C292" s="79" t="s">
        <v>15</v>
      </c>
      <c r="D292" s="79" t="s">
        <v>1724</v>
      </c>
      <c r="E292" s="81" t="s">
        <v>16</v>
      </c>
      <c r="F292" s="92">
        <v>114500</v>
      </c>
      <c r="G292" s="38">
        <f t="shared" si="16"/>
        <v>1872908</v>
      </c>
      <c r="H292" s="38">
        <f t="shared" si="17"/>
        <v>1987408</v>
      </c>
      <c r="I292" s="38">
        <v>351355</v>
      </c>
      <c r="J292" s="38">
        <v>1521553</v>
      </c>
      <c r="K292" s="38">
        <v>0</v>
      </c>
      <c r="L292" s="38">
        <f t="shared" si="18"/>
        <v>5528375</v>
      </c>
      <c r="M292" s="38">
        <f t="shared" si="19"/>
        <v>5528375</v>
      </c>
      <c r="N292" s="38">
        <v>0</v>
      </c>
      <c r="O292" s="38">
        <v>5528375</v>
      </c>
      <c r="R292" s="71" t="s">
        <v>18</v>
      </c>
      <c r="S292" s="63" t="s">
        <v>2016</v>
      </c>
      <c r="T292" s="64">
        <v>41500</v>
      </c>
      <c r="U292" s="64">
        <v>66430</v>
      </c>
      <c r="V292" s="64">
        <v>737384</v>
      </c>
      <c r="X292" s="38" t="s">
        <v>37</v>
      </c>
      <c r="Y292" s="38" t="s">
        <v>2019</v>
      </c>
      <c r="Z292" s="38">
        <v>19477833</v>
      </c>
      <c r="AA292" s="38"/>
      <c r="AB292" s="38">
        <v>8549415</v>
      </c>
      <c r="AG292" s="71"/>
      <c r="AH292" s="63"/>
      <c r="AI292" s="64"/>
      <c r="AJ292" s="64"/>
      <c r="AK292" s="64"/>
    </row>
    <row r="293" spans="1:37" ht="15">
      <c r="A293" s="79">
        <v>289</v>
      </c>
      <c r="B293" s="80" t="s">
        <v>17</v>
      </c>
      <c r="C293" s="79" t="s">
        <v>18</v>
      </c>
      <c r="D293" s="79" t="s">
        <v>1724</v>
      </c>
      <c r="E293" s="81" t="s">
        <v>19</v>
      </c>
      <c r="F293" s="92">
        <v>41500</v>
      </c>
      <c r="G293" s="38">
        <f t="shared" si="16"/>
        <v>803814</v>
      </c>
      <c r="H293" s="38">
        <f t="shared" si="17"/>
        <v>845314</v>
      </c>
      <c r="I293" s="38">
        <v>66430</v>
      </c>
      <c r="J293" s="38">
        <v>737384</v>
      </c>
      <c r="K293" s="38">
        <v>0</v>
      </c>
      <c r="L293" s="38">
        <f t="shared" si="18"/>
        <v>2333720</v>
      </c>
      <c r="M293" s="38">
        <f t="shared" si="19"/>
        <v>2333720</v>
      </c>
      <c r="N293" s="38">
        <v>0</v>
      </c>
      <c r="O293" s="38">
        <v>2333720</v>
      </c>
      <c r="R293" s="71" t="s">
        <v>21</v>
      </c>
      <c r="S293" s="63" t="s">
        <v>1924</v>
      </c>
      <c r="T293" s="64">
        <v>4708812</v>
      </c>
      <c r="U293" s="64">
        <v>983353</v>
      </c>
      <c r="V293" s="64">
        <v>9883245</v>
      </c>
      <c r="X293" s="38" t="s">
        <v>39</v>
      </c>
      <c r="Y293" s="38" t="s">
        <v>2020</v>
      </c>
      <c r="Z293" s="38">
        <v>2913578</v>
      </c>
      <c r="AA293" s="38">
        <v>516300</v>
      </c>
      <c r="AB293" s="38">
        <v>38805744</v>
      </c>
      <c r="AG293" s="71"/>
      <c r="AH293" s="63"/>
      <c r="AI293" s="64"/>
      <c r="AJ293" s="64"/>
      <c r="AK293" s="64"/>
    </row>
    <row r="294" spans="1:37" ht="15">
      <c r="A294" s="79">
        <v>290</v>
      </c>
      <c r="B294" s="80" t="s">
        <v>20</v>
      </c>
      <c r="C294" s="79" t="s">
        <v>21</v>
      </c>
      <c r="D294" s="79" t="s">
        <v>1724</v>
      </c>
      <c r="E294" s="81" t="s">
        <v>1451</v>
      </c>
      <c r="F294" s="92">
        <v>4708812</v>
      </c>
      <c r="G294" s="38">
        <f t="shared" si="16"/>
        <v>10866598</v>
      </c>
      <c r="H294" s="38">
        <f t="shared" si="17"/>
        <v>15575410</v>
      </c>
      <c r="I294" s="38">
        <v>983353</v>
      </c>
      <c r="J294" s="38">
        <v>9883245</v>
      </c>
      <c r="K294" s="38">
        <v>3551897</v>
      </c>
      <c r="L294" s="38">
        <f t="shared" si="18"/>
        <v>19160445</v>
      </c>
      <c r="M294" s="38">
        <f t="shared" si="19"/>
        <v>22712342</v>
      </c>
      <c r="N294" s="38">
        <v>6966954</v>
      </c>
      <c r="O294" s="38">
        <v>12193491</v>
      </c>
      <c r="R294" s="71" t="s">
        <v>23</v>
      </c>
      <c r="S294" s="63" t="s">
        <v>1925</v>
      </c>
      <c r="T294" s="64">
        <v>9401161</v>
      </c>
      <c r="U294" s="64">
        <v>1277480</v>
      </c>
      <c r="V294" s="64">
        <v>16272007</v>
      </c>
      <c r="X294" s="38" t="s">
        <v>31</v>
      </c>
      <c r="Y294" s="38" t="s">
        <v>2294</v>
      </c>
      <c r="Z294" s="38">
        <v>21835542</v>
      </c>
      <c r="AA294" s="38">
        <v>1801826</v>
      </c>
      <c r="AB294" s="38">
        <v>31267791</v>
      </c>
      <c r="AG294" s="71"/>
      <c r="AH294" s="63"/>
      <c r="AI294" s="64"/>
      <c r="AJ294" s="64"/>
      <c r="AK294" s="64"/>
    </row>
    <row r="295" spans="1:37" ht="15">
      <c r="A295" s="79">
        <v>291</v>
      </c>
      <c r="B295" s="80" t="s">
        <v>22</v>
      </c>
      <c r="C295" s="79" t="s">
        <v>23</v>
      </c>
      <c r="D295" s="79" t="s">
        <v>1724</v>
      </c>
      <c r="E295" s="81" t="s">
        <v>1454</v>
      </c>
      <c r="F295" s="92">
        <v>9401161</v>
      </c>
      <c r="G295" s="38">
        <f t="shared" si="16"/>
        <v>17549487</v>
      </c>
      <c r="H295" s="38">
        <f t="shared" si="17"/>
        <v>26950648</v>
      </c>
      <c r="I295" s="38">
        <v>1277480</v>
      </c>
      <c r="J295" s="38">
        <v>16272007</v>
      </c>
      <c r="K295" s="38">
        <v>60026833</v>
      </c>
      <c r="L295" s="38">
        <f t="shared" si="18"/>
        <v>92242575</v>
      </c>
      <c r="M295" s="38">
        <f t="shared" si="19"/>
        <v>152269408</v>
      </c>
      <c r="N295" s="38">
        <v>1998410</v>
      </c>
      <c r="O295" s="38">
        <v>90244165</v>
      </c>
      <c r="R295" s="71" t="s">
        <v>25</v>
      </c>
      <c r="S295" s="63" t="s">
        <v>2017</v>
      </c>
      <c r="T295" s="64">
        <v>4645213</v>
      </c>
      <c r="U295" s="64">
        <v>1005810</v>
      </c>
      <c r="V295" s="64">
        <v>1400776</v>
      </c>
      <c r="X295" s="38" t="s">
        <v>43</v>
      </c>
      <c r="Y295" s="38" t="s">
        <v>2021</v>
      </c>
      <c r="Z295" s="38">
        <v>327000</v>
      </c>
      <c r="AA295" s="38"/>
      <c r="AB295" s="38">
        <v>10386400</v>
      </c>
      <c r="AG295" s="71"/>
      <c r="AH295" s="63"/>
      <c r="AI295" s="161"/>
      <c r="AJ295" s="64"/>
      <c r="AK295" s="64"/>
    </row>
    <row r="296" spans="1:37" ht="15">
      <c r="A296" s="79">
        <v>292</v>
      </c>
      <c r="B296" s="80" t="s">
        <v>24</v>
      </c>
      <c r="C296" s="79" t="s">
        <v>25</v>
      </c>
      <c r="D296" s="79" t="s">
        <v>1724</v>
      </c>
      <c r="E296" s="81" t="s">
        <v>26</v>
      </c>
      <c r="F296" s="92">
        <v>4645213</v>
      </c>
      <c r="G296" s="38">
        <f t="shared" si="16"/>
        <v>2406586</v>
      </c>
      <c r="H296" s="38">
        <f t="shared" si="17"/>
        <v>7051799</v>
      </c>
      <c r="I296" s="38">
        <v>1005810</v>
      </c>
      <c r="J296" s="38">
        <v>1400776</v>
      </c>
      <c r="K296" s="38">
        <v>710499</v>
      </c>
      <c r="L296" s="38">
        <f t="shared" si="18"/>
        <v>3052014</v>
      </c>
      <c r="M296" s="38">
        <f t="shared" si="19"/>
        <v>3762513</v>
      </c>
      <c r="N296" s="38">
        <v>454765</v>
      </c>
      <c r="O296" s="38">
        <v>2597249</v>
      </c>
      <c r="R296" s="71" t="s">
        <v>34</v>
      </c>
      <c r="S296" s="63" t="s">
        <v>2018</v>
      </c>
      <c r="T296" s="64">
        <v>15000</v>
      </c>
      <c r="U296" s="64">
        <v>44550</v>
      </c>
      <c r="V296" s="64">
        <v>9495742</v>
      </c>
      <c r="X296" s="38" t="s">
        <v>46</v>
      </c>
      <c r="Y296" s="38" t="s">
        <v>2022</v>
      </c>
      <c r="Z296" s="38">
        <v>16453000</v>
      </c>
      <c r="AA296" s="38"/>
      <c r="AB296" s="38">
        <v>23483596</v>
      </c>
      <c r="AG296" s="71"/>
      <c r="AH296" s="63"/>
      <c r="AI296" s="64"/>
      <c r="AJ296" s="64"/>
      <c r="AK296" s="64"/>
    </row>
    <row r="297" spans="1:37" ht="15">
      <c r="A297" s="79">
        <v>293</v>
      </c>
      <c r="B297" s="80" t="s">
        <v>27</v>
      </c>
      <c r="C297" s="79" t="s">
        <v>28</v>
      </c>
      <c r="D297" s="79" t="s">
        <v>1724</v>
      </c>
      <c r="E297" s="81" t="s">
        <v>29</v>
      </c>
      <c r="F297" s="92" t="s">
        <v>2295</v>
      </c>
      <c r="G297" s="38"/>
      <c r="H297" s="38"/>
      <c r="I297" s="38"/>
      <c r="J297" s="38"/>
      <c r="K297" s="153" t="s">
        <v>2295</v>
      </c>
      <c r="L297" s="38"/>
      <c r="M297" s="38"/>
      <c r="N297" s="38"/>
      <c r="O297" s="38"/>
      <c r="R297" s="71" t="s">
        <v>37</v>
      </c>
      <c r="S297" s="63" t="s">
        <v>2019</v>
      </c>
      <c r="T297" s="64">
        <v>11144657</v>
      </c>
      <c r="U297" s="64">
        <v>946051</v>
      </c>
      <c r="V297" s="64">
        <v>6078213</v>
      </c>
      <c r="X297" s="38" t="s">
        <v>49</v>
      </c>
      <c r="Y297" s="38" t="s">
        <v>2023</v>
      </c>
      <c r="Z297" s="38">
        <v>900000</v>
      </c>
      <c r="AA297" s="38"/>
      <c r="AB297" s="38">
        <v>353931</v>
      </c>
      <c r="AG297" s="71"/>
      <c r="AH297" s="63"/>
      <c r="AI297" s="64"/>
      <c r="AJ297" s="64"/>
      <c r="AK297" s="64"/>
    </row>
    <row r="298" spans="1:37" ht="15">
      <c r="A298" s="79">
        <v>294</v>
      </c>
      <c r="B298" s="80" t="s">
        <v>30</v>
      </c>
      <c r="C298" s="154" t="s">
        <v>31</v>
      </c>
      <c r="D298" s="79" t="s">
        <v>1724</v>
      </c>
      <c r="E298" s="81" t="s">
        <v>2325</v>
      </c>
      <c r="F298" s="92">
        <v>16683694</v>
      </c>
      <c r="G298" s="38">
        <f t="shared" si="16"/>
        <v>36815244</v>
      </c>
      <c r="H298" s="38">
        <f t="shared" si="17"/>
        <v>53498938</v>
      </c>
      <c r="I298" s="38">
        <v>12252752</v>
      </c>
      <c r="J298" s="38">
        <v>24562492</v>
      </c>
      <c r="K298" s="38">
        <v>21835542</v>
      </c>
      <c r="L298" s="38">
        <f t="shared" si="18"/>
        <v>33069617</v>
      </c>
      <c r="M298" s="38">
        <f t="shared" si="19"/>
        <v>54905159</v>
      </c>
      <c r="N298" s="38">
        <v>1801826</v>
      </c>
      <c r="O298" s="38">
        <v>31267791</v>
      </c>
      <c r="R298" s="71" t="s">
        <v>39</v>
      </c>
      <c r="S298" s="63" t="s">
        <v>2020</v>
      </c>
      <c r="T298" s="64">
        <v>23148250</v>
      </c>
      <c r="U298" s="64">
        <v>638733</v>
      </c>
      <c r="V298" s="64">
        <v>8654554</v>
      </c>
      <c r="X298" s="38" t="s">
        <v>52</v>
      </c>
      <c r="Y298" s="38" t="s">
        <v>2024</v>
      </c>
      <c r="Z298" s="38">
        <v>4402418</v>
      </c>
      <c r="AA298" s="38">
        <v>10000</v>
      </c>
      <c r="AB298" s="38">
        <v>22889829</v>
      </c>
      <c r="AG298" s="71"/>
      <c r="AH298" s="63"/>
      <c r="AI298" s="64"/>
      <c r="AJ298" s="64"/>
      <c r="AK298" s="64"/>
    </row>
    <row r="299" spans="1:37" ht="15">
      <c r="A299" s="79">
        <v>295</v>
      </c>
      <c r="B299" s="80" t="s">
        <v>33</v>
      </c>
      <c r="C299" s="79" t="s">
        <v>34</v>
      </c>
      <c r="D299" s="79" t="s">
        <v>1724</v>
      </c>
      <c r="E299" s="81" t="s">
        <v>35</v>
      </c>
      <c r="F299" s="92">
        <v>15000</v>
      </c>
      <c r="G299" s="38">
        <f t="shared" si="16"/>
        <v>9540292</v>
      </c>
      <c r="H299" s="38">
        <f t="shared" si="17"/>
        <v>9555292</v>
      </c>
      <c r="I299" s="38">
        <v>44550</v>
      </c>
      <c r="J299" s="38">
        <v>9495742</v>
      </c>
      <c r="K299" s="38">
        <v>68537605</v>
      </c>
      <c r="L299" s="38">
        <f t="shared" si="18"/>
        <v>26920538</v>
      </c>
      <c r="M299" s="38">
        <f t="shared" si="19"/>
        <v>95458143</v>
      </c>
      <c r="N299" s="38">
        <v>760000</v>
      </c>
      <c r="O299" s="38">
        <v>26160538</v>
      </c>
      <c r="R299" s="72" t="s">
        <v>31</v>
      </c>
      <c r="S299" s="63" t="s">
        <v>2294</v>
      </c>
      <c r="T299" s="64">
        <v>16683694</v>
      </c>
      <c r="U299" s="64">
        <v>12252752</v>
      </c>
      <c r="V299" s="64">
        <v>24562492</v>
      </c>
      <c r="X299" s="38" t="s">
        <v>55</v>
      </c>
      <c r="Y299" s="38" t="s">
        <v>2025</v>
      </c>
      <c r="Z299" s="38">
        <v>10125005</v>
      </c>
      <c r="AA299" s="38">
        <v>1647948</v>
      </c>
      <c r="AB299" s="38">
        <v>59631429</v>
      </c>
      <c r="AG299" s="72"/>
      <c r="AH299" s="63"/>
      <c r="AI299" s="64"/>
      <c r="AJ299" s="64"/>
      <c r="AK299" s="64"/>
    </row>
    <row r="300" spans="1:37" ht="15">
      <c r="A300" s="79">
        <v>296</v>
      </c>
      <c r="B300" s="80" t="s">
        <v>36</v>
      </c>
      <c r="C300" s="79" t="s">
        <v>37</v>
      </c>
      <c r="D300" s="79" t="s">
        <v>1724</v>
      </c>
      <c r="E300" s="81" t="s">
        <v>5</v>
      </c>
      <c r="F300" s="92">
        <v>11144657</v>
      </c>
      <c r="G300" s="38">
        <f t="shared" si="16"/>
        <v>7024264</v>
      </c>
      <c r="H300" s="38">
        <f t="shared" si="17"/>
        <v>18168921</v>
      </c>
      <c r="I300" s="38">
        <v>946051</v>
      </c>
      <c r="J300" s="38">
        <v>6078213</v>
      </c>
      <c r="K300" s="38">
        <v>19477833</v>
      </c>
      <c r="L300" s="38">
        <f t="shared" si="18"/>
        <v>8549415</v>
      </c>
      <c r="M300" s="38">
        <f t="shared" si="19"/>
        <v>28027248</v>
      </c>
      <c r="N300" s="38">
        <v>0</v>
      </c>
      <c r="O300" s="38">
        <v>8549415</v>
      </c>
      <c r="R300" s="71" t="s">
        <v>43</v>
      </c>
      <c r="S300" s="63" t="s">
        <v>2021</v>
      </c>
      <c r="T300" s="64">
        <v>3839020</v>
      </c>
      <c r="U300" s="64">
        <v>469400</v>
      </c>
      <c r="V300" s="64">
        <v>4484715</v>
      </c>
      <c r="X300" s="38" t="s">
        <v>58</v>
      </c>
      <c r="Y300" s="38" t="s">
        <v>2026</v>
      </c>
      <c r="Z300" s="38"/>
      <c r="AA300" s="38"/>
      <c r="AB300" s="38">
        <v>43050</v>
      </c>
      <c r="AG300" s="71"/>
      <c r="AH300" s="63"/>
      <c r="AI300" s="64"/>
      <c r="AJ300" s="64"/>
      <c r="AK300" s="64"/>
    </row>
    <row r="301" spans="1:37" ht="15">
      <c r="A301" s="79">
        <v>297</v>
      </c>
      <c r="B301" s="80" t="s">
        <v>38</v>
      </c>
      <c r="C301" s="79" t="s">
        <v>39</v>
      </c>
      <c r="D301" s="79" t="s">
        <v>1724</v>
      </c>
      <c r="E301" s="81" t="s">
        <v>40</v>
      </c>
      <c r="F301" s="92">
        <v>23148250</v>
      </c>
      <c r="G301" s="38">
        <f t="shared" si="16"/>
        <v>9293287</v>
      </c>
      <c r="H301" s="38">
        <f t="shared" si="17"/>
        <v>32441537</v>
      </c>
      <c r="I301" s="38">
        <v>638733</v>
      </c>
      <c r="J301" s="38">
        <v>8654554</v>
      </c>
      <c r="K301" s="38">
        <v>2913578</v>
      </c>
      <c r="L301" s="38">
        <f t="shared" si="18"/>
        <v>39322044</v>
      </c>
      <c r="M301" s="38">
        <f t="shared" si="19"/>
        <v>42235622</v>
      </c>
      <c r="N301" s="38">
        <v>516300</v>
      </c>
      <c r="O301" s="38">
        <v>38805744</v>
      </c>
      <c r="R301" s="71" t="s">
        <v>46</v>
      </c>
      <c r="S301" s="63" t="s">
        <v>2022</v>
      </c>
      <c r="T301" s="64">
        <v>15413800</v>
      </c>
      <c r="U301" s="64">
        <v>368700</v>
      </c>
      <c r="V301" s="64">
        <v>2427060</v>
      </c>
      <c r="X301" s="38" t="s">
        <v>61</v>
      </c>
      <c r="Y301" s="38" t="s">
        <v>2027</v>
      </c>
      <c r="Z301" s="38"/>
      <c r="AA301" s="38"/>
      <c r="AB301" s="38">
        <v>283242</v>
      </c>
      <c r="AG301" s="71"/>
      <c r="AH301" s="63"/>
      <c r="AI301" s="64"/>
      <c r="AJ301" s="64"/>
      <c r="AK301" s="64"/>
    </row>
    <row r="302" spans="1:37" ht="15">
      <c r="A302" s="79">
        <v>298</v>
      </c>
      <c r="B302" s="80" t="s">
        <v>42</v>
      </c>
      <c r="C302" s="79" t="s">
        <v>43</v>
      </c>
      <c r="D302" s="79" t="s">
        <v>41</v>
      </c>
      <c r="E302" s="81" t="s">
        <v>44</v>
      </c>
      <c r="F302" s="92">
        <v>3839020</v>
      </c>
      <c r="G302" s="38">
        <f t="shared" si="16"/>
        <v>4954115</v>
      </c>
      <c r="H302" s="38">
        <f t="shared" si="17"/>
        <v>8793135</v>
      </c>
      <c r="I302" s="38">
        <v>469400</v>
      </c>
      <c r="J302" s="38">
        <v>4484715</v>
      </c>
      <c r="K302" s="38">
        <v>327000</v>
      </c>
      <c r="L302" s="38">
        <f t="shared" si="18"/>
        <v>10386400</v>
      </c>
      <c r="M302" s="38">
        <f t="shared" si="19"/>
        <v>10713400</v>
      </c>
      <c r="N302" s="38">
        <v>0</v>
      </c>
      <c r="O302" s="38">
        <v>10386400</v>
      </c>
      <c r="R302" s="71" t="s">
        <v>49</v>
      </c>
      <c r="S302" s="63" t="s">
        <v>2023</v>
      </c>
      <c r="T302" s="64">
        <v>232800</v>
      </c>
      <c r="U302" s="62"/>
      <c r="V302" s="64">
        <v>2058429</v>
      </c>
      <c r="X302" s="38" t="s">
        <v>64</v>
      </c>
      <c r="Y302" s="38" t="s">
        <v>2028</v>
      </c>
      <c r="Z302" s="38">
        <v>5792</v>
      </c>
      <c r="AA302" s="38">
        <v>645000</v>
      </c>
      <c r="AB302" s="38">
        <v>1767085</v>
      </c>
      <c r="AG302" s="71"/>
      <c r="AH302" s="63"/>
      <c r="AI302" s="64"/>
      <c r="AJ302" s="62"/>
      <c r="AK302" s="64"/>
    </row>
    <row r="303" spans="1:37" ht="15">
      <c r="A303" s="79">
        <v>299</v>
      </c>
      <c r="B303" s="80" t="s">
        <v>45</v>
      </c>
      <c r="C303" s="79" t="s">
        <v>46</v>
      </c>
      <c r="D303" s="79" t="s">
        <v>41</v>
      </c>
      <c r="E303" s="81" t="s">
        <v>47</v>
      </c>
      <c r="F303" s="92">
        <v>15413800</v>
      </c>
      <c r="G303" s="38">
        <f t="shared" si="16"/>
        <v>2795760</v>
      </c>
      <c r="H303" s="38">
        <f t="shared" si="17"/>
        <v>18209560</v>
      </c>
      <c r="I303" s="38">
        <v>368700</v>
      </c>
      <c r="J303" s="38">
        <v>2427060</v>
      </c>
      <c r="K303" s="38">
        <v>16453000</v>
      </c>
      <c r="L303" s="38">
        <f t="shared" si="18"/>
        <v>23483596</v>
      </c>
      <c r="M303" s="38">
        <f t="shared" si="19"/>
        <v>39936596</v>
      </c>
      <c r="N303" s="38">
        <v>0</v>
      </c>
      <c r="O303" s="38">
        <v>23483596</v>
      </c>
      <c r="R303" s="71" t="s">
        <v>52</v>
      </c>
      <c r="S303" s="63" t="s">
        <v>2024</v>
      </c>
      <c r="T303" s="64">
        <v>11790154</v>
      </c>
      <c r="U303" s="64">
        <v>3410907</v>
      </c>
      <c r="V303" s="64">
        <v>12454802</v>
      </c>
      <c r="X303" s="38" t="s">
        <v>67</v>
      </c>
      <c r="Y303" s="38" t="s">
        <v>2029</v>
      </c>
      <c r="Z303" s="38">
        <v>903753</v>
      </c>
      <c r="AA303" s="38">
        <v>1000</v>
      </c>
      <c r="AB303" s="38">
        <v>14108883</v>
      </c>
      <c r="AG303" s="71"/>
      <c r="AH303" s="63"/>
      <c r="AI303" s="64"/>
      <c r="AJ303" s="64"/>
      <c r="AK303" s="64"/>
    </row>
    <row r="304" spans="1:37" ht="15">
      <c r="A304" s="79">
        <v>300</v>
      </c>
      <c r="B304" s="80" t="s">
        <v>48</v>
      </c>
      <c r="C304" s="79" t="s">
        <v>49</v>
      </c>
      <c r="D304" s="79" t="s">
        <v>41</v>
      </c>
      <c r="E304" s="81" t="s">
        <v>50</v>
      </c>
      <c r="F304" s="92">
        <v>232800</v>
      </c>
      <c r="G304" s="38">
        <f t="shared" si="16"/>
        <v>2058429</v>
      </c>
      <c r="H304" s="38">
        <f t="shared" si="17"/>
        <v>2291229</v>
      </c>
      <c r="I304" s="38">
        <v>0</v>
      </c>
      <c r="J304" s="38">
        <v>2058429</v>
      </c>
      <c r="K304" s="38">
        <v>900000</v>
      </c>
      <c r="L304" s="38">
        <f t="shared" si="18"/>
        <v>353931</v>
      </c>
      <c r="M304" s="38">
        <f t="shared" si="19"/>
        <v>1253931</v>
      </c>
      <c r="N304" s="38">
        <v>0</v>
      </c>
      <c r="O304" s="38">
        <v>353931</v>
      </c>
      <c r="R304" s="71" t="s">
        <v>55</v>
      </c>
      <c r="S304" s="63" t="s">
        <v>2025</v>
      </c>
      <c r="T304" s="64">
        <v>46777006</v>
      </c>
      <c r="U304" s="64">
        <v>9227316</v>
      </c>
      <c r="V304" s="64">
        <v>21680115</v>
      </c>
      <c r="X304" s="38" t="s">
        <v>70</v>
      </c>
      <c r="Y304" s="38" t="s">
        <v>2030</v>
      </c>
      <c r="Z304" s="38">
        <v>1084390</v>
      </c>
      <c r="AA304" s="38">
        <v>1944100</v>
      </c>
      <c r="AB304" s="38">
        <v>3455400</v>
      </c>
      <c r="AG304" s="71"/>
      <c r="AH304" s="63"/>
      <c r="AI304" s="64"/>
      <c r="AJ304" s="64"/>
      <c r="AK304" s="64"/>
    </row>
    <row r="305" spans="1:37" ht="15">
      <c r="A305" s="79">
        <v>301</v>
      </c>
      <c r="B305" s="80" t="s">
        <v>51</v>
      </c>
      <c r="C305" s="79" t="s">
        <v>52</v>
      </c>
      <c r="D305" s="79" t="s">
        <v>41</v>
      </c>
      <c r="E305" s="81" t="s">
        <v>53</v>
      </c>
      <c r="F305" s="92">
        <v>11790154</v>
      </c>
      <c r="G305" s="38">
        <f t="shared" si="16"/>
        <v>15865709</v>
      </c>
      <c r="H305" s="38">
        <f t="shared" si="17"/>
        <v>27655863</v>
      </c>
      <c r="I305" s="38">
        <v>3410907</v>
      </c>
      <c r="J305" s="38">
        <v>12454802</v>
      </c>
      <c r="K305" s="38">
        <v>4402418</v>
      </c>
      <c r="L305" s="38">
        <f t="shared" si="18"/>
        <v>22899829</v>
      </c>
      <c r="M305" s="38">
        <f t="shared" si="19"/>
        <v>27302247</v>
      </c>
      <c r="N305" s="38">
        <v>10000</v>
      </c>
      <c r="O305" s="38">
        <v>22889829</v>
      </c>
      <c r="R305" s="71" t="s">
        <v>58</v>
      </c>
      <c r="S305" s="63" t="s">
        <v>2026</v>
      </c>
      <c r="T305" s="62"/>
      <c r="U305" s="64">
        <v>74500</v>
      </c>
      <c r="V305" s="64">
        <v>330982</v>
      </c>
      <c r="X305" s="38" t="s">
        <v>73</v>
      </c>
      <c r="Y305" s="38" t="s">
        <v>2031</v>
      </c>
      <c r="Z305" s="38">
        <v>1350750</v>
      </c>
      <c r="AA305" s="38">
        <v>5200</v>
      </c>
      <c r="AB305" s="38">
        <v>3869134</v>
      </c>
      <c r="AG305" s="71"/>
      <c r="AH305" s="63"/>
      <c r="AI305" s="62"/>
      <c r="AJ305" s="62"/>
      <c r="AK305" s="64"/>
    </row>
    <row r="306" spans="1:37" ht="15">
      <c r="A306" s="79">
        <v>302</v>
      </c>
      <c r="B306" s="80" t="s">
        <v>54</v>
      </c>
      <c r="C306" s="79" t="s">
        <v>55</v>
      </c>
      <c r="D306" s="79" t="s">
        <v>41</v>
      </c>
      <c r="E306" s="81" t="s">
        <v>56</v>
      </c>
      <c r="F306" s="92">
        <v>46777006</v>
      </c>
      <c r="G306" s="38">
        <f t="shared" si="16"/>
        <v>30907431</v>
      </c>
      <c r="H306" s="38">
        <f t="shared" si="17"/>
        <v>77684437</v>
      </c>
      <c r="I306" s="38">
        <v>9227316</v>
      </c>
      <c r="J306" s="38">
        <v>21680115</v>
      </c>
      <c r="K306" s="38">
        <v>10125005</v>
      </c>
      <c r="L306" s="38">
        <f t="shared" si="18"/>
        <v>61279377</v>
      </c>
      <c r="M306" s="38">
        <f t="shared" si="19"/>
        <v>71404382</v>
      </c>
      <c r="N306" s="38">
        <v>1647948</v>
      </c>
      <c r="O306" s="38">
        <v>59631429</v>
      </c>
      <c r="R306" s="71" t="s">
        <v>61</v>
      </c>
      <c r="S306" s="63" t="s">
        <v>2027</v>
      </c>
      <c r="T306" s="64">
        <v>1153750</v>
      </c>
      <c r="U306" s="64">
        <v>1537900</v>
      </c>
      <c r="V306" s="64">
        <v>5568934</v>
      </c>
      <c r="X306" s="38" t="s">
        <v>76</v>
      </c>
      <c r="Y306" s="38" t="s">
        <v>2032</v>
      </c>
      <c r="Z306" s="38"/>
      <c r="AA306" s="38"/>
      <c r="AB306" s="38">
        <v>1754821</v>
      </c>
      <c r="AG306" s="71"/>
      <c r="AH306" s="63"/>
      <c r="AI306" s="64"/>
      <c r="AJ306" s="64"/>
      <c r="AK306" s="64"/>
    </row>
    <row r="307" spans="1:37" ht="15">
      <c r="A307" s="79">
        <v>303</v>
      </c>
      <c r="B307" s="80" t="s">
        <v>57</v>
      </c>
      <c r="C307" s="79" t="s">
        <v>58</v>
      </c>
      <c r="D307" s="79" t="s">
        <v>41</v>
      </c>
      <c r="E307" s="81" t="s">
        <v>59</v>
      </c>
      <c r="F307" s="92">
        <v>0</v>
      </c>
      <c r="G307" s="38">
        <f t="shared" si="16"/>
        <v>405482</v>
      </c>
      <c r="H307" s="38">
        <f t="shared" si="17"/>
        <v>405482</v>
      </c>
      <c r="I307" s="38">
        <v>74500</v>
      </c>
      <c r="J307" s="38">
        <v>330982</v>
      </c>
      <c r="K307" s="38">
        <v>0</v>
      </c>
      <c r="L307" s="38">
        <f t="shared" si="18"/>
        <v>43050</v>
      </c>
      <c r="M307" s="38">
        <f t="shared" si="19"/>
        <v>43050</v>
      </c>
      <c r="N307" s="38">
        <v>0</v>
      </c>
      <c r="O307" s="38">
        <v>43050</v>
      </c>
      <c r="R307" s="71" t="s">
        <v>64</v>
      </c>
      <c r="S307" s="63" t="s">
        <v>2028</v>
      </c>
      <c r="T307" s="64">
        <v>297900</v>
      </c>
      <c r="U307" s="64">
        <v>47200</v>
      </c>
      <c r="V307" s="64">
        <v>933219</v>
      </c>
      <c r="X307" s="38" t="s">
        <v>79</v>
      </c>
      <c r="Y307" s="38" t="s">
        <v>1963</v>
      </c>
      <c r="Z307" s="38">
        <v>5855468</v>
      </c>
      <c r="AA307" s="38">
        <v>1034063</v>
      </c>
      <c r="AB307" s="38">
        <v>15703154</v>
      </c>
      <c r="AG307" s="71"/>
      <c r="AH307" s="63"/>
      <c r="AI307" s="64"/>
      <c r="AJ307" s="64"/>
      <c r="AK307" s="64"/>
    </row>
    <row r="308" spans="1:37" ht="15">
      <c r="A308" s="79">
        <v>304</v>
      </c>
      <c r="B308" s="80" t="s">
        <v>60</v>
      </c>
      <c r="C308" s="79" t="s">
        <v>61</v>
      </c>
      <c r="D308" s="79" t="s">
        <v>41</v>
      </c>
      <c r="E308" s="81" t="s">
        <v>62</v>
      </c>
      <c r="F308" s="92">
        <v>1153750</v>
      </c>
      <c r="G308" s="38">
        <f t="shared" si="16"/>
        <v>7106834</v>
      </c>
      <c r="H308" s="38">
        <f t="shared" si="17"/>
        <v>8260584</v>
      </c>
      <c r="I308" s="38">
        <v>1537900</v>
      </c>
      <c r="J308" s="38">
        <v>5568934</v>
      </c>
      <c r="K308" s="38">
        <v>0</v>
      </c>
      <c r="L308" s="38">
        <f t="shared" si="18"/>
        <v>283242</v>
      </c>
      <c r="M308" s="38">
        <f t="shared" si="19"/>
        <v>283242</v>
      </c>
      <c r="N308" s="38">
        <v>0</v>
      </c>
      <c r="O308" s="38">
        <v>283242</v>
      </c>
      <c r="R308" s="71" t="s">
        <v>67</v>
      </c>
      <c r="S308" s="63" t="s">
        <v>2029</v>
      </c>
      <c r="T308" s="64">
        <v>926899</v>
      </c>
      <c r="U308" s="64">
        <v>779432</v>
      </c>
      <c r="V308" s="64">
        <v>21526940</v>
      </c>
      <c r="X308" s="38" t="s">
        <v>81</v>
      </c>
      <c r="Y308" s="38" t="s">
        <v>2033</v>
      </c>
      <c r="Z308" s="38">
        <v>4185200</v>
      </c>
      <c r="AA308" s="38">
        <v>500000</v>
      </c>
      <c r="AB308" s="38">
        <v>31925344</v>
      </c>
      <c r="AG308" s="71"/>
      <c r="AH308" s="63"/>
      <c r="AI308" s="64"/>
      <c r="AJ308" s="64"/>
      <c r="AK308" s="64"/>
    </row>
    <row r="309" spans="1:37" ht="15">
      <c r="A309" s="79">
        <v>305</v>
      </c>
      <c r="B309" s="80" t="s">
        <v>63</v>
      </c>
      <c r="C309" s="79" t="s">
        <v>64</v>
      </c>
      <c r="D309" s="79" t="s">
        <v>41</v>
      </c>
      <c r="E309" s="81" t="s">
        <v>65</v>
      </c>
      <c r="F309" s="92">
        <v>297900</v>
      </c>
      <c r="G309" s="38">
        <f t="shared" si="16"/>
        <v>980419</v>
      </c>
      <c r="H309" s="38">
        <f t="shared" si="17"/>
        <v>1278319</v>
      </c>
      <c r="I309" s="38">
        <v>47200</v>
      </c>
      <c r="J309" s="38">
        <v>933219</v>
      </c>
      <c r="K309" s="38">
        <v>5792</v>
      </c>
      <c r="L309" s="38">
        <f t="shared" si="18"/>
        <v>2412085</v>
      </c>
      <c r="M309" s="38">
        <f t="shared" si="19"/>
        <v>2417877</v>
      </c>
      <c r="N309" s="38">
        <v>645000</v>
      </c>
      <c r="O309" s="38">
        <v>1767085</v>
      </c>
      <c r="R309" s="71" t="s">
        <v>70</v>
      </c>
      <c r="S309" s="63" t="s">
        <v>2030</v>
      </c>
      <c r="T309" s="64">
        <v>7806250</v>
      </c>
      <c r="U309" s="64">
        <v>2779250</v>
      </c>
      <c r="V309" s="64">
        <v>5003186</v>
      </c>
      <c r="X309" s="38" t="s">
        <v>83</v>
      </c>
      <c r="Y309" s="38" t="s">
        <v>2034</v>
      </c>
      <c r="Z309" s="38">
        <v>50718000</v>
      </c>
      <c r="AA309" s="38">
        <v>29493400</v>
      </c>
      <c r="AB309" s="38">
        <v>64505022</v>
      </c>
      <c r="AG309" s="71"/>
      <c r="AH309" s="63"/>
      <c r="AI309" s="64"/>
      <c r="AJ309" s="64"/>
      <c r="AK309" s="64"/>
    </row>
    <row r="310" spans="1:37" ht="15">
      <c r="A310" s="79">
        <v>306</v>
      </c>
      <c r="B310" s="80" t="s">
        <v>66</v>
      </c>
      <c r="C310" s="79" t="s">
        <v>67</v>
      </c>
      <c r="D310" s="79" t="s">
        <v>41</v>
      </c>
      <c r="E310" s="81" t="s">
        <v>68</v>
      </c>
      <c r="F310" s="92">
        <v>926899</v>
      </c>
      <c r="G310" s="38">
        <f t="shared" si="16"/>
        <v>22306372</v>
      </c>
      <c r="H310" s="38">
        <f t="shared" si="17"/>
        <v>23233271</v>
      </c>
      <c r="I310" s="38">
        <v>779432</v>
      </c>
      <c r="J310" s="38">
        <v>21526940</v>
      </c>
      <c r="K310" s="38">
        <v>903753</v>
      </c>
      <c r="L310" s="38">
        <f t="shared" si="18"/>
        <v>14109883</v>
      </c>
      <c r="M310" s="38">
        <f t="shared" si="19"/>
        <v>15013636</v>
      </c>
      <c r="N310" s="38">
        <v>1000</v>
      </c>
      <c r="O310" s="38">
        <v>14108883</v>
      </c>
      <c r="R310" s="71" t="s">
        <v>73</v>
      </c>
      <c r="S310" s="63" t="s">
        <v>2031</v>
      </c>
      <c r="T310" s="64">
        <v>1072675</v>
      </c>
      <c r="U310" s="64">
        <v>471250</v>
      </c>
      <c r="V310" s="64">
        <v>2945347</v>
      </c>
      <c r="X310" s="38" t="s">
        <v>86</v>
      </c>
      <c r="Y310" s="38" t="s">
        <v>2035</v>
      </c>
      <c r="Z310" s="38">
        <v>34141353</v>
      </c>
      <c r="AA310" s="38"/>
      <c r="AB310" s="38">
        <v>18188385</v>
      </c>
      <c r="AG310" s="71"/>
      <c r="AH310" s="63"/>
      <c r="AI310" s="64"/>
      <c r="AJ310" s="64"/>
      <c r="AK310" s="64"/>
    </row>
    <row r="311" spans="1:37" ht="15">
      <c r="A311" s="79">
        <v>307</v>
      </c>
      <c r="B311" s="80" t="s">
        <v>69</v>
      </c>
      <c r="C311" s="79" t="s">
        <v>70</v>
      </c>
      <c r="D311" s="79" t="s">
        <v>41</v>
      </c>
      <c r="E311" s="81" t="s">
        <v>71</v>
      </c>
      <c r="F311" s="92">
        <v>7806250</v>
      </c>
      <c r="G311" s="38">
        <f t="shared" si="16"/>
        <v>7782436</v>
      </c>
      <c r="H311" s="38">
        <f t="shared" si="17"/>
        <v>15588686</v>
      </c>
      <c r="I311" s="38">
        <v>2779250</v>
      </c>
      <c r="J311" s="38">
        <v>5003186</v>
      </c>
      <c r="K311" s="38">
        <v>1084390</v>
      </c>
      <c r="L311" s="38">
        <f t="shared" si="18"/>
        <v>5399500</v>
      </c>
      <c r="M311" s="38">
        <f t="shared" si="19"/>
        <v>6483890</v>
      </c>
      <c r="N311" s="38">
        <v>1944100</v>
      </c>
      <c r="O311" s="38">
        <v>3455400</v>
      </c>
      <c r="R311" s="71" t="s">
        <v>76</v>
      </c>
      <c r="S311" s="63" t="s">
        <v>2032</v>
      </c>
      <c r="T311" s="64">
        <v>632150</v>
      </c>
      <c r="U311" s="64">
        <v>389150</v>
      </c>
      <c r="V311" s="64">
        <v>1862898</v>
      </c>
      <c r="X311" s="38" t="s">
        <v>89</v>
      </c>
      <c r="Y311" s="38" t="s">
        <v>2036</v>
      </c>
      <c r="Z311" s="38">
        <v>81672973</v>
      </c>
      <c r="AA311" s="38">
        <v>1539200</v>
      </c>
      <c r="AB311" s="38">
        <v>59711340</v>
      </c>
      <c r="AG311" s="71"/>
      <c r="AH311" s="63"/>
      <c r="AI311" s="64"/>
      <c r="AJ311" s="64"/>
      <c r="AK311" s="64"/>
    </row>
    <row r="312" spans="1:37" ht="15">
      <c r="A312" s="79">
        <v>308</v>
      </c>
      <c r="B312" s="80" t="s">
        <v>72</v>
      </c>
      <c r="C312" s="79" t="s">
        <v>73</v>
      </c>
      <c r="D312" s="79" t="s">
        <v>41</v>
      </c>
      <c r="E312" s="81" t="s">
        <v>74</v>
      </c>
      <c r="F312" s="92">
        <v>1072675</v>
      </c>
      <c r="G312" s="38">
        <f t="shared" si="16"/>
        <v>3416597</v>
      </c>
      <c r="H312" s="38">
        <f t="shared" si="17"/>
        <v>4489272</v>
      </c>
      <c r="I312" s="38">
        <v>471250</v>
      </c>
      <c r="J312" s="38">
        <v>2945347</v>
      </c>
      <c r="K312" s="38">
        <v>1350750</v>
      </c>
      <c r="L312" s="38">
        <f t="shared" si="18"/>
        <v>3874334</v>
      </c>
      <c r="M312" s="38">
        <f t="shared" si="19"/>
        <v>5225084</v>
      </c>
      <c r="N312" s="38">
        <v>5200</v>
      </c>
      <c r="O312" s="38">
        <v>3869134</v>
      </c>
      <c r="R312" s="71" t="s">
        <v>79</v>
      </c>
      <c r="S312" s="63" t="s">
        <v>1963</v>
      </c>
      <c r="T312" s="64">
        <v>56685279</v>
      </c>
      <c r="U312" s="64">
        <v>529106</v>
      </c>
      <c r="V312" s="64">
        <v>15981671</v>
      </c>
      <c r="X312" s="38" t="s">
        <v>92</v>
      </c>
      <c r="Y312" s="38" t="s">
        <v>2037</v>
      </c>
      <c r="Z312" s="38">
        <v>4898105</v>
      </c>
      <c r="AA312" s="38">
        <v>1</v>
      </c>
      <c r="AB312" s="38">
        <v>21186783</v>
      </c>
      <c r="AG312" s="71"/>
      <c r="AH312" s="63"/>
      <c r="AI312" s="64"/>
      <c r="AJ312" s="64"/>
      <c r="AK312" s="64"/>
    </row>
    <row r="313" spans="1:37" ht="15">
      <c r="A313" s="79">
        <v>309</v>
      </c>
      <c r="B313" s="80" t="s">
        <v>75</v>
      </c>
      <c r="C313" s="79" t="s">
        <v>76</v>
      </c>
      <c r="D313" s="79" t="s">
        <v>41</v>
      </c>
      <c r="E313" s="81" t="s">
        <v>77</v>
      </c>
      <c r="F313" s="92">
        <v>632150</v>
      </c>
      <c r="G313" s="38">
        <f t="shared" si="16"/>
        <v>2252048</v>
      </c>
      <c r="H313" s="38">
        <f t="shared" si="17"/>
        <v>2884198</v>
      </c>
      <c r="I313" s="38">
        <v>389150</v>
      </c>
      <c r="J313" s="38">
        <v>1862898</v>
      </c>
      <c r="K313" s="38">
        <v>0</v>
      </c>
      <c r="L313" s="38">
        <f t="shared" si="18"/>
        <v>1754821</v>
      </c>
      <c r="M313" s="38">
        <f t="shared" si="19"/>
        <v>1754821</v>
      </c>
      <c r="N313" s="38">
        <v>0</v>
      </c>
      <c r="O313" s="38">
        <v>1754821</v>
      </c>
      <c r="R313" s="71" t="s">
        <v>81</v>
      </c>
      <c r="S313" s="63" t="s">
        <v>2033</v>
      </c>
      <c r="T313" s="64">
        <v>140423639</v>
      </c>
      <c r="U313" s="64">
        <v>85000</v>
      </c>
      <c r="V313" s="64">
        <v>36918179</v>
      </c>
      <c r="X313" s="38" t="s">
        <v>95</v>
      </c>
      <c r="Y313" s="38" t="s">
        <v>2038</v>
      </c>
      <c r="Z313" s="38">
        <v>1248366</v>
      </c>
      <c r="AA313" s="38">
        <v>3000</v>
      </c>
      <c r="AB313" s="38">
        <v>12936964</v>
      </c>
      <c r="AG313" s="71"/>
      <c r="AH313" s="63"/>
      <c r="AI313" s="64"/>
      <c r="AJ313" s="64"/>
      <c r="AK313" s="64"/>
    </row>
    <row r="314" spans="1:37" ht="15">
      <c r="A314" s="79">
        <v>310</v>
      </c>
      <c r="B314" s="80" t="s">
        <v>78</v>
      </c>
      <c r="C314" s="79" t="s">
        <v>79</v>
      </c>
      <c r="D314" s="79" t="s">
        <v>41</v>
      </c>
      <c r="E314" s="81" t="s">
        <v>1570</v>
      </c>
      <c r="F314" s="92">
        <v>56685279</v>
      </c>
      <c r="G314" s="38">
        <f t="shared" si="16"/>
        <v>16510777</v>
      </c>
      <c r="H314" s="38">
        <f t="shared" si="17"/>
        <v>73196056</v>
      </c>
      <c r="I314" s="38">
        <v>529106</v>
      </c>
      <c r="J314" s="38">
        <v>15981671</v>
      </c>
      <c r="K314" s="38">
        <v>5855468</v>
      </c>
      <c r="L314" s="38">
        <f t="shared" si="18"/>
        <v>16737217</v>
      </c>
      <c r="M314" s="38">
        <f t="shared" si="19"/>
        <v>22592685</v>
      </c>
      <c r="N314" s="38">
        <v>1034063</v>
      </c>
      <c r="O314" s="38">
        <v>15703154</v>
      </c>
      <c r="R314" s="71" t="s">
        <v>83</v>
      </c>
      <c r="S314" s="63" t="s">
        <v>2034</v>
      </c>
      <c r="T314" s="64">
        <v>4416021</v>
      </c>
      <c r="U314" s="64">
        <v>590001</v>
      </c>
      <c r="V314" s="64">
        <v>11752503</v>
      </c>
      <c r="X314" s="38" t="s">
        <v>98</v>
      </c>
      <c r="Y314" s="38" t="s">
        <v>2039</v>
      </c>
      <c r="Z314" s="38">
        <v>854000</v>
      </c>
      <c r="AA314" s="38"/>
      <c r="AB314" s="38">
        <v>715953</v>
      </c>
      <c r="AG314" s="71"/>
      <c r="AH314" s="63"/>
      <c r="AI314" s="64"/>
      <c r="AJ314" s="64"/>
      <c r="AK314" s="64"/>
    </row>
    <row r="315" spans="1:37" ht="15">
      <c r="A315" s="79">
        <v>311</v>
      </c>
      <c r="B315" s="80" t="s">
        <v>80</v>
      </c>
      <c r="C315" s="79" t="s">
        <v>81</v>
      </c>
      <c r="D315" s="79" t="s">
        <v>41</v>
      </c>
      <c r="E315" s="81" t="s">
        <v>573</v>
      </c>
      <c r="F315" s="92">
        <v>140423639</v>
      </c>
      <c r="G315" s="38">
        <f t="shared" si="16"/>
        <v>37003179</v>
      </c>
      <c r="H315" s="38">
        <f t="shared" si="17"/>
        <v>177426818</v>
      </c>
      <c r="I315" s="38">
        <v>85000</v>
      </c>
      <c r="J315" s="38">
        <v>36918179</v>
      </c>
      <c r="K315" s="38">
        <v>4185200</v>
      </c>
      <c r="L315" s="38">
        <f t="shared" si="18"/>
        <v>32425344</v>
      </c>
      <c r="M315" s="38">
        <f t="shared" si="19"/>
        <v>36610544</v>
      </c>
      <c r="N315" s="38">
        <v>500000</v>
      </c>
      <c r="O315" s="38">
        <v>31925344</v>
      </c>
      <c r="R315" s="71" t="s">
        <v>86</v>
      </c>
      <c r="S315" s="63" t="s">
        <v>2035</v>
      </c>
      <c r="T315" s="64">
        <v>5757751</v>
      </c>
      <c r="U315" s="64">
        <v>260620</v>
      </c>
      <c r="V315" s="64">
        <v>18424308</v>
      </c>
      <c r="X315" s="38" t="s">
        <v>101</v>
      </c>
      <c r="Y315" s="38" t="s">
        <v>2040</v>
      </c>
      <c r="Z315" s="38">
        <v>42338993</v>
      </c>
      <c r="AA315" s="38">
        <v>20397211</v>
      </c>
      <c r="AB315" s="38">
        <v>86967677</v>
      </c>
      <c r="AG315" s="71"/>
      <c r="AH315" s="63"/>
      <c r="AI315" s="64"/>
      <c r="AJ315" s="64"/>
      <c r="AK315" s="64"/>
    </row>
    <row r="316" spans="1:37" ht="15">
      <c r="A316" s="79">
        <v>312</v>
      </c>
      <c r="B316" s="80" t="s">
        <v>82</v>
      </c>
      <c r="C316" s="79" t="s">
        <v>83</v>
      </c>
      <c r="D316" s="79" t="s">
        <v>41</v>
      </c>
      <c r="E316" s="81" t="s">
        <v>84</v>
      </c>
      <c r="F316" s="92">
        <v>4416021</v>
      </c>
      <c r="G316" s="38">
        <f t="shared" si="16"/>
        <v>12342504</v>
      </c>
      <c r="H316" s="38">
        <f t="shared" si="17"/>
        <v>16758525</v>
      </c>
      <c r="I316" s="38">
        <v>590001</v>
      </c>
      <c r="J316" s="38">
        <v>11752503</v>
      </c>
      <c r="K316" s="38">
        <v>50718000</v>
      </c>
      <c r="L316" s="38">
        <f t="shared" si="18"/>
        <v>93998422</v>
      </c>
      <c r="M316" s="38">
        <f t="shared" si="19"/>
        <v>144716422</v>
      </c>
      <c r="N316" s="38">
        <v>29493400</v>
      </c>
      <c r="O316" s="38">
        <v>64505022</v>
      </c>
      <c r="R316" s="71" t="s">
        <v>89</v>
      </c>
      <c r="S316" s="63" t="s">
        <v>2036</v>
      </c>
      <c r="T316" s="64">
        <v>4660931</v>
      </c>
      <c r="U316" s="64">
        <v>2216816</v>
      </c>
      <c r="V316" s="64">
        <v>10038048</v>
      </c>
      <c r="X316" s="38" t="s">
        <v>104</v>
      </c>
      <c r="Y316" s="38" t="s">
        <v>2041</v>
      </c>
      <c r="Z316" s="38">
        <v>1981300</v>
      </c>
      <c r="AA316" s="38">
        <v>889102</v>
      </c>
      <c r="AB316" s="38">
        <v>28957690</v>
      </c>
      <c r="AG316" s="71"/>
      <c r="AH316" s="63"/>
      <c r="AI316" s="64"/>
      <c r="AJ316" s="64"/>
      <c r="AK316" s="64"/>
    </row>
    <row r="317" spans="1:37" ht="15">
      <c r="A317" s="79">
        <v>313</v>
      </c>
      <c r="B317" s="80" t="s">
        <v>85</v>
      </c>
      <c r="C317" s="79" t="s">
        <v>86</v>
      </c>
      <c r="D317" s="79" t="s">
        <v>41</v>
      </c>
      <c r="E317" s="81" t="s">
        <v>87</v>
      </c>
      <c r="F317" s="92">
        <v>5757751</v>
      </c>
      <c r="G317" s="38">
        <f t="shared" si="16"/>
        <v>18684928</v>
      </c>
      <c r="H317" s="38">
        <f t="shared" si="17"/>
        <v>24442679</v>
      </c>
      <c r="I317" s="38">
        <v>260620</v>
      </c>
      <c r="J317" s="38">
        <v>18424308</v>
      </c>
      <c r="K317" s="38">
        <v>34141353</v>
      </c>
      <c r="L317" s="38">
        <f t="shared" si="18"/>
        <v>18188385</v>
      </c>
      <c r="M317" s="38">
        <f t="shared" si="19"/>
        <v>52329738</v>
      </c>
      <c r="N317" s="38">
        <v>0</v>
      </c>
      <c r="O317" s="38">
        <v>18188385</v>
      </c>
      <c r="R317" s="71" t="s">
        <v>92</v>
      </c>
      <c r="S317" s="63" t="s">
        <v>2037</v>
      </c>
      <c r="T317" s="64">
        <v>65964540</v>
      </c>
      <c r="U317" s="64">
        <v>383054</v>
      </c>
      <c r="V317" s="64">
        <v>9091294</v>
      </c>
      <c r="X317" s="38" t="s">
        <v>107</v>
      </c>
      <c r="Y317" s="38" t="s">
        <v>2042</v>
      </c>
      <c r="Z317" s="38"/>
      <c r="AA317" s="38"/>
      <c r="AB317" s="38">
        <v>671141</v>
      </c>
      <c r="AG317" s="71"/>
      <c r="AH317" s="63"/>
      <c r="AI317" s="64"/>
      <c r="AJ317" s="64"/>
      <c r="AK317" s="64"/>
    </row>
    <row r="318" spans="1:37" ht="15">
      <c r="A318" s="79">
        <v>314</v>
      </c>
      <c r="B318" s="80" t="s">
        <v>88</v>
      </c>
      <c r="C318" s="79" t="s">
        <v>89</v>
      </c>
      <c r="D318" s="79" t="s">
        <v>41</v>
      </c>
      <c r="E318" s="81" t="s">
        <v>90</v>
      </c>
      <c r="F318" s="92">
        <v>4660931</v>
      </c>
      <c r="G318" s="38">
        <f t="shared" si="16"/>
        <v>12254864</v>
      </c>
      <c r="H318" s="38">
        <f t="shared" si="17"/>
        <v>16915795</v>
      </c>
      <c r="I318" s="38">
        <v>2216816</v>
      </c>
      <c r="J318" s="38">
        <v>10038048</v>
      </c>
      <c r="K318" s="38">
        <v>81672973</v>
      </c>
      <c r="L318" s="38">
        <f t="shared" si="18"/>
        <v>61250540</v>
      </c>
      <c r="M318" s="38">
        <f t="shared" si="19"/>
        <v>142923513</v>
      </c>
      <c r="N318" s="38">
        <v>1539200</v>
      </c>
      <c r="O318" s="38">
        <v>59711340</v>
      </c>
      <c r="R318" s="71" t="s">
        <v>95</v>
      </c>
      <c r="S318" s="63" t="s">
        <v>2038</v>
      </c>
      <c r="T318" s="64">
        <v>3471061</v>
      </c>
      <c r="U318" s="64">
        <v>820686</v>
      </c>
      <c r="V318" s="64">
        <v>15659479</v>
      </c>
      <c r="X318" s="38" t="s">
        <v>110</v>
      </c>
      <c r="Y318" s="38" t="s">
        <v>2043</v>
      </c>
      <c r="Z318" s="38">
        <v>11705</v>
      </c>
      <c r="AA318" s="38">
        <v>18701</v>
      </c>
      <c r="AB318" s="38">
        <v>610376</v>
      </c>
      <c r="AG318" s="71"/>
      <c r="AH318" s="63"/>
      <c r="AI318" s="64"/>
      <c r="AJ318" s="64"/>
      <c r="AK318" s="64"/>
    </row>
    <row r="319" spans="1:37" ht="15">
      <c r="A319" s="79">
        <v>315</v>
      </c>
      <c r="B319" s="80" t="s">
        <v>91</v>
      </c>
      <c r="C319" s="79" t="s">
        <v>92</v>
      </c>
      <c r="D319" s="79" t="s">
        <v>41</v>
      </c>
      <c r="E319" s="81" t="s">
        <v>93</v>
      </c>
      <c r="F319" s="92">
        <v>65964540</v>
      </c>
      <c r="G319" s="38">
        <f t="shared" si="16"/>
        <v>9474348</v>
      </c>
      <c r="H319" s="38">
        <f t="shared" si="17"/>
        <v>75438888</v>
      </c>
      <c r="I319" s="38">
        <v>383054</v>
      </c>
      <c r="J319" s="38">
        <v>9091294</v>
      </c>
      <c r="K319" s="38">
        <v>4898105</v>
      </c>
      <c r="L319" s="38">
        <f t="shared" si="18"/>
        <v>21186784</v>
      </c>
      <c r="M319" s="38">
        <f t="shared" si="19"/>
        <v>26084889</v>
      </c>
      <c r="N319" s="38">
        <v>1</v>
      </c>
      <c r="O319" s="38">
        <v>21186783</v>
      </c>
      <c r="R319" s="71" t="s">
        <v>98</v>
      </c>
      <c r="S319" s="63" t="s">
        <v>2039</v>
      </c>
      <c r="T319" s="64">
        <v>3653465</v>
      </c>
      <c r="U319" s="64">
        <v>251804</v>
      </c>
      <c r="V319" s="64">
        <v>2202662</v>
      </c>
      <c r="X319" s="38" t="s">
        <v>113</v>
      </c>
      <c r="Y319" s="38" t="s">
        <v>2044</v>
      </c>
      <c r="Z319" s="38">
        <v>43832511</v>
      </c>
      <c r="AA319" s="38">
        <v>18395502</v>
      </c>
      <c r="AB319" s="38">
        <v>53523373</v>
      </c>
      <c r="AG319" s="71"/>
      <c r="AH319" s="63"/>
      <c r="AI319" s="64"/>
      <c r="AJ319" s="64"/>
      <c r="AK319" s="64"/>
    </row>
    <row r="320" spans="1:37" ht="15">
      <c r="A320" s="79">
        <v>316</v>
      </c>
      <c r="B320" s="80" t="s">
        <v>94</v>
      </c>
      <c r="C320" s="79" t="s">
        <v>95</v>
      </c>
      <c r="D320" s="79" t="s">
        <v>41</v>
      </c>
      <c r="E320" s="81" t="s">
        <v>96</v>
      </c>
      <c r="F320" s="92">
        <v>3471061</v>
      </c>
      <c r="G320" s="38">
        <f t="shared" si="16"/>
        <v>16480165</v>
      </c>
      <c r="H320" s="38">
        <f t="shared" si="17"/>
        <v>19951226</v>
      </c>
      <c r="I320" s="38">
        <v>820686</v>
      </c>
      <c r="J320" s="38">
        <v>15659479</v>
      </c>
      <c r="K320" s="38">
        <v>1248366</v>
      </c>
      <c r="L320" s="38">
        <f t="shared" si="18"/>
        <v>12939964</v>
      </c>
      <c r="M320" s="38">
        <f t="shared" si="19"/>
        <v>14188330</v>
      </c>
      <c r="N320" s="38">
        <v>3000</v>
      </c>
      <c r="O320" s="38">
        <v>12936964</v>
      </c>
      <c r="R320" s="71" t="s">
        <v>101</v>
      </c>
      <c r="S320" s="63" t="s">
        <v>2040</v>
      </c>
      <c r="T320" s="64">
        <v>20570748</v>
      </c>
      <c r="U320" s="64">
        <v>3017600</v>
      </c>
      <c r="V320" s="64">
        <v>15510146</v>
      </c>
      <c r="X320" s="38" t="s">
        <v>117</v>
      </c>
      <c r="Y320" s="38" t="s">
        <v>2045</v>
      </c>
      <c r="Z320" s="38">
        <v>182351</v>
      </c>
      <c r="AA320" s="38"/>
      <c r="AB320" s="38">
        <v>75550</v>
      </c>
      <c r="AG320" s="71"/>
      <c r="AH320" s="63"/>
      <c r="AI320" s="64"/>
      <c r="AJ320" s="64"/>
      <c r="AK320" s="64"/>
    </row>
    <row r="321" spans="1:37" ht="15">
      <c r="A321" s="79">
        <v>317</v>
      </c>
      <c r="B321" s="80" t="s">
        <v>97</v>
      </c>
      <c r="C321" s="79" t="s">
        <v>98</v>
      </c>
      <c r="D321" s="79" t="s">
        <v>41</v>
      </c>
      <c r="E321" s="81" t="s">
        <v>99</v>
      </c>
      <c r="F321" s="92">
        <v>3653465</v>
      </c>
      <c r="G321" s="38">
        <f t="shared" si="16"/>
        <v>2454466</v>
      </c>
      <c r="H321" s="38">
        <f t="shared" si="17"/>
        <v>6107931</v>
      </c>
      <c r="I321" s="38">
        <v>251804</v>
      </c>
      <c r="J321" s="38">
        <v>2202662</v>
      </c>
      <c r="K321" s="38">
        <v>854000</v>
      </c>
      <c r="L321" s="38">
        <f t="shared" si="18"/>
        <v>715953</v>
      </c>
      <c r="M321" s="38">
        <f t="shared" si="19"/>
        <v>1569953</v>
      </c>
      <c r="N321" s="38">
        <v>0</v>
      </c>
      <c r="O321" s="38">
        <v>715953</v>
      </c>
      <c r="R321" s="71" t="s">
        <v>104</v>
      </c>
      <c r="S321" s="63" t="s">
        <v>2041</v>
      </c>
      <c r="T321" s="64">
        <v>8187795</v>
      </c>
      <c r="U321" s="64">
        <v>1921091</v>
      </c>
      <c r="V321" s="64">
        <v>3302190</v>
      </c>
      <c r="X321" s="38" t="s">
        <v>120</v>
      </c>
      <c r="Y321" s="38" t="s">
        <v>2046</v>
      </c>
      <c r="Z321" s="38">
        <v>26870</v>
      </c>
      <c r="AA321" s="38"/>
      <c r="AB321" s="38">
        <v>667507</v>
      </c>
      <c r="AG321" s="71"/>
      <c r="AH321" s="63"/>
      <c r="AI321" s="64"/>
      <c r="AJ321" s="64"/>
      <c r="AK321" s="64"/>
    </row>
    <row r="322" spans="1:37" ht="15">
      <c r="A322" s="79">
        <v>318</v>
      </c>
      <c r="B322" s="80" t="s">
        <v>100</v>
      </c>
      <c r="C322" s="79" t="s">
        <v>101</v>
      </c>
      <c r="D322" s="79" t="s">
        <v>41</v>
      </c>
      <c r="E322" s="81" t="s">
        <v>102</v>
      </c>
      <c r="F322" s="92">
        <v>20570748</v>
      </c>
      <c r="G322" s="38">
        <f t="shared" si="16"/>
        <v>18527746</v>
      </c>
      <c r="H322" s="38">
        <f t="shared" si="17"/>
        <v>39098494</v>
      </c>
      <c r="I322" s="38">
        <v>3017600</v>
      </c>
      <c r="J322" s="38">
        <v>15510146</v>
      </c>
      <c r="K322" s="38">
        <v>42338993</v>
      </c>
      <c r="L322" s="38">
        <f t="shared" si="18"/>
        <v>107364888</v>
      </c>
      <c r="M322" s="38">
        <f t="shared" si="19"/>
        <v>149703881</v>
      </c>
      <c r="N322" s="38">
        <v>20397211</v>
      </c>
      <c r="O322" s="38">
        <v>86967677</v>
      </c>
      <c r="R322" s="71" t="s">
        <v>107</v>
      </c>
      <c r="S322" s="63" t="s">
        <v>2042</v>
      </c>
      <c r="T322" s="64">
        <v>258505</v>
      </c>
      <c r="U322" s="64">
        <v>194452</v>
      </c>
      <c r="V322" s="64">
        <v>3946259</v>
      </c>
      <c r="X322" s="38" t="s">
        <v>123</v>
      </c>
      <c r="Y322" s="38" t="s">
        <v>2047</v>
      </c>
      <c r="Z322" s="38">
        <v>75200</v>
      </c>
      <c r="AA322" s="38">
        <v>139707</v>
      </c>
      <c r="AB322" s="38">
        <v>5997601</v>
      </c>
      <c r="AG322" s="71"/>
      <c r="AH322" s="63"/>
      <c r="AI322" s="64"/>
      <c r="AJ322" s="64"/>
      <c r="AK322" s="64"/>
    </row>
    <row r="323" spans="1:37" ht="15">
      <c r="A323" s="79">
        <v>319</v>
      </c>
      <c r="B323" s="80" t="s">
        <v>103</v>
      </c>
      <c r="C323" s="79" t="s">
        <v>104</v>
      </c>
      <c r="D323" s="79" t="s">
        <v>41</v>
      </c>
      <c r="E323" s="81" t="s">
        <v>105</v>
      </c>
      <c r="F323" s="92">
        <v>8187795</v>
      </c>
      <c r="G323" s="38">
        <f t="shared" si="16"/>
        <v>5223281</v>
      </c>
      <c r="H323" s="38">
        <f t="shared" si="17"/>
        <v>13411076</v>
      </c>
      <c r="I323" s="38">
        <v>1921091</v>
      </c>
      <c r="J323" s="38">
        <v>3302190</v>
      </c>
      <c r="K323" s="38">
        <v>1981300</v>
      </c>
      <c r="L323" s="38">
        <f t="shared" si="18"/>
        <v>29846792</v>
      </c>
      <c r="M323" s="38">
        <f t="shared" si="19"/>
        <v>31828092</v>
      </c>
      <c r="N323" s="38">
        <v>889102</v>
      </c>
      <c r="O323" s="38">
        <v>28957690</v>
      </c>
      <c r="R323" s="71" t="s">
        <v>110</v>
      </c>
      <c r="S323" s="63" t="s">
        <v>2043</v>
      </c>
      <c r="T323" s="64">
        <v>635503</v>
      </c>
      <c r="U323" s="64">
        <v>276453</v>
      </c>
      <c r="V323" s="64">
        <v>1746347</v>
      </c>
      <c r="X323" s="38" t="s">
        <v>126</v>
      </c>
      <c r="Y323" s="38" t="s">
        <v>2048</v>
      </c>
      <c r="Z323" s="38">
        <v>31782</v>
      </c>
      <c r="AA323" s="38">
        <v>659200</v>
      </c>
      <c r="AB323" s="38">
        <v>257962</v>
      </c>
      <c r="AG323" s="71"/>
      <c r="AH323" s="63"/>
      <c r="AI323" s="64"/>
      <c r="AJ323" s="64"/>
      <c r="AK323" s="64"/>
    </row>
    <row r="324" spans="1:37" ht="15">
      <c r="A324" s="79">
        <v>320</v>
      </c>
      <c r="B324" s="80" t="s">
        <v>106</v>
      </c>
      <c r="C324" s="79" t="s">
        <v>107</v>
      </c>
      <c r="D324" s="79" t="s">
        <v>41</v>
      </c>
      <c r="E324" s="81" t="s">
        <v>108</v>
      </c>
      <c r="F324" s="92">
        <v>258505</v>
      </c>
      <c r="G324" s="38">
        <f t="shared" si="16"/>
        <v>4140711</v>
      </c>
      <c r="H324" s="38">
        <f t="shared" si="17"/>
        <v>4399216</v>
      </c>
      <c r="I324" s="38">
        <v>194452</v>
      </c>
      <c r="J324" s="38">
        <v>3946259</v>
      </c>
      <c r="K324" s="38">
        <v>0</v>
      </c>
      <c r="L324" s="38">
        <f t="shared" si="18"/>
        <v>671141</v>
      </c>
      <c r="M324" s="38">
        <f t="shared" si="19"/>
        <v>671141</v>
      </c>
      <c r="N324" s="38">
        <v>0</v>
      </c>
      <c r="O324" s="38">
        <v>671141</v>
      </c>
      <c r="R324" s="71" t="s">
        <v>113</v>
      </c>
      <c r="S324" s="63" t="s">
        <v>2044</v>
      </c>
      <c r="T324" s="64">
        <v>57219158</v>
      </c>
      <c r="U324" s="64">
        <v>6546550</v>
      </c>
      <c r="V324" s="64">
        <v>21299556</v>
      </c>
      <c r="X324" s="38" t="s">
        <v>129</v>
      </c>
      <c r="Y324" s="38" t="s">
        <v>2049</v>
      </c>
      <c r="Z324" s="38">
        <v>42000</v>
      </c>
      <c r="AA324" s="38"/>
      <c r="AB324" s="38">
        <v>81607</v>
      </c>
      <c r="AG324" s="71"/>
      <c r="AH324" s="63"/>
      <c r="AI324" s="64"/>
      <c r="AJ324" s="64"/>
      <c r="AK324" s="64"/>
    </row>
    <row r="325" spans="1:37" ht="15">
      <c r="A325" s="79">
        <v>321</v>
      </c>
      <c r="B325" s="80" t="s">
        <v>109</v>
      </c>
      <c r="C325" s="79" t="s">
        <v>110</v>
      </c>
      <c r="D325" s="79" t="s">
        <v>41</v>
      </c>
      <c r="E325" s="81" t="s">
        <v>111</v>
      </c>
      <c r="F325" s="92">
        <v>635503</v>
      </c>
      <c r="G325" s="38">
        <f t="shared" si="16"/>
        <v>2022800</v>
      </c>
      <c r="H325" s="38">
        <f t="shared" si="17"/>
        <v>2658303</v>
      </c>
      <c r="I325" s="38">
        <v>276453</v>
      </c>
      <c r="J325" s="38">
        <v>1746347</v>
      </c>
      <c r="K325" s="38">
        <v>11705</v>
      </c>
      <c r="L325" s="38">
        <f t="shared" si="18"/>
        <v>629077</v>
      </c>
      <c r="M325" s="38">
        <f t="shared" si="19"/>
        <v>640782</v>
      </c>
      <c r="N325" s="38">
        <v>18701</v>
      </c>
      <c r="O325" s="38">
        <v>610376</v>
      </c>
      <c r="R325" s="71" t="s">
        <v>117</v>
      </c>
      <c r="S325" s="63" t="s">
        <v>2045</v>
      </c>
      <c r="T325" s="62"/>
      <c r="U325" s="64">
        <v>627700</v>
      </c>
      <c r="V325" s="64">
        <v>1075431</v>
      </c>
      <c r="X325" s="38" t="s">
        <v>132</v>
      </c>
      <c r="Y325" s="38" t="s">
        <v>2050</v>
      </c>
      <c r="Z325" s="38">
        <v>4455000</v>
      </c>
      <c r="AA325" s="38"/>
      <c r="AB325" s="38">
        <v>792545</v>
      </c>
      <c r="AG325" s="71"/>
      <c r="AH325" s="63"/>
      <c r="AI325" s="64"/>
      <c r="AJ325" s="64"/>
      <c r="AK325" s="64"/>
    </row>
    <row r="326" spans="1:37" ht="15">
      <c r="A326" s="79">
        <v>322</v>
      </c>
      <c r="B326" s="80" t="s">
        <v>112</v>
      </c>
      <c r="C326" s="79" t="s">
        <v>113</v>
      </c>
      <c r="D326" s="79" t="s">
        <v>41</v>
      </c>
      <c r="E326" s="81" t="s">
        <v>114</v>
      </c>
      <c r="F326" s="92">
        <v>57219158</v>
      </c>
      <c r="G326" s="38">
        <f aca="true" t="shared" si="20" ref="G326:G389">I326+J326</f>
        <v>27846106</v>
      </c>
      <c r="H326" s="38">
        <f t="shared" si="17"/>
        <v>85065264</v>
      </c>
      <c r="I326" s="38">
        <v>6546550</v>
      </c>
      <c r="J326" s="38">
        <v>21299556</v>
      </c>
      <c r="K326" s="38">
        <v>43832511</v>
      </c>
      <c r="L326" s="38">
        <f t="shared" si="18"/>
        <v>71918875</v>
      </c>
      <c r="M326" s="38">
        <f t="shared" si="19"/>
        <v>115751386</v>
      </c>
      <c r="N326" s="38">
        <v>18395502</v>
      </c>
      <c r="O326" s="38">
        <v>53523373</v>
      </c>
      <c r="R326" s="71" t="s">
        <v>120</v>
      </c>
      <c r="S326" s="63" t="s">
        <v>2046</v>
      </c>
      <c r="T326" s="62"/>
      <c r="U326" s="64">
        <v>222500</v>
      </c>
      <c r="V326" s="64">
        <v>559226</v>
      </c>
      <c r="X326" s="38" t="s">
        <v>135</v>
      </c>
      <c r="Y326" s="38" t="s">
        <v>2051</v>
      </c>
      <c r="Z326" s="38">
        <v>501900</v>
      </c>
      <c r="AA326" s="38"/>
      <c r="AB326" s="38">
        <v>786134</v>
      </c>
      <c r="AG326" s="71"/>
      <c r="AH326" s="63"/>
      <c r="AI326" s="62"/>
      <c r="AJ326" s="64"/>
      <c r="AK326" s="64"/>
    </row>
    <row r="327" spans="1:37" ht="15">
      <c r="A327" s="79">
        <v>323</v>
      </c>
      <c r="B327" s="80" t="s">
        <v>116</v>
      </c>
      <c r="C327" s="79" t="s">
        <v>117</v>
      </c>
      <c r="D327" s="79" t="s">
        <v>115</v>
      </c>
      <c r="E327" s="81" t="s">
        <v>118</v>
      </c>
      <c r="F327" s="92">
        <v>0</v>
      </c>
      <c r="G327" s="38">
        <f t="shared" si="20"/>
        <v>1703131</v>
      </c>
      <c r="H327" s="38">
        <f aca="true" t="shared" si="21" ref="H327:H390">F327+G327</f>
        <v>1703131</v>
      </c>
      <c r="I327" s="38">
        <v>627700</v>
      </c>
      <c r="J327" s="38">
        <v>1075431</v>
      </c>
      <c r="K327" s="38">
        <v>182351</v>
      </c>
      <c r="L327" s="38">
        <f aca="true" t="shared" si="22" ref="L327:L390">N327+O327</f>
        <v>75550</v>
      </c>
      <c r="M327" s="38">
        <f aca="true" t="shared" si="23" ref="M327:M390">K327+L327</f>
        <v>257901</v>
      </c>
      <c r="N327" s="38">
        <v>0</v>
      </c>
      <c r="O327" s="38">
        <v>75550</v>
      </c>
      <c r="R327" s="71" t="s">
        <v>123</v>
      </c>
      <c r="S327" s="63" t="s">
        <v>2047</v>
      </c>
      <c r="T327" s="64">
        <v>1039564</v>
      </c>
      <c r="U327" s="64">
        <v>1002957</v>
      </c>
      <c r="V327" s="64">
        <v>12825311</v>
      </c>
      <c r="X327" s="38" t="s">
        <v>138</v>
      </c>
      <c r="Y327" s="38" t="s">
        <v>2052</v>
      </c>
      <c r="Z327" s="38">
        <v>1248386</v>
      </c>
      <c r="AA327" s="38"/>
      <c r="AB327" s="38">
        <v>970036</v>
      </c>
      <c r="AG327" s="71"/>
      <c r="AH327" s="63"/>
      <c r="AI327" s="64"/>
      <c r="AJ327" s="64"/>
      <c r="AK327" s="64"/>
    </row>
    <row r="328" spans="1:37" ht="15">
      <c r="A328" s="79">
        <v>324</v>
      </c>
      <c r="B328" s="80" t="s">
        <v>119</v>
      </c>
      <c r="C328" s="79" t="s">
        <v>120</v>
      </c>
      <c r="D328" s="79" t="s">
        <v>115</v>
      </c>
      <c r="E328" s="81" t="s">
        <v>121</v>
      </c>
      <c r="F328" s="92">
        <v>0</v>
      </c>
      <c r="G328" s="38">
        <f t="shared" si="20"/>
        <v>781726</v>
      </c>
      <c r="H328" s="38">
        <f t="shared" si="21"/>
        <v>781726</v>
      </c>
      <c r="I328" s="38">
        <v>222500</v>
      </c>
      <c r="J328" s="38">
        <v>559226</v>
      </c>
      <c r="K328" s="38">
        <v>26870</v>
      </c>
      <c r="L328" s="38">
        <f t="shared" si="22"/>
        <v>667507</v>
      </c>
      <c r="M328" s="38">
        <f t="shared" si="23"/>
        <v>694377</v>
      </c>
      <c r="N328" s="38">
        <v>0</v>
      </c>
      <c r="O328" s="38">
        <v>667507</v>
      </c>
      <c r="R328" s="71" t="s">
        <v>126</v>
      </c>
      <c r="S328" s="63" t="s">
        <v>2048</v>
      </c>
      <c r="T328" s="64">
        <v>2102758</v>
      </c>
      <c r="U328" s="64">
        <v>897500</v>
      </c>
      <c r="V328" s="64">
        <v>3095368</v>
      </c>
      <c r="X328" s="38" t="s">
        <v>141</v>
      </c>
      <c r="Y328" s="38" t="s">
        <v>2053</v>
      </c>
      <c r="Z328" s="38">
        <v>1069004</v>
      </c>
      <c r="AA328" s="38"/>
      <c r="AB328" s="38">
        <v>1044033</v>
      </c>
      <c r="AG328" s="71"/>
      <c r="AH328" s="63"/>
      <c r="AI328" s="64"/>
      <c r="AJ328" s="64"/>
      <c r="AK328" s="64"/>
    </row>
    <row r="329" spans="1:37" ht="15">
      <c r="A329" s="79">
        <v>325</v>
      </c>
      <c r="B329" s="80" t="s">
        <v>122</v>
      </c>
      <c r="C329" s="79" t="s">
        <v>123</v>
      </c>
      <c r="D329" s="79" t="s">
        <v>115</v>
      </c>
      <c r="E329" s="81" t="s">
        <v>124</v>
      </c>
      <c r="F329" s="92">
        <v>1039564</v>
      </c>
      <c r="G329" s="38">
        <f t="shared" si="20"/>
        <v>13828268</v>
      </c>
      <c r="H329" s="38">
        <f t="shared" si="21"/>
        <v>14867832</v>
      </c>
      <c r="I329" s="38">
        <v>1002957</v>
      </c>
      <c r="J329" s="38">
        <v>12825311</v>
      </c>
      <c r="K329" s="38">
        <v>75200</v>
      </c>
      <c r="L329" s="38">
        <f t="shared" si="22"/>
        <v>6137308</v>
      </c>
      <c r="M329" s="38">
        <f t="shared" si="23"/>
        <v>6212508</v>
      </c>
      <c r="N329" s="38">
        <v>139707</v>
      </c>
      <c r="O329" s="38">
        <v>5997601</v>
      </c>
      <c r="R329" s="71" t="s">
        <v>129</v>
      </c>
      <c r="S329" s="63" t="s">
        <v>2049</v>
      </c>
      <c r="T329" s="64">
        <v>2998301</v>
      </c>
      <c r="U329" s="62"/>
      <c r="V329" s="64">
        <v>930411</v>
      </c>
      <c r="X329" s="38" t="s">
        <v>144</v>
      </c>
      <c r="Y329" s="38" t="s">
        <v>2054</v>
      </c>
      <c r="Z329" s="38"/>
      <c r="AA329" s="38">
        <v>520725</v>
      </c>
      <c r="AB329" s="38">
        <v>1102950</v>
      </c>
      <c r="AG329" s="71"/>
      <c r="AH329" s="63"/>
      <c r="AI329" s="64"/>
      <c r="AJ329" s="64"/>
      <c r="AK329" s="64"/>
    </row>
    <row r="330" spans="1:37" ht="15">
      <c r="A330" s="79">
        <v>326</v>
      </c>
      <c r="B330" s="80" t="s">
        <v>125</v>
      </c>
      <c r="C330" s="79" t="s">
        <v>126</v>
      </c>
      <c r="D330" s="79" t="s">
        <v>115</v>
      </c>
      <c r="E330" s="81" t="s">
        <v>127</v>
      </c>
      <c r="F330" s="92">
        <v>2102758</v>
      </c>
      <c r="G330" s="38">
        <f t="shared" si="20"/>
        <v>3992868</v>
      </c>
      <c r="H330" s="38">
        <f t="shared" si="21"/>
        <v>6095626</v>
      </c>
      <c r="I330" s="38">
        <v>897500</v>
      </c>
      <c r="J330" s="38">
        <v>3095368</v>
      </c>
      <c r="K330" s="38">
        <v>31782</v>
      </c>
      <c r="L330" s="38">
        <f t="shared" si="22"/>
        <v>917162</v>
      </c>
      <c r="M330" s="38">
        <f t="shared" si="23"/>
        <v>948944</v>
      </c>
      <c r="N330" s="38">
        <v>659200</v>
      </c>
      <c r="O330" s="38">
        <v>257962</v>
      </c>
      <c r="R330" s="71" t="s">
        <v>132</v>
      </c>
      <c r="S330" s="63" t="s">
        <v>2050</v>
      </c>
      <c r="T330" s="64">
        <v>2216785</v>
      </c>
      <c r="U330" s="64">
        <v>310400</v>
      </c>
      <c r="V330" s="64">
        <v>2976567</v>
      </c>
      <c r="X330" s="38" t="s">
        <v>147</v>
      </c>
      <c r="Y330" s="38" t="s">
        <v>2055</v>
      </c>
      <c r="Z330" s="38">
        <v>1853700</v>
      </c>
      <c r="AA330" s="38">
        <v>857100</v>
      </c>
      <c r="AB330" s="38">
        <v>7412769</v>
      </c>
      <c r="AG330" s="71"/>
      <c r="AH330" s="63"/>
      <c r="AI330" s="64"/>
      <c r="AJ330" s="64"/>
      <c r="AK330" s="64"/>
    </row>
    <row r="331" spans="1:37" ht="15">
      <c r="A331" s="79">
        <v>327</v>
      </c>
      <c r="B331" s="80" t="s">
        <v>128</v>
      </c>
      <c r="C331" s="79" t="s">
        <v>129</v>
      </c>
      <c r="D331" s="79" t="s">
        <v>115</v>
      </c>
      <c r="E331" s="81" t="s">
        <v>130</v>
      </c>
      <c r="F331" s="92">
        <v>2998301</v>
      </c>
      <c r="G331" s="38">
        <f t="shared" si="20"/>
        <v>930411</v>
      </c>
      <c r="H331" s="38">
        <f t="shared" si="21"/>
        <v>3928712</v>
      </c>
      <c r="I331" s="38">
        <v>0</v>
      </c>
      <c r="J331" s="38">
        <v>930411</v>
      </c>
      <c r="K331" s="38">
        <v>42000</v>
      </c>
      <c r="L331" s="38">
        <f t="shared" si="22"/>
        <v>81607</v>
      </c>
      <c r="M331" s="38">
        <f t="shared" si="23"/>
        <v>123607</v>
      </c>
      <c r="N331" s="38">
        <v>0</v>
      </c>
      <c r="O331" s="38">
        <v>81607</v>
      </c>
      <c r="R331" s="71" t="s">
        <v>135</v>
      </c>
      <c r="S331" s="63" t="s">
        <v>2051</v>
      </c>
      <c r="T331" s="64">
        <v>1817600</v>
      </c>
      <c r="U331" s="64">
        <v>520750</v>
      </c>
      <c r="V331" s="64">
        <v>2599521</v>
      </c>
      <c r="X331" s="38" t="s">
        <v>150</v>
      </c>
      <c r="Y331" s="38" t="s">
        <v>2056</v>
      </c>
      <c r="Z331" s="38">
        <v>35709</v>
      </c>
      <c r="AA331" s="38">
        <v>1</v>
      </c>
      <c r="AB331" s="38">
        <v>263830</v>
      </c>
      <c r="AG331" s="71"/>
      <c r="AH331" s="63"/>
      <c r="AI331" s="64"/>
      <c r="AJ331" s="64"/>
      <c r="AK331" s="64"/>
    </row>
    <row r="332" spans="1:37" ht="15">
      <c r="A332" s="79">
        <v>328</v>
      </c>
      <c r="B332" s="80" t="s">
        <v>131</v>
      </c>
      <c r="C332" s="79" t="s">
        <v>132</v>
      </c>
      <c r="D332" s="79" t="s">
        <v>115</v>
      </c>
      <c r="E332" s="81" t="s">
        <v>133</v>
      </c>
      <c r="F332" s="92">
        <v>2216785</v>
      </c>
      <c r="G332" s="38">
        <f t="shared" si="20"/>
        <v>3286967</v>
      </c>
      <c r="H332" s="38">
        <f t="shared" si="21"/>
        <v>5503752</v>
      </c>
      <c r="I332" s="38">
        <v>310400</v>
      </c>
      <c r="J332" s="38">
        <v>2976567</v>
      </c>
      <c r="K332" s="38">
        <v>4455000</v>
      </c>
      <c r="L332" s="38">
        <f t="shared" si="22"/>
        <v>792545</v>
      </c>
      <c r="M332" s="38">
        <f t="shared" si="23"/>
        <v>5247545</v>
      </c>
      <c r="N332" s="38">
        <v>0</v>
      </c>
      <c r="O332" s="38">
        <v>792545</v>
      </c>
      <c r="R332" s="71" t="s">
        <v>138</v>
      </c>
      <c r="S332" s="63" t="s">
        <v>2052</v>
      </c>
      <c r="T332" s="64">
        <v>4315788</v>
      </c>
      <c r="U332" s="64">
        <v>1745615</v>
      </c>
      <c r="V332" s="64">
        <v>1748434</v>
      </c>
      <c r="X332" s="38" t="s">
        <v>153</v>
      </c>
      <c r="Y332" s="38" t="s">
        <v>2057</v>
      </c>
      <c r="Z332" s="38"/>
      <c r="AA332" s="38"/>
      <c r="AB332" s="38">
        <v>412129</v>
      </c>
      <c r="AG332" s="71"/>
      <c r="AH332" s="63"/>
      <c r="AI332" s="64"/>
      <c r="AJ332" s="64"/>
      <c r="AK332" s="64"/>
    </row>
    <row r="333" spans="1:37" ht="15">
      <c r="A333" s="79">
        <v>329</v>
      </c>
      <c r="B333" s="80" t="s">
        <v>134</v>
      </c>
      <c r="C333" s="79" t="s">
        <v>135</v>
      </c>
      <c r="D333" s="79" t="s">
        <v>115</v>
      </c>
      <c r="E333" s="81" t="s">
        <v>136</v>
      </c>
      <c r="F333" s="92">
        <v>1817600</v>
      </c>
      <c r="G333" s="38">
        <f t="shared" si="20"/>
        <v>3120271</v>
      </c>
      <c r="H333" s="38">
        <f t="shared" si="21"/>
        <v>4937871</v>
      </c>
      <c r="I333" s="38">
        <v>520750</v>
      </c>
      <c r="J333" s="38">
        <v>2599521</v>
      </c>
      <c r="K333" s="38">
        <v>501900</v>
      </c>
      <c r="L333" s="38">
        <f t="shared" si="22"/>
        <v>786134</v>
      </c>
      <c r="M333" s="38">
        <f t="shared" si="23"/>
        <v>1288034</v>
      </c>
      <c r="N333" s="38">
        <v>0</v>
      </c>
      <c r="O333" s="38">
        <v>786134</v>
      </c>
      <c r="R333" s="71" t="s">
        <v>141</v>
      </c>
      <c r="S333" s="63" t="s">
        <v>2053</v>
      </c>
      <c r="T333" s="64">
        <v>12262707</v>
      </c>
      <c r="U333" s="64">
        <v>1936718</v>
      </c>
      <c r="V333" s="64">
        <v>7034728</v>
      </c>
      <c r="X333" s="38" t="s">
        <v>156</v>
      </c>
      <c r="Y333" s="38" t="s">
        <v>2058</v>
      </c>
      <c r="Z333" s="38">
        <v>25000</v>
      </c>
      <c r="AA333" s="38">
        <v>36395</v>
      </c>
      <c r="AB333" s="38">
        <v>4140618</v>
      </c>
      <c r="AG333" s="71"/>
      <c r="AH333" s="63"/>
      <c r="AI333" s="64"/>
      <c r="AJ333" s="64"/>
      <c r="AK333" s="64"/>
    </row>
    <row r="334" spans="1:37" ht="15">
      <c r="A334" s="79">
        <v>330</v>
      </c>
      <c r="B334" s="80" t="s">
        <v>137</v>
      </c>
      <c r="C334" s="79" t="s">
        <v>138</v>
      </c>
      <c r="D334" s="79" t="s">
        <v>115</v>
      </c>
      <c r="E334" s="81" t="s">
        <v>139</v>
      </c>
      <c r="F334" s="92">
        <v>4315788</v>
      </c>
      <c r="G334" s="38">
        <f t="shared" si="20"/>
        <v>3494049</v>
      </c>
      <c r="H334" s="38">
        <f t="shared" si="21"/>
        <v>7809837</v>
      </c>
      <c r="I334" s="38">
        <v>1745615</v>
      </c>
      <c r="J334" s="38">
        <v>1748434</v>
      </c>
      <c r="K334" s="38">
        <v>1248386</v>
      </c>
      <c r="L334" s="38">
        <f t="shared" si="22"/>
        <v>970036</v>
      </c>
      <c r="M334" s="38">
        <f t="shared" si="23"/>
        <v>2218422</v>
      </c>
      <c r="N334" s="38">
        <v>0</v>
      </c>
      <c r="O334" s="38">
        <v>970036</v>
      </c>
      <c r="R334" s="71" t="s">
        <v>144</v>
      </c>
      <c r="S334" s="63" t="s">
        <v>2054</v>
      </c>
      <c r="T334" s="64">
        <v>4471200</v>
      </c>
      <c r="U334" s="64">
        <v>527800</v>
      </c>
      <c r="V334" s="64">
        <v>3541555</v>
      </c>
      <c r="X334" s="38" t="s">
        <v>159</v>
      </c>
      <c r="Y334" s="38" t="s">
        <v>2059</v>
      </c>
      <c r="Z334" s="38">
        <v>344038</v>
      </c>
      <c r="AA334" s="38"/>
      <c r="AB334" s="38">
        <v>10228067</v>
      </c>
      <c r="AG334" s="71"/>
      <c r="AH334" s="63"/>
      <c r="AI334" s="64"/>
      <c r="AJ334" s="64"/>
      <c r="AK334" s="64"/>
    </row>
    <row r="335" spans="1:37" ht="15">
      <c r="A335" s="79">
        <v>331</v>
      </c>
      <c r="B335" s="80" t="s">
        <v>140</v>
      </c>
      <c r="C335" s="79" t="s">
        <v>141</v>
      </c>
      <c r="D335" s="79" t="s">
        <v>115</v>
      </c>
      <c r="E335" s="81" t="s">
        <v>142</v>
      </c>
      <c r="F335" s="92">
        <v>12262707</v>
      </c>
      <c r="G335" s="38">
        <f t="shared" si="20"/>
        <v>8971446</v>
      </c>
      <c r="H335" s="38">
        <f t="shared" si="21"/>
        <v>21234153</v>
      </c>
      <c r="I335" s="38">
        <v>1936718</v>
      </c>
      <c r="J335" s="38">
        <v>7034728</v>
      </c>
      <c r="K335" s="38">
        <v>1069004</v>
      </c>
      <c r="L335" s="38">
        <f t="shared" si="22"/>
        <v>1044033</v>
      </c>
      <c r="M335" s="38">
        <f t="shared" si="23"/>
        <v>2113037</v>
      </c>
      <c r="N335" s="38">
        <v>0</v>
      </c>
      <c r="O335" s="38">
        <v>1044033</v>
      </c>
      <c r="R335" s="71" t="s">
        <v>147</v>
      </c>
      <c r="S335" s="63" t="s">
        <v>2055</v>
      </c>
      <c r="T335" s="64">
        <v>2151215</v>
      </c>
      <c r="U335" s="64">
        <v>136500</v>
      </c>
      <c r="V335" s="64">
        <v>2970748</v>
      </c>
      <c r="X335" s="38" t="s">
        <v>162</v>
      </c>
      <c r="Y335" s="38" t="s">
        <v>2060</v>
      </c>
      <c r="Z335" s="38">
        <v>4402990</v>
      </c>
      <c r="AA335" s="38">
        <v>2253700</v>
      </c>
      <c r="AB335" s="38">
        <v>18688970</v>
      </c>
      <c r="AG335" s="71"/>
      <c r="AH335" s="63"/>
      <c r="AI335" s="64"/>
      <c r="AJ335" s="64"/>
      <c r="AK335" s="64"/>
    </row>
    <row r="336" spans="1:37" ht="15">
      <c r="A336" s="79">
        <v>332</v>
      </c>
      <c r="B336" s="80" t="s">
        <v>143</v>
      </c>
      <c r="C336" s="79" t="s">
        <v>144</v>
      </c>
      <c r="D336" s="79" t="s">
        <v>115</v>
      </c>
      <c r="E336" s="81" t="s">
        <v>145</v>
      </c>
      <c r="F336" s="92">
        <v>4471200</v>
      </c>
      <c r="G336" s="38">
        <f t="shared" si="20"/>
        <v>4069355</v>
      </c>
      <c r="H336" s="38">
        <f t="shared" si="21"/>
        <v>8540555</v>
      </c>
      <c r="I336" s="38">
        <v>527800</v>
      </c>
      <c r="J336" s="38">
        <v>3541555</v>
      </c>
      <c r="K336" s="38">
        <v>0</v>
      </c>
      <c r="L336" s="38">
        <f t="shared" si="22"/>
        <v>1623675</v>
      </c>
      <c r="M336" s="38">
        <f t="shared" si="23"/>
        <v>1623675</v>
      </c>
      <c r="N336" s="38">
        <v>520725</v>
      </c>
      <c r="O336" s="38">
        <v>1102950</v>
      </c>
      <c r="R336" s="71" t="s">
        <v>150</v>
      </c>
      <c r="S336" s="63" t="s">
        <v>2056</v>
      </c>
      <c r="T336" s="64">
        <v>410974</v>
      </c>
      <c r="U336" s="64">
        <v>50800</v>
      </c>
      <c r="V336" s="64">
        <v>420306</v>
      </c>
      <c r="X336" s="38" t="s">
        <v>165</v>
      </c>
      <c r="Y336" s="38" t="s">
        <v>2061</v>
      </c>
      <c r="Z336" s="38"/>
      <c r="AA336" s="38"/>
      <c r="AB336" s="38">
        <v>385980</v>
      </c>
      <c r="AG336" s="71"/>
      <c r="AH336" s="63"/>
      <c r="AI336" s="62"/>
      <c r="AJ336" s="62"/>
      <c r="AK336" s="64"/>
    </row>
    <row r="337" spans="1:37" ht="15">
      <c r="A337" s="79">
        <v>333</v>
      </c>
      <c r="B337" s="80" t="s">
        <v>146</v>
      </c>
      <c r="C337" s="79" t="s">
        <v>147</v>
      </c>
      <c r="D337" s="79" t="s">
        <v>115</v>
      </c>
      <c r="E337" s="81" t="s">
        <v>148</v>
      </c>
      <c r="F337" s="92">
        <v>2151215</v>
      </c>
      <c r="G337" s="38">
        <f t="shared" si="20"/>
        <v>3107248</v>
      </c>
      <c r="H337" s="38">
        <f t="shared" si="21"/>
        <v>5258463</v>
      </c>
      <c r="I337" s="38">
        <v>136500</v>
      </c>
      <c r="J337" s="38">
        <v>2970748</v>
      </c>
      <c r="K337" s="38">
        <v>1853700</v>
      </c>
      <c r="L337" s="38">
        <f t="shared" si="22"/>
        <v>8269869</v>
      </c>
      <c r="M337" s="38">
        <f t="shared" si="23"/>
        <v>10123569</v>
      </c>
      <c r="N337" s="38">
        <v>857100</v>
      </c>
      <c r="O337" s="38">
        <v>7412769</v>
      </c>
      <c r="R337" s="71" t="s">
        <v>153</v>
      </c>
      <c r="S337" s="63" t="s">
        <v>2057</v>
      </c>
      <c r="T337" s="64">
        <v>12249551</v>
      </c>
      <c r="U337" s="64">
        <v>2436109</v>
      </c>
      <c r="V337" s="64">
        <v>2961590</v>
      </c>
      <c r="X337" s="38" t="s">
        <v>168</v>
      </c>
      <c r="Y337" s="38" t="s">
        <v>2062</v>
      </c>
      <c r="Z337" s="38">
        <v>517930</v>
      </c>
      <c r="AA337" s="38">
        <v>134500</v>
      </c>
      <c r="AB337" s="38">
        <v>38822266</v>
      </c>
      <c r="AG337" s="71"/>
      <c r="AH337" s="63"/>
      <c r="AI337" s="64"/>
      <c r="AJ337" s="64"/>
      <c r="AK337" s="64"/>
    </row>
    <row r="338" spans="1:37" ht="15">
      <c r="A338" s="79">
        <v>334</v>
      </c>
      <c r="B338" s="80" t="s">
        <v>149</v>
      </c>
      <c r="C338" s="79" t="s">
        <v>150</v>
      </c>
      <c r="D338" s="79" t="s">
        <v>115</v>
      </c>
      <c r="E338" s="81" t="s">
        <v>151</v>
      </c>
      <c r="F338" s="92">
        <v>410974</v>
      </c>
      <c r="G338" s="38">
        <f t="shared" si="20"/>
        <v>471106</v>
      </c>
      <c r="H338" s="38">
        <f t="shared" si="21"/>
        <v>882080</v>
      </c>
      <c r="I338" s="38">
        <v>50800</v>
      </c>
      <c r="J338" s="38">
        <v>420306</v>
      </c>
      <c r="K338" s="38">
        <v>35709</v>
      </c>
      <c r="L338" s="38">
        <f t="shared" si="22"/>
        <v>263831</v>
      </c>
      <c r="M338" s="38">
        <f t="shared" si="23"/>
        <v>299540</v>
      </c>
      <c r="N338" s="38">
        <v>1</v>
      </c>
      <c r="O338" s="38">
        <v>263830</v>
      </c>
      <c r="R338" s="71" t="s">
        <v>156</v>
      </c>
      <c r="S338" s="63" t="s">
        <v>2058</v>
      </c>
      <c r="T338" s="64">
        <v>338700</v>
      </c>
      <c r="U338" s="64">
        <v>42463</v>
      </c>
      <c r="V338" s="64">
        <v>222298</v>
      </c>
      <c r="X338" s="38" t="s">
        <v>171</v>
      </c>
      <c r="Y338" s="38" t="s">
        <v>2063</v>
      </c>
      <c r="Z338" s="38">
        <v>19576928</v>
      </c>
      <c r="AA338" s="38"/>
      <c r="AB338" s="38">
        <v>16806644</v>
      </c>
      <c r="AG338" s="71"/>
      <c r="AH338" s="63"/>
      <c r="AI338" s="64"/>
      <c r="AJ338" s="64"/>
      <c r="AK338" s="64"/>
    </row>
    <row r="339" spans="1:37" ht="15">
      <c r="A339" s="79">
        <v>335</v>
      </c>
      <c r="B339" s="80" t="s">
        <v>152</v>
      </c>
      <c r="C339" s="79" t="s">
        <v>153</v>
      </c>
      <c r="D339" s="79" t="s">
        <v>115</v>
      </c>
      <c r="E339" s="81" t="s">
        <v>154</v>
      </c>
      <c r="F339" s="92">
        <v>12249551</v>
      </c>
      <c r="G339" s="38">
        <f t="shared" si="20"/>
        <v>5397699</v>
      </c>
      <c r="H339" s="38">
        <f t="shared" si="21"/>
        <v>17647250</v>
      </c>
      <c r="I339" s="38">
        <v>2436109</v>
      </c>
      <c r="J339" s="38">
        <v>2961590</v>
      </c>
      <c r="K339" s="38">
        <v>0</v>
      </c>
      <c r="L339" s="38">
        <f t="shared" si="22"/>
        <v>412129</v>
      </c>
      <c r="M339" s="38">
        <f t="shared" si="23"/>
        <v>412129</v>
      </c>
      <c r="N339" s="38">
        <v>0</v>
      </c>
      <c r="O339" s="38">
        <v>412129</v>
      </c>
      <c r="R339" s="71" t="s">
        <v>159</v>
      </c>
      <c r="S339" s="63" t="s">
        <v>2059</v>
      </c>
      <c r="T339" s="64">
        <v>671000</v>
      </c>
      <c r="U339" s="64">
        <v>130499</v>
      </c>
      <c r="V339" s="64">
        <v>2460963</v>
      </c>
      <c r="X339" s="38" t="s">
        <v>177</v>
      </c>
      <c r="Y339" s="38" t="s">
        <v>2065</v>
      </c>
      <c r="Z339" s="38">
        <v>5100</v>
      </c>
      <c r="AA339" s="38"/>
      <c r="AB339" s="38">
        <v>40350</v>
      </c>
      <c r="AG339" s="71"/>
      <c r="AH339" s="63"/>
      <c r="AI339" s="64"/>
      <c r="AJ339" s="64"/>
      <c r="AK339" s="64"/>
    </row>
    <row r="340" spans="1:37" ht="15">
      <c r="A340" s="79">
        <v>336</v>
      </c>
      <c r="B340" s="80" t="s">
        <v>155</v>
      </c>
      <c r="C340" s="79" t="s">
        <v>156</v>
      </c>
      <c r="D340" s="79" t="s">
        <v>115</v>
      </c>
      <c r="E340" s="81" t="s">
        <v>157</v>
      </c>
      <c r="F340" s="92">
        <v>338700</v>
      </c>
      <c r="G340" s="38">
        <f t="shared" si="20"/>
        <v>264761</v>
      </c>
      <c r="H340" s="38">
        <f t="shared" si="21"/>
        <v>603461</v>
      </c>
      <c r="I340" s="38">
        <v>42463</v>
      </c>
      <c r="J340" s="38">
        <v>222298</v>
      </c>
      <c r="K340" s="38">
        <v>25000</v>
      </c>
      <c r="L340" s="38">
        <f t="shared" si="22"/>
        <v>4177013</v>
      </c>
      <c r="M340" s="38">
        <f t="shared" si="23"/>
        <v>4202013</v>
      </c>
      <c r="N340" s="38">
        <v>36395</v>
      </c>
      <c r="O340" s="38">
        <v>4140618</v>
      </c>
      <c r="R340" s="71" t="s">
        <v>162</v>
      </c>
      <c r="S340" s="63" t="s">
        <v>2060</v>
      </c>
      <c r="T340" s="64">
        <v>4273700</v>
      </c>
      <c r="U340" s="64">
        <v>1876115</v>
      </c>
      <c r="V340" s="64">
        <v>18820712</v>
      </c>
      <c r="X340" s="38" t="s">
        <v>180</v>
      </c>
      <c r="Y340" s="38" t="s">
        <v>2066</v>
      </c>
      <c r="Z340" s="38">
        <v>6000</v>
      </c>
      <c r="AA340" s="38">
        <v>91000</v>
      </c>
      <c r="AB340" s="38">
        <v>1009134</v>
      </c>
      <c r="AG340" s="71"/>
      <c r="AH340" s="63"/>
      <c r="AI340" s="64"/>
      <c r="AJ340" s="64"/>
      <c r="AK340" s="64"/>
    </row>
    <row r="341" spans="1:37" ht="15">
      <c r="A341" s="79">
        <v>337</v>
      </c>
      <c r="B341" s="80" t="s">
        <v>158</v>
      </c>
      <c r="C341" s="79" t="s">
        <v>159</v>
      </c>
      <c r="D341" s="79" t="s">
        <v>115</v>
      </c>
      <c r="E341" s="81" t="s">
        <v>160</v>
      </c>
      <c r="F341" s="92">
        <v>671000</v>
      </c>
      <c r="G341" s="38">
        <f t="shared" si="20"/>
        <v>2591462</v>
      </c>
      <c r="H341" s="38">
        <f t="shared" si="21"/>
        <v>3262462</v>
      </c>
      <c r="I341" s="38">
        <v>130499</v>
      </c>
      <c r="J341" s="38">
        <v>2460963</v>
      </c>
      <c r="K341" s="38">
        <v>344038</v>
      </c>
      <c r="L341" s="38">
        <f t="shared" si="22"/>
        <v>10228067</v>
      </c>
      <c r="M341" s="38">
        <f t="shared" si="23"/>
        <v>10572105</v>
      </c>
      <c r="N341" s="38">
        <v>0</v>
      </c>
      <c r="O341" s="38">
        <v>10228067</v>
      </c>
      <c r="R341" s="71" t="s">
        <v>165</v>
      </c>
      <c r="S341" s="63" t="s">
        <v>2061</v>
      </c>
      <c r="T341" s="64">
        <v>4960266</v>
      </c>
      <c r="U341" s="62"/>
      <c r="V341" s="64">
        <v>2338075</v>
      </c>
      <c r="X341" s="38" t="s">
        <v>183</v>
      </c>
      <c r="Y341" s="38" t="s">
        <v>2067</v>
      </c>
      <c r="Z341" s="38"/>
      <c r="AA341" s="38"/>
      <c r="AB341" s="38">
        <v>583859</v>
      </c>
      <c r="AG341" s="71"/>
      <c r="AH341" s="63"/>
      <c r="AI341" s="64"/>
      <c r="AJ341" s="64"/>
      <c r="AK341" s="64"/>
    </row>
    <row r="342" spans="1:37" ht="15">
      <c r="A342" s="79">
        <v>338</v>
      </c>
      <c r="B342" s="80" t="s">
        <v>161</v>
      </c>
      <c r="C342" s="79" t="s">
        <v>162</v>
      </c>
      <c r="D342" s="79" t="s">
        <v>115</v>
      </c>
      <c r="E342" s="81" t="s">
        <v>163</v>
      </c>
      <c r="F342" s="92">
        <v>4273700</v>
      </c>
      <c r="G342" s="38">
        <f t="shared" si="20"/>
        <v>20696827</v>
      </c>
      <c r="H342" s="38">
        <f t="shared" si="21"/>
        <v>24970527</v>
      </c>
      <c r="I342" s="38">
        <v>1876115</v>
      </c>
      <c r="J342" s="38">
        <v>18820712</v>
      </c>
      <c r="K342" s="38">
        <v>4402990</v>
      </c>
      <c r="L342" s="38">
        <f t="shared" si="22"/>
        <v>20942670</v>
      </c>
      <c r="M342" s="38">
        <f t="shared" si="23"/>
        <v>25345660</v>
      </c>
      <c r="N342" s="38">
        <v>2253700</v>
      </c>
      <c r="O342" s="38">
        <v>18688970</v>
      </c>
      <c r="R342" s="71" t="s">
        <v>168</v>
      </c>
      <c r="S342" s="63" t="s">
        <v>2062</v>
      </c>
      <c r="T342" s="64">
        <v>14830711</v>
      </c>
      <c r="U342" s="64">
        <v>2470315</v>
      </c>
      <c r="V342" s="64">
        <v>9901488</v>
      </c>
      <c r="X342" s="38" t="s">
        <v>189</v>
      </c>
      <c r="Y342" s="38" t="s">
        <v>2069</v>
      </c>
      <c r="Z342" s="38">
        <v>48367134</v>
      </c>
      <c r="AA342" s="38">
        <v>587995</v>
      </c>
      <c r="AB342" s="38">
        <v>8600344</v>
      </c>
      <c r="AG342" s="71"/>
      <c r="AH342" s="63"/>
      <c r="AI342" s="64"/>
      <c r="AJ342" s="64"/>
      <c r="AK342" s="64"/>
    </row>
    <row r="343" spans="1:37" ht="15">
      <c r="A343" s="79">
        <v>339</v>
      </c>
      <c r="B343" s="80" t="s">
        <v>164</v>
      </c>
      <c r="C343" s="79" t="s">
        <v>165</v>
      </c>
      <c r="D343" s="79" t="s">
        <v>115</v>
      </c>
      <c r="E343" s="81" t="s">
        <v>166</v>
      </c>
      <c r="F343" s="92">
        <v>4960266</v>
      </c>
      <c r="G343" s="38">
        <f t="shared" si="20"/>
        <v>2338075</v>
      </c>
      <c r="H343" s="38">
        <f t="shared" si="21"/>
        <v>7298341</v>
      </c>
      <c r="I343" s="38">
        <v>0</v>
      </c>
      <c r="J343" s="38">
        <v>2338075</v>
      </c>
      <c r="K343" s="38">
        <v>0</v>
      </c>
      <c r="L343" s="38">
        <f t="shared" si="22"/>
        <v>385980</v>
      </c>
      <c r="M343" s="38">
        <f t="shared" si="23"/>
        <v>385980</v>
      </c>
      <c r="N343" s="38">
        <v>0</v>
      </c>
      <c r="O343" s="38">
        <v>385980</v>
      </c>
      <c r="R343" s="71" t="s">
        <v>171</v>
      </c>
      <c r="S343" s="63" t="s">
        <v>2063</v>
      </c>
      <c r="T343" s="64">
        <v>12699637</v>
      </c>
      <c r="U343" s="64">
        <v>2188274</v>
      </c>
      <c r="V343" s="64">
        <v>13724851</v>
      </c>
      <c r="X343" s="38" t="s">
        <v>192</v>
      </c>
      <c r="Y343" s="38" t="s">
        <v>2070</v>
      </c>
      <c r="Z343" s="38">
        <v>1524623</v>
      </c>
      <c r="AA343" s="38">
        <v>62900</v>
      </c>
      <c r="AB343" s="38">
        <v>4836477</v>
      </c>
      <c r="AG343" s="71"/>
      <c r="AH343" s="63"/>
      <c r="AI343" s="64"/>
      <c r="AJ343" s="64"/>
      <c r="AK343" s="64"/>
    </row>
    <row r="344" spans="1:37" ht="15">
      <c r="A344" s="79">
        <v>340</v>
      </c>
      <c r="B344" s="80" t="s">
        <v>167</v>
      </c>
      <c r="C344" s="79" t="s">
        <v>168</v>
      </c>
      <c r="D344" s="79" t="s">
        <v>115</v>
      </c>
      <c r="E344" s="81" t="s">
        <v>169</v>
      </c>
      <c r="F344" s="92">
        <v>14830711</v>
      </c>
      <c r="G344" s="38">
        <f t="shared" si="20"/>
        <v>12371803</v>
      </c>
      <c r="H344" s="38">
        <f t="shared" si="21"/>
        <v>27202514</v>
      </c>
      <c r="I344" s="38">
        <v>2470315</v>
      </c>
      <c r="J344" s="38">
        <v>9901488</v>
      </c>
      <c r="K344" s="38">
        <v>517930</v>
      </c>
      <c r="L344" s="38">
        <f t="shared" si="22"/>
        <v>38956766</v>
      </c>
      <c r="M344" s="38">
        <f t="shared" si="23"/>
        <v>39474696</v>
      </c>
      <c r="N344" s="38">
        <v>134500</v>
      </c>
      <c r="O344" s="38">
        <v>38822266</v>
      </c>
      <c r="R344" s="71" t="s">
        <v>174</v>
      </c>
      <c r="S344" s="63" t="s">
        <v>2064</v>
      </c>
      <c r="T344" s="64">
        <v>35000</v>
      </c>
      <c r="U344" s="64">
        <v>1141205</v>
      </c>
      <c r="V344" s="64">
        <v>759303</v>
      </c>
      <c r="X344" s="38" t="s">
        <v>195</v>
      </c>
      <c r="Y344" s="38" t="s">
        <v>2071</v>
      </c>
      <c r="Z344" s="38">
        <v>782900</v>
      </c>
      <c r="AA344" s="38"/>
      <c r="AB344" s="38">
        <v>785500</v>
      </c>
      <c r="AG344" s="71"/>
      <c r="AH344" s="63"/>
      <c r="AI344" s="64"/>
      <c r="AJ344" s="64"/>
      <c r="AK344" s="64"/>
    </row>
    <row r="345" spans="1:37" ht="15">
      <c r="A345" s="79">
        <v>341</v>
      </c>
      <c r="B345" s="80" t="s">
        <v>170</v>
      </c>
      <c r="C345" s="79" t="s">
        <v>171</v>
      </c>
      <c r="D345" s="79" t="s">
        <v>115</v>
      </c>
      <c r="E345" s="81" t="s">
        <v>172</v>
      </c>
      <c r="F345" s="92">
        <v>12699637</v>
      </c>
      <c r="G345" s="38">
        <f t="shared" si="20"/>
        <v>15913125</v>
      </c>
      <c r="H345" s="38">
        <f t="shared" si="21"/>
        <v>28612762</v>
      </c>
      <c r="I345" s="38">
        <v>2188274</v>
      </c>
      <c r="J345" s="38">
        <v>13724851</v>
      </c>
      <c r="K345" s="38">
        <v>19576928</v>
      </c>
      <c r="L345" s="38">
        <f t="shared" si="22"/>
        <v>16806644</v>
      </c>
      <c r="M345" s="38">
        <f t="shared" si="23"/>
        <v>36383572</v>
      </c>
      <c r="N345" s="38">
        <v>0</v>
      </c>
      <c r="O345" s="38">
        <v>16806644</v>
      </c>
      <c r="R345" s="71" t="s">
        <v>177</v>
      </c>
      <c r="S345" s="63" t="s">
        <v>2065</v>
      </c>
      <c r="T345" s="64">
        <v>746659</v>
      </c>
      <c r="U345" s="64">
        <v>562352</v>
      </c>
      <c r="V345" s="64">
        <v>1604564</v>
      </c>
      <c r="X345" s="38" t="s">
        <v>198</v>
      </c>
      <c r="Y345" s="38" t="s">
        <v>2072</v>
      </c>
      <c r="Z345" s="38">
        <v>5064145</v>
      </c>
      <c r="AA345" s="38">
        <v>696384</v>
      </c>
      <c r="AB345" s="38">
        <v>10335107</v>
      </c>
      <c r="AG345" s="71"/>
      <c r="AH345" s="63"/>
      <c r="AI345" s="64"/>
      <c r="AJ345" s="64"/>
      <c r="AK345" s="64"/>
    </row>
    <row r="346" spans="1:37" ht="15">
      <c r="A346" s="79">
        <v>342</v>
      </c>
      <c r="B346" s="80" t="s">
        <v>173</v>
      </c>
      <c r="C346" s="79" t="s">
        <v>174</v>
      </c>
      <c r="D346" s="79" t="s">
        <v>115</v>
      </c>
      <c r="E346" s="81" t="s">
        <v>175</v>
      </c>
      <c r="F346" s="92">
        <v>35000</v>
      </c>
      <c r="G346" s="38">
        <f t="shared" si="20"/>
        <v>1900508</v>
      </c>
      <c r="H346" s="38">
        <f t="shared" si="21"/>
        <v>1935508</v>
      </c>
      <c r="I346" s="38">
        <v>1141205</v>
      </c>
      <c r="J346" s="38">
        <v>759303</v>
      </c>
      <c r="K346" s="38">
        <v>0</v>
      </c>
      <c r="L346" s="38">
        <f t="shared" si="22"/>
        <v>0</v>
      </c>
      <c r="M346" s="38">
        <f t="shared" si="23"/>
        <v>0</v>
      </c>
      <c r="N346" s="38">
        <v>0</v>
      </c>
      <c r="O346" s="38">
        <v>0</v>
      </c>
      <c r="R346" s="71" t="s">
        <v>180</v>
      </c>
      <c r="S346" s="63" t="s">
        <v>2066</v>
      </c>
      <c r="T346" s="64">
        <v>753100</v>
      </c>
      <c r="U346" s="64">
        <v>118750</v>
      </c>
      <c r="V346" s="64">
        <v>3172722</v>
      </c>
      <c r="X346" s="38" t="s">
        <v>201</v>
      </c>
      <c r="Y346" s="38" t="s">
        <v>2073</v>
      </c>
      <c r="Z346" s="38">
        <v>49500</v>
      </c>
      <c r="AA346" s="38"/>
      <c r="AB346" s="38">
        <v>2181876</v>
      </c>
      <c r="AG346" s="71"/>
      <c r="AH346" s="63"/>
      <c r="AI346" s="64"/>
      <c r="AJ346" s="64"/>
      <c r="AK346" s="64"/>
    </row>
    <row r="347" spans="1:37" ht="15">
      <c r="A347" s="79">
        <v>343</v>
      </c>
      <c r="B347" s="80" t="s">
        <v>176</v>
      </c>
      <c r="C347" s="79" t="s">
        <v>177</v>
      </c>
      <c r="D347" s="79" t="s">
        <v>115</v>
      </c>
      <c r="E347" s="81" t="s">
        <v>178</v>
      </c>
      <c r="F347" s="92">
        <v>746659</v>
      </c>
      <c r="G347" s="38">
        <f t="shared" si="20"/>
        <v>2166916</v>
      </c>
      <c r="H347" s="38">
        <f t="shared" si="21"/>
        <v>2913575</v>
      </c>
      <c r="I347" s="38">
        <v>562352</v>
      </c>
      <c r="J347" s="38">
        <v>1604564</v>
      </c>
      <c r="K347" s="38">
        <v>5100</v>
      </c>
      <c r="L347" s="38">
        <f t="shared" si="22"/>
        <v>40350</v>
      </c>
      <c r="M347" s="38">
        <f t="shared" si="23"/>
        <v>45450</v>
      </c>
      <c r="N347" s="38">
        <v>0</v>
      </c>
      <c r="O347" s="38">
        <v>40350</v>
      </c>
      <c r="R347" s="71" t="s">
        <v>183</v>
      </c>
      <c r="S347" s="63" t="s">
        <v>2067</v>
      </c>
      <c r="T347" s="64">
        <v>3019600</v>
      </c>
      <c r="U347" s="64">
        <v>2352950</v>
      </c>
      <c r="V347" s="64">
        <v>4104423</v>
      </c>
      <c r="X347" s="38" t="s">
        <v>204</v>
      </c>
      <c r="Y347" s="38" t="s">
        <v>2074</v>
      </c>
      <c r="Z347" s="38">
        <v>19503</v>
      </c>
      <c r="AA347" s="38">
        <v>1</v>
      </c>
      <c r="AB347" s="38">
        <v>3835130</v>
      </c>
      <c r="AG347" s="71"/>
      <c r="AH347" s="63"/>
      <c r="AI347" s="64"/>
      <c r="AJ347" s="64"/>
      <c r="AK347" s="64"/>
    </row>
    <row r="348" spans="1:37" ht="15">
      <c r="A348" s="79">
        <v>344</v>
      </c>
      <c r="B348" s="80" t="s">
        <v>179</v>
      </c>
      <c r="C348" s="79" t="s">
        <v>180</v>
      </c>
      <c r="D348" s="79" t="s">
        <v>115</v>
      </c>
      <c r="E348" s="81" t="s">
        <v>181</v>
      </c>
      <c r="F348" s="92">
        <v>753100</v>
      </c>
      <c r="G348" s="38">
        <f t="shared" si="20"/>
        <v>3291472</v>
      </c>
      <c r="H348" s="38">
        <f t="shared" si="21"/>
        <v>4044572</v>
      </c>
      <c r="I348" s="38">
        <v>118750</v>
      </c>
      <c r="J348" s="38">
        <v>3172722</v>
      </c>
      <c r="K348" s="38">
        <v>6000</v>
      </c>
      <c r="L348" s="38">
        <f t="shared" si="22"/>
        <v>1100134</v>
      </c>
      <c r="M348" s="38">
        <f t="shared" si="23"/>
        <v>1106134</v>
      </c>
      <c r="N348" s="38">
        <v>91000</v>
      </c>
      <c r="O348" s="38">
        <v>1009134</v>
      </c>
      <c r="R348" s="71" t="s">
        <v>186</v>
      </c>
      <c r="S348" s="63" t="s">
        <v>2068</v>
      </c>
      <c r="T348" s="62"/>
      <c r="U348" s="64">
        <v>52000</v>
      </c>
      <c r="V348" s="64">
        <v>228845</v>
      </c>
      <c r="X348" s="38" t="s">
        <v>207</v>
      </c>
      <c r="Y348" s="38" t="s">
        <v>2075</v>
      </c>
      <c r="Z348" s="38">
        <v>4390490</v>
      </c>
      <c r="AA348" s="38">
        <v>1934761</v>
      </c>
      <c r="AB348" s="38">
        <v>16204915</v>
      </c>
      <c r="AG348" s="71"/>
      <c r="AH348" s="63"/>
      <c r="AI348" s="64"/>
      <c r="AJ348" s="64"/>
      <c r="AK348" s="64"/>
    </row>
    <row r="349" spans="1:37" ht="15">
      <c r="A349" s="79">
        <v>345</v>
      </c>
      <c r="B349" s="80" t="s">
        <v>182</v>
      </c>
      <c r="C349" s="79" t="s">
        <v>183</v>
      </c>
      <c r="D349" s="79" t="s">
        <v>115</v>
      </c>
      <c r="E349" s="81" t="s">
        <v>184</v>
      </c>
      <c r="F349" s="92">
        <v>3019600</v>
      </c>
      <c r="G349" s="38">
        <f t="shared" si="20"/>
        <v>6457373</v>
      </c>
      <c r="H349" s="38">
        <f t="shared" si="21"/>
        <v>9476973</v>
      </c>
      <c r="I349" s="38">
        <v>2352950</v>
      </c>
      <c r="J349" s="38">
        <v>4104423</v>
      </c>
      <c r="K349" s="38">
        <v>0</v>
      </c>
      <c r="L349" s="38">
        <f t="shared" si="22"/>
        <v>583859</v>
      </c>
      <c r="M349" s="38">
        <f t="shared" si="23"/>
        <v>583859</v>
      </c>
      <c r="N349" s="38">
        <v>0</v>
      </c>
      <c r="O349" s="38">
        <v>583859</v>
      </c>
      <c r="R349" s="71" t="s">
        <v>189</v>
      </c>
      <c r="S349" s="63" t="s">
        <v>2069</v>
      </c>
      <c r="T349" s="64">
        <v>172747477</v>
      </c>
      <c r="U349" s="64">
        <v>4213933</v>
      </c>
      <c r="V349" s="64">
        <v>11640463</v>
      </c>
      <c r="X349" s="38" t="s">
        <v>210</v>
      </c>
      <c r="Y349" s="38" t="s">
        <v>2076</v>
      </c>
      <c r="Z349" s="38">
        <v>6397387</v>
      </c>
      <c r="AA349" s="38">
        <v>5501</v>
      </c>
      <c r="AB349" s="38">
        <v>3494406</v>
      </c>
      <c r="AG349" s="71"/>
      <c r="AH349" s="63"/>
      <c r="AI349" s="64"/>
      <c r="AJ349" s="64"/>
      <c r="AK349" s="64"/>
    </row>
    <row r="350" spans="1:37" ht="15">
      <c r="A350" s="79">
        <v>346</v>
      </c>
      <c r="B350" s="80" t="s">
        <v>185</v>
      </c>
      <c r="C350" s="79" t="s">
        <v>186</v>
      </c>
      <c r="D350" s="79" t="s">
        <v>115</v>
      </c>
      <c r="E350" s="81" t="s">
        <v>187</v>
      </c>
      <c r="F350" s="92">
        <v>0</v>
      </c>
      <c r="G350" s="38">
        <f t="shared" si="20"/>
        <v>280845</v>
      </c>
      <c r="H350" s="38">
        <f t="shared" si="21"/>
        <v>280845</v>
      </c>
      <c r="I350" s="38">
        <v>52000</v>
      </c>
      <c r="J350" s="38">
        <v>228845</v>
      </c>
      <c r="K350" s="38">
        <v>0</v>
      </c>
      <c r="L350" s="38">
        <f t="shared" si="22"/>
        <v>0</v>
      </c>
      <c r="M350" s="38">
        <f t="shared" si="23"/>
        <v>0</v>
      </c>
      <c r="N350" s="38">
        <v>0</v>
      </c>
      <c r="O350" s="38">
        <v>0</v>
      </c>
      <c r="R350" s="71" t="s">
        <v>192</v>
      </c>
      <c r="S350" s="63" t="s">
        <v>2070</v>
      </c>
      <c r="T350" s="64">
        <v>1548665</v>
      </c>
      <c r="U350" s="64">
        <v>418350</v>
      </c>
      <c r="V350" s="64">
        <v>13509401</v>
      </c>
      <c r="X350" s="38" t="s">
        <v>213</v>
      </c>
      <c r="Y350" s="38" t="s">
        <v>2077</v>
      </c>
      <c r="Z350" s="38">
        <v>176900</v>
      </c>
      <c r="AA350" s="38">
        <v>1551000</v>
      </c>
      <c r="AB350" s="38">
        <v>179614</v>
      </c>
      <c r="AG350" s="71"/>
      <c r="AH350" s="63"/>
      <c r="AI350" s="64"/>
      <c r="AJ350" s="64"/>
      <c r="AK350" s="64"/>
    </row>
    <row r="351" spans="1:37" ht="15">
      <c r="A351" s="79">
        <v>347</v>
      </c>
      <c r="B351" s="80" t="s">
        <v>188</v>
      </c>
      <c r="C351" s="79" t="s">
        <v>189</v>
      </c>
      <c r="D351" s="79" t="s">
        <v>115</v>
      </c>
      <c r="E351" s="81" t="s">
        <v>190</v>
      </c>
      <c r="F351" s="92">
        <v>172747477</v>
      </c>
      <c r="G351" s="38">
        <f t="shared" si="20"/>
        <v>15854396</v>
      </c>
      <c r="H351" s="38">
        <f t="shared" si="21"/>
        <v>188601873</v>
      </c>
      <c r="I351" s="38">
        <v>4213933</v>
      </c>
      <c r="J351" s="38">
        <v>11640463</v>
      </c>
      <c r="K351" s="38">
        <v>48367134</v>
      </c>
      <c r="L351" s="38">
        <f t="shared" si="22"/>
        <v>9188339</v>
      </c>
      <c r="M351" s="38">
        <f t="shared" si="23"/>
        <v>57555473</v>
      </c>
      <c r="N351" s="38">
        <v>587995</v>
      </c>
      <c r="O351" s="38">
        <v>8600344</v>
      </c>
      <c r="R351" s="71" t="s">
        <v>195</v>
      </c>
      <c r="S351" s="63" t="s">
        <v>2071</v>
      </c>
      <c r="T351" s="64">
        <v>7220128</v>
      </c>
      <c r="U351" s="64">
        <v>2198450</v>
      </c>
      <c r="V351" s="64">
        <v>4061387</v>
      </c>
      <c r="X351" s="38" t="s">
        <v>216</v>
      </c>
      <c r="Y351" s="38" t="s">
        <v>2078</v>
      </c>
      <c r="Z351" s="38">
        <v>106000</v>
      </c>
      <c r="AA351" s="38">
        <v>3000</v>
      </c>
      <c r="AB351" s="38">
        <v>12282787</v>
      </c>
      <c r="AG351" s="71"/>
      <c r="AH351" s="63"/>
      <c r="AI351" s="64"/>
      <c r="AJ351" s="64"/>
      <c r="AK351" s="64"/>
    </row>
    <row r="352" spans="1:37" ht="15">
      <c r="A352" s="79">
        <v>348</v>
      </c>
      <c r="B352" s="80" t="s">
        <v>191</v>
      </c>
      <c r="C352" s="79" t="s">
        <v>192</v>
      </c>
      <c r="D352" s="79" t="s">
        <v>115</v>
      </c>
      <c r="E352" s="81" t="s">
        <v>193</v>
      </c>
      <c r="F352" s="92">
        <v>1548665</v>
      </c>
      <c r="G352" s="38">
        <f t="shared" si="20"/>
        <v>13927751</v>
      </c>
      <c r="H352" s="38">
        <f t="shared" si="21"/>
        <v>15476416</v>
      </c>
      <c r="I352" s="38">
        <v>418350</v>
      </c>
      <c r="J352" s="38">
        <v>13509401</v>
      </c>
      <c r="K352" s="38">
        <v>1524623</v>
      </c>
      <c r="L352" s="38">
        <f t="shared" si="22"/>
        <v>4899377</v>
      </c>
      <c r="M352" s="38">
        <f t="shared" si="23"/>
        <v>6424000</v>
      </c>
      <c r="N352" s="38">
        <v>62900</v>
      </c>
      <c r="O352" s="38">
        <v>4836477</v>
      </c>
      <c r="R352" s="71" t="s">
        <v>198</v>
      </c>
      <c r="S352" s="63" t="s">
        <v>2072</v>
      </c>
      <c r="T352" s="64">
        <v>24404825</v>
      </c>
      <c r="U352" s="64">
        <v>1744442</v>
      </c>
      <c r="V352" s="64">
        <v>37030188</v>
      </c>
      <c r="X352" s="38" t="s">
        <v>219</v>
      </c>
      <c r="Y352" s="38" t="s">
        <v>2079</v>
      </c>
      <c r="Z352" s="38">
        <v>46030</v>
      </c>
      <c r="AA352" s="38"/>
      <c r="AB352" s="38">
        <v>525728</v>
      </c>
      <c r="AG352" s="71"/>
      <c r="AH352" s="63"/>
      <c r="AI352" s="64"/>
      <c r="AJ352" s="64"/>
      <c r="AK352" s="64"/>
    </row>
    <row r="353" spans="1:37" ht="15">
      <c r="A353" s="79">
        <v>349</v>
      </c>
      <c r="B353" s="80" t="s">
        <v>194</v>
      </c>
      <c r="C353" s="79" t="s">
        <v>195</v>
      </c>
      <c r="D353" s="79" t="s">
        <v>115</v>
      </c>
      <c r="E353" s="81" t="s">
        <v>196</v>
      </c>
      <c r="F353" s="92">
        <v>7220128</v>
      </c>
      <c r="G353" s="38">
        <f t="shared" si="20"/>
        <v>6259837</v>
      </c>
      <c r="H353" s="38">
        <f t="shared" si="21"/>
        <v>13479965</v>
      </c>
      <c r="I353" s="38">
        <v>2198450</v>
      </c>
      <c r="J353" s="38">
        <v>4061387</v>
      </c>
      <c r="K353" s="38">
        <v>782900</v>
      </c>
      <c r="L353" s="38">
        <f t="shared" si="22"/>
        <v>785500</v>
      </c>
      <c r="M353" s="38">
        <f t="shared" si="23"/>
        <v>1568400</v>
      </c>
      <c r="N353" s="38">
        <v>0</v>
      </c>
      <c r="O353" s="38">
        <v>785500</v>
      </c>
      <c r="R353" s="71" t="s">
        <v>201</v>
      </c>
      <c r="S353" s="63" t="s">
        <v>2073</v>
      </c>
      <c r="T353" s="64">
        <v>3953300</v>
      </c>
      <c r="U353" s="64">
        <v>394750</v>
      </c>
      <c r="V353" s="64">
        <v>2676879</v>
      </c>
      <c r="X353" s="38" t="s">
        <v>222</v>
      </c>
      <c r="Y353" s="38" t="s">
        <v>2080</v>
      </c>
      <c r="Z353" s="38">
        <v>2831400</v>
      </c>
      <c r="AA353" s="38">
        <v>3667000</v>
      </c>
      <c r="AB353" s="38">
        <v>9677188</v>
      </c>
      <c r="AG353" s="71"/>
      <c r="AH353" s="63"/>
      <c r="AI353" s="64"/>
      <c r="AJ353" s="64"/>
      <c r="AK353" s="64"/>
    </row>
    <row r="354" spans="1:37" ht="15">
      <c r="A354" s="79">
        <v>350</v>
      </c>
      <c r="B354" s="80" t="s">
        <v>197</v>
      </c>
      <c r="C354" s="79" t="s">
        <v>198</v>
      </c>
      <c r="D354" s="79" t="s">
        <v>115</v>
      </c>
      <c r="E354" s="81" t="s">
        <v>199</v>
      </c>
      <c r="F354" s="92">
        <v>24404825</v>
      </c>
      <c r="G354" s="38">
        <f t="shared" si="20"/>
        <v>38774630</v>
      </c>
      <c r="H354" s="38">
        <f t="shared" si="21"/>
        <v>63179455</v>
      </c>
      <c r="I354" s="38">
        <v>1744442</v>
      </c>
      <c r="J354" s="38">
        <v>37030188</v>
      </c>
      <c r="K354" s="38">
        <v>5064145</v>
      </c>
      <c r="L354" s="38">
        <f t="shared" si="22"/>
        <v>11031491</v>
      </c>
      <c r="M354" s="38">
        <f t="shared" si="23"/>
        <v>16095636</v>
      </c>
      <c r="N354" s="38">
        <v>696384</v>
      </c>
      <c r="O354" s="38">
        <v>10335107</v>
      </c>
      <c r="R354" s="71" t="s">
        <v>204</v>
      </c>
      <c r="S354" s="63" t="s">
        <v>2074</v>
      </c>
      <c r="T354" s="64">
        <v>10472043</v>
      </c>
      <c r="U354" s="64">
        <v>717306</v>
      </c>
      <c r="V354" s="64">
        <v>4801435</v>
      </c>
      <c r="X354" s="38" t="s">
        <v>225</v>
      </c>
      <c r="Y354" s="38" t="s">
        <v>2081</v>
      </c>
      <c r="Z354" s="38">
        <v>3409238</v>
      </c>
      <c r="AA354" s="38">
        <v>412700</v>
      </c>
      <c r="AB354" s="38">
        <v>15050845</v>
      </c>
      <c r="AG354" s="71"/>
      <c r="AH354" s="63"/>
      <c r="AI354" s="64"/>
      <c r="AJ354" s="64"/>
      <c r="AK354" s="64"/>
    </row>
    <row r="355" spans="1:37" ht="15">
      <c r="A355" s="79">
        <v>351</v>
      </c>
      <c r="B355" s="80" t="s">
        <v>200</v>
      </c>
      <c r="C355" s="79" t="s">
        <v>201</v>
      </c>
      <c r="D355" s="79" t="s">
        <v>115</v>
      </c>
      <c r="E355" s="81" t="s">
        <v>202</v>
      </c>
      <c r="F355" s="92">
        <v>3953300</v>
      </c>
      <c r="G355" s="38">
        <f t="shared" si="20"/>
        <v>3071629</v>
      </c>
      <c r="H355" s="38">
        <f t="shared" si="21"/>
        <v>7024929</v>
      </c>
      <c r="I355" s="38">
        <v>394750</v>
      </c>
      <c r="J355" s="38">
        <v>2676879</v>
      </c>
      <c r="K355" s="38">
        <v>49500</v>
      </c>
      <c r="L355" s="38">
        <f t="shared" si="22"/>
        <v>2181876</v>
      </c>
      <c r="M355" s="38">
        <f t="shared" si="23"/>
        <v>2231376</v>
      </c>
      <c r="N355" s="38">
        <v>0</v>
      </c>
      <c r="O355" s="38">
        <v>2181876</v>
      </c>
      <c r="R355" s="71" t="s">
        <v>207</v>
      </c>
      <c r="S355" s="63" t="s">
        <v>2075</v>
      </c>
      <c r="T355" s="64">
        <v>33117286</v>
      </c>
      <c r="U355" s="64">
        <v>7994606</v>
      </c>
      <c r="V355" s="64">
        <v>26489456</v>
      </c>
      <c r="X355" s="38" t="s">
        <v>228</v>
      </c>
      <c r="Y355" s="38" t="s">
        <v>2082</v>
      </c>
      <c r="Z355" s="38">
        <v>30000</v>
      </c>
      <c r="AA355" s="38"/>
      <c r="AB355" s="38">
        <v>4993506</v>
      </c>
      <c r="AG355" s="71"/>
      <c r="AH355" s="63"/>
      <c r="AI355" s="64"/>
      <c r="AJ355" s="64"/>
      <c r="AK355" s="64"/>
    </row>
    <row r="356" spans="1:37" ht="15">
      <c r="A356" s="79">
        <v>352</v>
      </c>
      <c r="B356" s="80" t="s">
        <v>203</v>
      </c>
      <c r="C356" s="79" t="s">
        <v>204</v>
      </c>
      <c r="D356" s="79" t="s">
        <v>115</v>
      </c>
      <c r="E356" s="81" t="s">
        <v>205</v>
      </c>
      <c r="F356" s="92">
        <v>10472043</v>
      </c>
      <c r="G356" s="38">
        <f t="shared" si="20"/>
        <v>5518741</v>
      </c>
      <c r="H356" s="38">
        <f t="shared" si="21"/>
        <v>15990784</v>
      </c>
      <c r="I356" s="38">
        <v>717306</v>
      </c>
      <c r="J356" s="38">
        <v>4801435</v>
      </c>
      <c r="K356" s="38">
        <v>19503</v>
      </c>
      <c r="L356" s="38">
        <f t="shared" si="22"/>
        <v>3835131</v>
      </c>
      <c r="M356" s="38">
        <f t="shared" si="23"/>
        <v>3854634</v>
      </c>
      <c r="N356" s="38">
        <v>1</v>
      </c>
      <c r="O356" s="38">
        <v>3835130</v>
      </c>
      <c r="R356" s="71" t="s">
        <v>210</v>
      </c>
      <c r="S356" s="63" t="s">
        <v>2076</v>
      </c>
      <c r="T356" s="64">
        <v>2784642</v>
      </c>
      <c r="U356" s="64">
        <v>1339162</v>
      </c>
      <c r="V356" s="64">
        <v>2672985</v>
      </c>
      <c r="X356" s="38" t="s">
        <v>231</v>
      </c>
      <c r="Y356" s="38" t="s">
        <v>2083</v>
      </c>
      <c r="Z356" s="38">
        <v>1</v>
      </c>
      <c r="AA356" s="38">
        <v>233000</v>
      </c>
      <c r="AB356" s="38">
        <v>16915496</v>
      </c>
      <c r="AG356" s="71"/>
      <c r="AH356" s="63"/>
      <c r="AI356" s="64"/>
      <c r="AJ356" s="64"/>
      <c r="AK356" s="64"/>
    </row>
    <row r="357" spans="1:37" ht="15">
      <c r="A357" s="79">
        <v>353</v>
      </c>
      <c r="B357" s="80" t="s">
        <v>206</v>
      </c>
      <c r="C357" s="79" t="s">
        <v>207</v>
      </c>
      <c r="D357" s="79" t="s">
        <v>115</v>
      </c>
      <c r="E357" s="81" t="s">
        <v>208</v>
      </c>
      <c r="F357" s="92">
        <v>33117286</v>
      </c>
      <c r="G357" s="38">
        <f t="shared" si="20"/>
        <v>34484062</v>
      </c>
      <c r="H357" s="38">
        <f t="shared" si="21"/>
        <v>67601348</v>
      </c>
      <c r="I357" s="38">
        <v>7994606</v>
      </c>
      <c r="J357" s="38">
        <v>26489456</v>
      </c>
      <c r="K357" s="38">
        <v>4390490</v>
      </c>
      <c r="L357" s="38">
        <f t="shared" si="22"/>
        <v>18139676</v>
      </c>
      <c r="M357" s="38">
        <f t="shared" si="23"/>
        <v>22530166</v>
      </c>
      <c r="N357" s="38">
        <v>1934761</v>
      </c>
      <c r="O357" s="38">
        <v>16204915</v>
      </c>
      <c r="R357" s="71" t="s">
        <v>213</v>
      </c>
      <c r="S357" s="63" t="s">
        <v>2077</v>
      </c>
      <c r="T357" s="64">
        <v>6170320</v>
      </c>
      <c r="U357" s="64">
        <v>752300</v>
      </c>
      <c r="V357" s="64">
        <v>3746834</v>
      </c>
      <c r="X357" s="38" t="s">
        <v>234</v>
      </c>
      <c r="Y357" s="38" t="s">
        <v>2084</v>
      </c>
      <c r="Z357" s="38">
        <v>995566</v>
      </c>
      <c r="AA357" s="38">
        <v>14535118</v>
      </c>
      <c r="AB357" s="38">
        <v>7575921</v>
      </c>
      <c r="AG357" s="71"/>
      <c r="AH357" s="63"/>
      <c r="AI357" s="64"/>
      <c r="AJ357" s="64"/>
      <c r="AK357" s="64"/>
    </row>
    <row r="358" spans="1:37" ht="15">
      <c r="A358" s="79">
        <v>354</v>
      </c>
      <c r="B358" s="80" t="s">
        <v>209</v>
      </c>
      <c r="C358" s="79" t="s">
        <v>210</v>
      </c>
      <c r="D358" s="79" t="s">
        <v>115</v>
      </c>
      <c r="E358" s="81" t="s">
        <v>211</v>
      </c>
      <c r="F358" s="92">
        <v>2784642</v>
      </c>
      <c r="G358" s="38">
        <f t="shared" si="20"/>
        <v>4012147</v>
      </c>
      <c r="H358" s="38">
        <f t="shared" si="21"/>
        <v>6796789</v>
      </c>
      <c r="I358" s="38">
        <v>1339162</v>
      </c>
      <c r="J358" s="38">
        <v>2672985</v>
      </c>
      <c r="K358" s="38">
        <v>6397387</v>
      </c>
      <c r="L358" s="38">
        <f t="shared" si="22"/>
        <v>3499907</v>
      </c>
      <c r="M358" s="38">
        <f t="shared" si="23"/>
        <v>9897294</v>
      </c>
      <c r="N358" s="38">
        <v>5501</v>
      </c>
      <c r="O358" s="38">
        <v>3494406</v>
      </c>
      <c r="R358" s="71" t="s">
        <v>216</v>
      </c>
      <c r="S358" s="63" t="s">
        <v>2078</v>
      </c>
      <c r="T358" s="64">
        <v>5548750</v>
      </c>
      <c r="U358" s="64">
        <v>2657000</v>
      </c>
      <c r="V358" s="64">
        <v>12702908</v>
      </c>
      <c r="X358" s="38" t="s">
        <v>237</v>
      </c>
      <c r="Y358" s="38" t="s">
        <v>2085</v>
      </c>
      <c r="Z358" s="38"/>
      <c r="AA358" s="38"/>
      <c r="AB358" s="38">
        <v>97982</v>
      </c>
      <c r="AG358" s="71"/>
      <c r="AH358" s="63"/>
      <c r="AI358" s="64"/>
      <c r="AJ358" s="64"/>
      <c r="AK358" s="64"/>
    </row>
    <row r="359" spans="1:37" ht="15">
      <c r="A359" s="79">
        <v>355</v>
      </c>
      <c r="B359" s="80" t="s">
        <v>212</v>
      </c>
      <c r="C359" s="79" t="s">
        <v>213</v>
      </c>
      <c r="D359" s="79" t="s">
        <v>115</v>
      </c>
      <c r="E359" s="81" t="s">
        <v>214</v>
      </c>
      <c r="F359" s="92">
        <v>6170320</v>
      </c>
      <c r="G359" s="38">
        <f t="shared" si="20"/>
        <v>4499134</v>
      </c>
      <c r="H359" s="38">
        <f t="shared" si="21"/>
        <v>10669454</v>
      </c>
      <c r="I359" s="38">
        <v>752300</v>
      </c>
      <c r="J359" s="38">
        <v>3746834</v>
      </c>
      <c r="K359" s="38">
        <v>176900</v>
      </c>
      <c r="L359" s="38">
        <f t="shared" si="22"/>
        <v>1730614</v>
      </c>
      <c r="M359" s="38">
        <f t="shared" si="23"/>
        <v>1907514</v>
      </c>
      <c r="N359" s="38">
        <v>1551000</v>
      </c>
      <c r="O359" s="38">
        <v>179614</v>
      </c>
      <c r="R359" s="71" t="s">
        <v>219</v>
      </c>
      <c r="S359" s="63" t="s">
        <v>2079</v>
      </c>
      <c r="T359" s="64">
        <v>165125</v>
      </c>
      <c r="U359" s="64">
        <v>100</v>
      </c>
      <c r="V359" s="64">
        <v>1230657</v>
      </c>
      <c r="X359" s="38" t="s">
        <v>240</v>
      </c>
      <c r="Y359" s="38" t="s">
        <v>2086</v>
      </c>
      <c r="Z359" s="38">
        <v>915500</v>
      </c>
      <c r="AA359" s="38">
        <v>319500</v>
      </c>
      <c r="AB359" s="38">
        <v>1252203</v>
      </c>
      <c r="AG359" s="71"/>
      <c r="AH359" s="63"/>
      <c r="AI359" s="64"/>
      <c r="AJ359" s="64"/>
      <c r="AK359" s="64"/>
    </row>
    <row r="360" spans="1:37" ht="15">
      <c r="A360" s="79">
        <v>356</v>
      </c>
      <c r="B360" s="80" t="s">
        <v>215</v>
      </c>
      <c r="C360" s="79" t="s">
        <v>216</v>
      </c>
      <c r="D360" s="79" t="s">
        <v>115</v>
      </c>
      <c r="E360" s="81" t="s">
        <v>217</v>
      </c>
      <c r="F360" s="92">
        <v>5548750</v>
      </c>
      <c r="G360" s="38">
        <f t="shared" si="20"/>
        <v>15359908</v>
      </c>
      <c r="H360" s="38">
        <f t="shared" si="21"/>
        <v>20908658</v>
      </c>
      <c r="I360" s="38">
        <v>2657000</v>
      </c>
      <c r="J360" s="38">
        <v>12702908</v>
      </c>
      <c r="K360" s="38">
        <v>106000</v>
      </c>
      <c r="L360" s="38">
        <f t="shared" si="22"/>
        <v>12285787</v>
      </c>
      <c r="M360" s="38">
        <f t="shared" si="23"/>
        <v>12391787</v>
      </c>
      <c r="N360" s="38">
        <v>3000</v>
      </c>
      <c r="O360" s="38">
        <v>12282787</v>
      </c>
      <c r="R360" s="71" t="s">
        <v>222</v>
      </c>
      <c r="S360" s="63" t="s">
        <v>2080</v>
      </c>
      <c r="T360" s="64">
        <v>10166000</v>
      </c>
      <c r="U360" s="64">
        <v>725250</v>
      </c>
      <c r="V360" s="64">
        <v>5160230</v>
      </c>
      <c r="X360" s="38" t="s">
        <v>243</v>
      </c>
      <c r="Y360" s="38" t="s">
        <v>2087</v>
      </c>
      <c r="Z360" s="38">
        <v>5800</v>
      </c>
      <c r="AA360" s="38">
        <v>34400</v>
      </c>
      <c r="AB360" s="38">
        <v>9903110</v>
      </c>
      <c r="AG360" s="71"/>
      <c r="AH360" s="63"/>
      <c r="AI360" s="62"/>
      <c r="AJ360" s="62"/>
      <c r="AK360" s="64"/>
    </row>
    <row r="361" spans="1:37" ht="15">
      <c r="A361" s="79">
        <v>357</v>
      </c>
      <c r="B361" s="80" t="s">
        <v>218</v>
      </c>
      <c r="C361" s="79" t="s">
        <v>219</v>
      </c>
      <c r="D361" s="79" t="s">
        <v>115</v>
      </c>
      <c r="E361" s="81" t="s">
        <v>220</v>
      </c>
      <c r="F361" s="92">
        <v>165125</v>
      </c>
      <c r="G361" s="38">
        <f t="shared" si="20"/>
        <v>1230757</v>
      </c>
      <c r="H361" s="38">
        <f t="shared" si="21"/>
        <v>1395882</v>
      </c>
      <c r="I361" s="38">
        <v>100</v>
      </c>
      <c r="J361" s="38">
        <v>1230657</v>
      </c>
      <c r="K361" s="38">
        <v>46030</v>
      </c>
      <c r="L361" s="38">
        <f t="shared" si="22"/>
        <v>525728</v>
      </c>
      <c r="M361" s="38">
        <f t="shared" si="23"/>
        <v>571758</v>
      </c>
      <c r="N361" s="38">
        <v>0</v>
      </c>
      <c r="O361" s="38">
        <v>525728</v>
      </c>
      <c r="R361" s="71" t="s">
        <v>225</v>
      </c>
      <c r="S361" s="63" t="s">
        <v>2081</v>
      </c>
      <c r="T361" s="64">
        <v>10687817</v>
      </c>
      <c r="U361" s="64">
        <v>4008890</v>
      </c>
      <c r="V361" s="64">
        <v>9688660</v>
      </c>
      <c r="X361" s="38" t="s">
        <v>246</v>
      </c>
      <c r="Y361" s="38" t="s">
        <v>2088</v>
      </c>
      <c r="Z361" s="38">
        <v>1366625</v>
      </c>
      <c r="AA361" s="38"/>
      <c r="AB361" s="38">
        <v>215292</v>
      </c>
      <c r="AG361" s="71"/>
      <c r="AH361" s="63"/>
      <c r="AI361" s="64"/>
      <c r="AJ361" s="64"/>
      <c r="AK361" s="64"/>
    </row>
    <row r="362" spans="1:37" ht="15">
      <c r="A362" s="79">
        <v>358</v>
      </c>
      <c r="B362" s="80" t="s">
        <v>221</v>
      </c>
      <c r="C362" s="79" t="s">
        <v>222</v>
      </c>
      <c r="D362" s="79" t="s">
        <v>115</v>
      </c>
      <c r="E362" s="81" t="s">
        <v>223</v>
      </c>
      <c r="F362" s="92">
        <v>10166000</v>
      </c>
      <c r="G362" s="38">
        <f t="shared" si="20"/>
        <v>5885480</v>
      </c>
      <c r="H362" s="38">
        <f t="shared" si="21"/>
        <v>16051480</v>
      </c>
      <c r="I362" s="38">
        <v>725250</v>
      </c>
      <c r="J362" s="38">
        <v>5160230</v>
      </c>
      <c r="K362" s="38">
        <v>2831400</v>
      </c>
      <c r="L362" s="38">
        <f t="shared" si="22"/>
        <v>13344188</v>
      </c>
      <c r="M362" s="38">
        <f t="shared" si="23"/>
        <v>16175588</v>
      </c>
      <c r="N362" s="38">
        <v>3667000</v>
      </c>
      <c r="O362" s="38">
        <v>9677188</v>
      </c>
      <c r="R362" s="71" t="s">
        <v>228</v>
      </c>
      <c r="S362" s="63" t="s">
        <v>2082</v>
      </c>
      <c r="T362" s="64">
        <v>3898775</v>
      </c>
      <c r="U362" s="64">
        <v>2073266</v>
      </c>
      <c r="V362" s="64">
        <v>2782857</v>
      </c>
      <c r="X362" s="38" t="s">
        <v>249</v>
      </c>
      <c r="Y362" s="38" t="s">
        <v>2089</v>
      </c>
      <c r="Z362" s="38">
        <v>23905658</v>
      </c>
      <c r="AA362" s="38">
        <v>260000</v>
      </c>
      <c r="AB362" s="38">
        <v>1878808</v>
      </c>
      <c r="AG362" s="71"/>
      <c r="AH362" s="63"/>
      <c r="AI362" s="64"/>
      <c r="AJ362" s="64"/>
      <c r="AK362" s="64"/>
    </row>
    <row r="363" spans="1:37" ht="15">
      <c r="A363" s="79">
        <v>359</v>
      </c>
      <c r="B363" s="80" t="s">
        <v>224</v>
      </c>
      <c r="C363" s="79" t="s">
        <v>225</v>
      </c>
      <c r="D363" s="79" t="s">
        <v>115</v>
      </c>
      <c r="E363" s="81" t="s">
        <v>226</v>
      </c>
      <c r="F363" s="92">
        <v>10687817</v>
      </c>
      <c r="G363" s="38">
        <f t="shared" si="20"/>
        <v>13697550</v>
      </c>
      <c r="H363" s="38">
        <f t="shared" si="21"/>
        <v>24385367</v>
      </c>
      <c r="I363" s="38">
        <v>4008890</v>
      </c>
      <c r="J363" s="38">
        <v>9688660</v>
      </c>
      <c r="K363" s="38">
        <v>3409238</v>
      </c>
      <c r="L363" s="38">
        <f t="shared" si="22"/>
        <v>15463545</v>
      </c>
      <c r="M363" s="38">
        <f t="shared" si="23"/>
        <v>18872783</v>
      </c>
      <c r="N363" s="38">
        <v>412700</v>
      </c>
      <c r="O363" s="38">
        <v>15050845</v>
      </c>
      <c r="R363" s="71" t="s">
        <v>231</v>
      </c>
      <c r="S363" s="63" t="s">
        <v>2083</v>
      </c>
      <c r="T363" s="64">
        <v>926201</v>
      </c>
      <c r="U363" s="64">
        <v>152500</v>
      </c>
      <c r="V363" s="64">
        <v>6516991</v>
      </c>
      <c r="X363" s="38" t="s">
        <v>252</v>
      </c>
      <c r="Y363" s="38" t="s">
        <v>2090</v>
      </c>
      <c r="Z363" s="38"/>
      <c r="AA363" s="38"/>
      <c r="AB363" s="38">
        <v>3637</v>
      </c>
      <c r="AG363" s="71"/>
      <c r="AH363" s="63"/>
      <c r="AI363" s="64"/>
      <c r="AJ363" s="64"/>
      <c r="AK363" s="64"/>
    </row>
    <row r="364" spans="1:37" ht="15">
      <c r="A364" s="79">
        <v>360</v>
      </c>
      <c r="B364" s="80" t="s">
        <v>227</v>
      </c>
      <c r="C364" s="79" t="s">
        <v>228</v>
      </c>
      <c r="D364" s="79" t="s">
        <v>115</v>
      </c>
      <c r="E364" s="81" t="s">
        <v>229</v>
      </c>
      <c r="F364" s="92">
        <v>3898775</v>
      </c>
      <c r="G364" s="38">
        <f t="shared" si="20"/>
        <v>4856123</v>
      </c>
      <c r="H364" s="38">
        <f t="shared" si="21"/>
        <v>8754898</v>
      </c>
      <c r="I364" s="38">
        <v>2073266</v>
      </c>
      <c r="J364" s="38">
        <v>2782857</v>
      </c>
      <c r="K364" s="38">
        <v>30000</v>
      </c>
      <c r="L364" s="38">
        <f t="shared" si="22"/>
        <v>4993506</v>
      </c>
      <c r="M364" s="38">
        <f t="shared" si="23"/>
        <v>5023506</v>
      </c>
      <c r="N364" s="38">
        <v>0</v>
      </c>
      <c r="O364" s="38">
        <v>4993506</v>
      </c>
      <c r="R364" s="71" t="s">
        <v>234</v>
      </c>
      <c r="S364" s="63" t="s">
        <v>2084</v>
      </c>
      <c r="T364" s="64">
        <v>2707750</v>
      </c>
      <c r="U364" s="64">
        <v>1036725</v>
      </c>
      <c r="V364" s="64">
        <v>5614854</v>
      </c>
      <c r="X364" s="38" t="s">
        <v>255</v>
      </c>
      <c r="Y364" s="38" t="s">
        <v>2091</v>
      </c>
      <c r="Z364" s="38"/>
      <c r="AA364" s="38"/>
      <c r="AB364" s="38">
        <v>209751</v>
      </c>
      <c r="AG364" s="71"/>
      <c r="AH364" s="63"/>
      <c r="AI364" s="64"/>
      <c r="AJ364" s="64"/>
      <c r="AK364" s="64"/>
    </row>
    <row r="365" spans="1:37" ht="15">
      <c r="A365" s="79">
        <v>361</v>
      </c>
      <c r="B365" s="80" t="s">
        <v>230</v>
      </c>
      <c r="C365" s="79" t="s">
        <v>231</v>
      </c>
      <c r="D365" s="79" t="s">
        <v>115</v>
      </c>
      <c r="E365" s="81" t="s">
        <v>232</v>
      </c>
      <c r="F365" s="92">
        <v>926201</v>
      </c>
      <c r="G365" s="38">
        <f t="shared" si="20"/>
        <v>6669491</v>
      </c>
      <c r="H365" s="38">
        <f t="shared" si="21"/>
        <v>7595692</v>
      </c>
      <c r="I365" s="38">
        <v>152500</v>
      </c>
      <c r="J365" s="38">
        <v>6516991</v>
      </c>
      <c r="K365" s="38">
        <v>1</v>
      </c>
      <c r="L365" s="38">
        <f t="shared" si="22"/>
        <v>17148496</v>
      </c>
      <c r="M365" s="38">
        <f t="shared" si="23"/>
        <v>17148497</v>
      </c>
      <c r="N365" s="38">
        <v>233000</v>
      </c>
      <c r="O365" s="38">
        <v>16915496</v>
      </c>
      <c r="R365" s="71" t="s">
        <v>237</v>
      </c>
      <c r="S365" s="63" t="s">
        <v>2085</v>
      </c>
      <c r="T365" s="62"/>
      <c r="U365" s="62"/>
      <c r="V365" s="64">
        <v>255837</v>
      </c>
      <c r="X365" s="38" t="s">
        <v>257</v>
      </c>
      <c r="Y365" s="38" t="s">
        <v>2092</v>
      </c>
      <c r="Z365" s="38">
        <v>1115210</v>
      </c>
      <c r="AA365" s="38">
        <v>0</v>
      </c>
      <c r="AB365" s="38">
        <v>381561</v>
      </c>
      <c r="AG365" s="71"/>
      <c r="AH365" s="63"/>
      <c r="AI365" s="62"/>
      <c r="AJ365" s="62"/>
      <c r="AK365" s="64"/>
    </row>
    <row r="366" spans="1:37" ht="15">
      <c r="A366" s="79">
        <v>362</v>
      </c>
      <c r="B366" s="80" t="s">
        <v>233</v>
      </c>
      <c r="C366" s="79" t="s">
        <v>234</v>
      </c>
      <c r="D366" s="79" t="s">
        <v>115</v>
      </c>
      <c r="E366" s="81" t="s">
        <v>235</v>
      </c>
      <c r="F366" s="92">
        <v>2707750</v>
      </c>
      <c r="G366" s="38">
        <f t="shared" si="20"/>
        <v>6651579</v>
      </c>
      <c r="H366" s="38">
        <f t="shared" si="21"/>
        <v>9359329</v>
      </c>
      <c r="I366" s="38">
        <v>1036725</v>
      </c>
      <c r="J366" s="38">
        <v>5614854</v>
      </c>
      <c r="K366" s="38">
        <v>995566</v>
      </c>
      <c r="L366" s="38">
        <f t="shared" si="22"/>
        <v>22111039</v>
      </c>
      <c r="M366" s="38">
        <f t="shared" si="23"/>
        <v>23106605</v>
      </c>
      <c r="N366" s="38">
        <v>14535118</v>
      </c>
      <c r="O366" s="38">
        <v>7575921</v>
      </c>
      <c r="R366" s="71" t="s">
        <v>240</v>
      </c>
      <c r="S366" s="63" t="s">
        <v>2086</v>
      </c>
      <c r="T366" s="64">
        <v>17746450</v>
      </c>
      <c r="U366" s="64">
        <v>4475190</v>
      </c>
      <c r="V366" s="64">
        <v>7243817</v>
      </c>
      <c r="X366" s="38" t="s">
        <v>260</v>
      </c>
      <c r="Y366" s="38" t="s">
        <v>2093</v>
      </c>
      <c r="Z366" s="38">
        <v>818213</v>
      </c>
      <c r="AA366" s="38">
        <v>5856250</v>
      </c>
      <c r="AB366" s="38">
        <v>1498652</v>
      </c>
      <c r="AG366" s="71"/>
      <c r="AH366" s="63"/>
      <c r="AI366" s="64"/>
      <c r="AJ366" s="64"/>
      <c r="AK366" s="64"/>
    </row>
    <row r="367" spans="1:37" ht="15">
      <c r="A367" s="79">
        <v>363</v>
      </c>
      <c r="B367" s="80" t="s">
        <v>236</v>
      </c>
      <c r="C367" s="79" t="s">
        <v>237</v>
      </c>
      <c r="D367" s="79" t="s">
        <v>115</v>
      </c>
      <c r="E367" s="81" t="s">
        <v>238</v>
      </c>
      <c r="F367" s="92">
        <v>0</v>
      </c>
      <c r="G367" s="38">
        <f t="shared" si="20"/>
        <v>255837</v>
      </c>
      <c r="H367" s="38">
        <f t="shared" si="21"/>
        <v>255837</v>
      </c>
      <c r="I367" s="38">
        <v>0</v>
      </c>
      <c r="J367" s="38">
        <v>255837</v>
      </c>
      <c r="K367" s="38">
        <v>0</v>
      </c>
      <c r="L367" s="38">
        <f t="shared" si="22"/>
        <v>97982</v>
      </c>
      <c r="M367" s="38">
        <f t="shared" si="23"/>
        <v>97982</v>
      </c>
      <c r="N367" s="38">
        <v>0</v>
      </c>
      <c r="O367" s="38">
        <v>97982</v>
      </c>
      <c r="R367" s="71" t="s">
        <v>243</v>
      </c>
      <c r="S367" s="63" t="s">
        <v>2087</v>
      </c>
      <c r="T367" s="64">
        <v>5903150</v>
      </c>
      <c r="U367" s="64">
        <v>710050</v>
      </c>
      <c r="V367" s="64">
        <v>976992</v>
      </c>
      <c r="X367" s="38" t="s">
        <v>262</v>
      </c>
      <c r="Y367" s="38" t="s">
        <v>2094</v>
      </c>
      <c r="Z367" s="38"/>
      <c r="AA367" s="38"/>
      <c r="AB367" s="38">
        <v>2727355</v>
      </c>
      <c r="AG367" s="71"/>
      <c r="AH367" s="63"/>
      <c r="AI367" s="64"/>
      <c r="AJ367" s="64"/>
      <c r="AK367" s="64"/>
    </row>
    <row r="368" spans="1:37" ht="15">
      <c r="A368" s="79">
        <v>364</v>
      </c>
      <c r="B368" s="80" t="s">
        <v>239</v>
      </c>
      <c r="C368" s="79" t="s">
        <v>240</v>
      </c>
      <c r="D368" s="79" t="s">
        <v>115</v>
      </c>
      <c r="E368" s="81" t="s">
        <v>241</v>
      </c>
      <c r="F368" s="92">
        <v>17746450</v>
      </c>
      <c r="G368" s="38">
        <f t="shared" si="20"/>
        <v>11719007</v>
      </c>
      <c r="H368" s="38">
        <f t="shared" si="21"/>
        <v>29465457</v>
      </c>
      <c r="I368" s="38">
        <v>4475190</v>
      </c>
      <c r="J368" s="38">
        <v>7243817</v>
      </c>
      <c r="K368" s="38">
        <v>915500</v>
      </c>
      <c r="L368" s="38">
        <f t="shared" si="22"/>
        <v>1571703</v>
      </c>
      <c r="M368" s="38">
        <f t="shared" si="23"/>
        <v>2487203</v>
      </c>
      <c r="N368" s="38">
        <v>319500</v>
      </c>
      <c r="O368" s="38">
        <v>1252203</v>
      </c>
      <c r="R368" s="71" t="s">
        <v>246</v>
      </c>
      <c r="S368" s="63" t="s">
        <v>2088</v>
      </c>
      <c r="T368" s="64">
        <v>20572604</v>
      </c>
      <c r="U368" s="64">
        <v>3595069</v>
      </c>
      <c r="V368" s="64">
        <v>4223310</v>
      </c>
      <c r="X368" s="38" t="s">
        <v>265</v>
      </c>
      <c r="Y368" s="38" t="s">
        <v>2095</v>
      </c>
      <c r="Z368" s="38">
        <v>3053444</v>
      </c>
      <c r="AA368" s="38">
        <v>1000423</v>
      </c>
      <c r="AB368" s="38">
        <v>909930</v>
      </c>
      <c r="AG368" s="71"/>
      <c r="AH368" s="63"/>
      <c r="AI368" s="64"/>
      <c r="AJ368" s="64"/>
      <c r="AK368" s="64"/>
    </row>
    <row r="369" spans="1:37" ht="15">
      <c r="A369" s="79">
        <v>365</v>
      </c>
      <c r="B369" s="80" t="s">
        <v>242</v>
      </c>
      <c r="C369" s="79" t="s">
        <v>243</v>
      </c>
      <c r="D369" s="79" t="s">
        <v>115</v>
      </c>
      <c r="E369" s="81" t="s">
        <v>244</v>
      </c>
      <c r="F369" s="92">
        <v>5903150</v>
      </c>
      <c r="G369" s="38">
        <f t="shared" si="20"/>
        <v>1687042</v>
      </c>
      <c r="H369" s="38">
        <f t="shared" si="21"/>
        <v>7590192</v>
      </c>
      <c r="I369" s="38">
        <v>710050</v>
      </c>
      <c r="J369" s="38">
        <v>976992</v>
      </c>
      <c r="K369" s="38">
        <v>5800</v>
      </c>
      <c r="L369" s="38">
        <f t="shared" si="22"/>
        <v>9937510</v>
      </c>
      <c r="M369" s="38">
        <f t="shared" si="23"/>
        <v>9943310</v>
      </c>
      <c r="N369" s="38">
        <v>34400</v>
      </c>
      <c r="O369" s="38">
        <v>9903110</v>
      </c>
      <c r="R369" s="71" t="s">
        <v>249</v>
      </c>
      <c r="S369" s="63" t="s">
        <v>2089</v>
      </c>
      <c r="T369" s="64">
        <v>33000</v>
      </c>
      <c r="U369" s="64">
        <v>907150</v>
      </c>
      <c r="V369" s="64">
        <v>1591584</v>
      </c>
      <c r="X369" s="38" t="s">
        <v>268</v>
      </c>
      <c r="Y369" s="38" t="s">
        <v>2096</v>
      </c>
      <c r="Z369" s="38">
        <v>16063220</v>
      </c>
      <c r="AA369" s="38">
        <v>15946367</v>
      </c>
      <c r="AB369" s="38">
        <v>16607405</v>
      </c>
      <c r="AG369" s="71"/>
      <c r="AH369" s="63"/>
      <c r="AI369" s="64"/>
      <c r="AJ369" s="64"/>
      <c r="AK369" s="64"/>
    </row>
    <row r="370" spans="1:37" ht="15">
      <c r="A370" s="79">
        <v>366</v>
      </c>
      <c r="B370" s="80" t="s">
        <v>245</v>
      </c>
      <c r="C370" s="79" t="s">
        <v>246</v>
      </c>
      <c r="D370" s="79" t="s">
        <v>115</v>
      </c>
      <c r="E370" s="81" t="s">
        <v>247</v>
      </c>
      <c r="F370" s="92">
        <v>20572604</v>
      </c>
      <c r="G370" s="38">
        <f t="shared" si="20"/>
        <v>7818379</v>
      </c>
      <c r="H370" s="38">
        <f t="shared" si="21"/>
        <v>28390983</v>
      </c>
      <c r="I370" s="38">
        <v>3595069</v>
      </c>
      <c r="J370" s="38">
        <v>4223310</v>
      </c>
      <c r="K370" s="38">
        <v>1366625</v>
      </c>
      <c r="L370" s="38">
        <f t="shared" si="22"/>
        <v>215292</v>
      </c>
      <c r="M370" s="38">
        <f t="shared" si="23"/>
        <v>1581917</v>
      </c>
      <c r="N370" s="38">
        <v>0</v>
      </c>
      <c r="O370" s="38">
        <v>215292</v>
      </c>
      <c r="R370" s="71" t="s">
        <v>252</v>
      </c>
      <c r="S370" s="63" t="s">
        <v>2090</v>
      </c>
      <c r="T370" s="62"/>
      <c r="U370" s="64">
        <v>9000</v>
      </c>
      <c r="V370" s="64">
        <v>255977</v>
      </c>
      <c r="X370" s="38" t="s">
        <v>271</v>
      </c>
      <c r="Y370" s="38" t="s">
        <v>2097</v>
      </c>
      <c r="Z370" s="38">
        <v>1207630</v>
      </c>
      <c r="AA370" s="38">
        <v>1541251</v>
      </c>
      <c r="AB370" s="38">
        <v>7609060</v>
      </c>
      <c r="AG370" s="71"/>
      <c r="AH370" s="63"/>
      <c r="AI370" s="62"/>
      <c r="AJ370" s="62"/>
      <c r="AK370" s="64"/>
    </row>
    <row r="371" spans="1:37" ht="15">
      <c r="A371" s="79">
        <v>367</v>
      </c>
      <c r="B371" s="80" t="s">
        <v>248</v>
      </c>
      <c r="C371" s="79" t="s">
        <v>249</v>
      </c>
      <c r="D371" s="79" t="s">
        <v>115</v>
      </c>
      <c r="E371" s="81" t="s">
        <v>250</v>
      </c>
      <c r="F371" s="92">
        <v>33000</v>
      </c>
      <c r="G371" s="38">
        <f t="shared" si="20"/>
        <v>2498734</v>
      </c>
      <c r="H371" s="38">
        <f t="shared" si="21"/>
        <v>2531734</v>
      </c>
      <c r="I371" s="38">
        <v>907150</v>
      </c>
      <c r="J371" s="38">
        <v>1591584</v>
      </c>
      <c r="K371" s="38">
        <v>23905658</v>
      </c>
      <c r="L371" s="38">
        <f t="shared" si="22"/>
        <v>2138808</v>
      </c>
      <c r="M371" s="38">
        <f t="shared" si="23"/>
        <v>26044466</v>
      </c>
      <c r="N371" s="38">
        <v>260000</v>
      </c>
      <c r="O371" s="38">
        <v>1878808</v>
      </c>
      <c r="R371" s="71" t="s">
        <v>255</v>
      </c>
      <c r="S371" s="63" t="s">
        <v>2091</v>
      </c>
      <c r="T371" s="64">
        <v>1182600</v>
      </c>
      <c r="U371" s="64">
        <v>1147050</v>
      </c>
      <c r="V371" s="64">
        <v>873533</v>
      </c>
      <c r="X371" s="38" t="s">
        <v>275</v>
      </c>
      <c r="Y371" s="38" t="s">
        <v>2098</v>
      </c>
      <c r="Z371" s="38">
        <v>283200</v>
      </c>
      <c r="AA371" s="38">
        <v>10000</v>
      </c>
      <c r="AB371" s="38">
        <v>2823808</v>
      </c>
      <c r="AG371" s="71"/>
      <c r="AH371" s="63"/>
      <c r="AI371" s="64"/>
      <c r="AJ371" s="64"/>
      <c r="AK371" s="64"/>
    </row>
    <row r="372" spans="1:37" ht="15">
      <c r="A372" s="79">
        <v>368</v>
      </c>
      <c r="B372" s="80" t="s">
        <v>251</v>
      </c>
      <c r="C372" s="79" t="s">
        <v>252</v>
      </c>
      <c r="D372" s="79" t="s">
        <v>115</v>
      </c>
      <c r="E372" s="81" t="s">
        <v>253</v>
      </c>
      <c r="F372" s="92">
        <v>0</v>
      </c>
      <c r="G372" s="38">
        <f t="shared" si="20"/>
        <v>264977</v>
      </c>
      <c r="H372" s="38">
        <f t="shared" si="21"/>
        <v>264977</v>
      </c>
      <c r="I372" s="38">
        <v>9000</v>
      </c>
      <c r="J372" s="38">
        <v>255977</v>
      </c>
      <c r="K372" s="38">
        <v>0</v>
      </c>
      <c r="L372" s="38">
        <f t="shared" si="22"/>
        <v>3637</v>
      </c>
      <c r="M372" s="38">
        <f t="shared" si="23"/>
        <v>3637</v>
      </c>
      <c r="N372" s="38">
        <v>0</v>
      </c>
      <c r="O372" s="38">
        <v>3637</v>
      </c>
      <c r="R372" s="71" t="s">
        <v>257</v>
      </c>
      <c r="S372" s="63" t="s">
        <v>2092</v>
      </c>
      <c r="T372" s="64">
        <v>16075319</v>
      </c>
      <c r="U372" s="64">
        <v>7409001</v>
      </c>
      <c r="V372" s="64">
        <v>4249462</v>
      </c>
      <c r="X372" s="38" t="s">
        <v>278</v>
      </c>
      <c r="Y372" s="38" t="s">
        <v>2099</v>
      </c>
      <c r="Z372" s="38">
        <v>102500</v>
      </c>
      <c r="AA372" s="38"/>
      <c r="AB372" s="38">
        <v>102332</v>
      </c>
      <c r="AG372" s="71"/>
      <c r="AH372" s="63"/>
      <c r="AI372" s="64"/>
      <c r="AJ372" s="64"/>
      <c r="AK372" s="64"/>
    </row>
    <row r="373" spans="1:37" ht="15">
      <c r="A373" s="79">
        <v>369</v>
      </c>
      <c r="B373" s="80" t="s">
        <v>254</v>
      </c>
      <c r="C373" s="79" t="s">
        <v>255</v>
      </c>
      <c r="D373" s="79" t="s">
        <v>115</v>
      </c>
      <c r="E373" s="81" t="s">
        <v>4</v>
      </c>
      <c r="F373" s="92">
        <v>1182600</v>
      </c>
      <c r="G373" s="38">
        <f t="shared" si="20"/>
        <v>2020583</v>
      </c>
      <c r="H373" s="38">
        <f t="shared" si="21"/>
        <v>3203183</v>
      </c>
      <c r="I373" s="38">
        <v>1147050</v>
      </c>
      <c r="J373" s="38">
        <v>873533</v>
      </c>
      <c r="K373" s="38">
        <v>0</v>
      </c>
      <c r="L373" s="38">
        <f t="shared" si="22"/>
        <v>209751</v>
      </c>
      <c r="M373" s="38">
        <f t="shared" si="23"/>
        <v>209751</v>
      </c>
      <c r="N373" s="38">
        <v>0</v>
      </c>
      <c r="O373" s="38">
        <v>209751</v>
      </c>
      <c r="R373" s="71" t="s">
        <v>260</v>
      </c>
      <c r="S373" s="63" t="s">
        <v>2093</v>
      </c>
      <c r="T373" s="64">
        <v>3435761</v>
      </c>
      <c r="U373" s="64">
        <v>1791800</v>
      </c>
      <c r="V373" s="64">
        <v>2306229</v>
      </c>
      <c r="X373" s="38" t="s">
        <v>281</v>
      </c>
      <c r="Y373" s="38" t="s">
        <v>2100</v>
      </c>
      <c r="Z373" s="38">
        <v>51230</v>
      </c>
      <c r="AA373" s="38"/>
      <c r="AB373" s="38">
        <v>841317</v>
      </c>
      <c r="AG373" s="71"/>
      <c r="AH373" s="63"/>
      <c r="AI373" s="64"/>
      <c r="AJ373" s="64"/>
      <c r="AK373" s="64"/>
    </row>
    <row r="374" spans="1:37" ht="15">
      <c r="A374" s="79">
        <v>370</v>
      </c>
      <c r="B374" s="80" t="s">
        <v>256</v>
      </c>
      <c r="C374" s="79" t="s">
        <v>257</v>
      </c>
      <c r="D374" s="79" t="s">
        <v>115</v>
      </c>
      <c r="E374" s="81" t="s">
        <v>258</v>
      </c>
      <c r="F374" s="92">
        <v>16075319</v>
      </c>
      <c r="G374" s="38">
        <f t="shared" si="20"/>
        <v>11658463</v>
      </c>
      <c r="H374" s="38">
        <f t="shared" si="21"/>
        <v>27733782</v>
      </c>
      <c r="I374" s="38">
        <v>7409001</v>
      </c>
      <c r="J374" s="38">
        <v>4249462</v>
      </c>
      <c r="K374" s="38">
        <v>1115210</v>
      </c>
      <c r="L374" s="38">
        <f t="shared" si="22"/>
        <v>381561</v>
      </c>
      <c r="M374" s="38">
        <f t="shared" si="23"/>
        <v>1496771</v>
      </c>
      <c r="N374" s="38">
        <v>0</v>
      </c>
      <c r="O374" s="38">
        <v>381561</v>
      </c>
      <c r="R374" s="71" t="s">
        <v>262</v>
      </c>
      <c r="S374" s="63" t="s">
        <v>2094</v>
      </c>
      <c r="T374" s="64">
        <v>5827580</v>
      </c>
      <c r="U374" s="64">
        <v>202000</v>
      </c>
      <c r="V374" s="64">
        <v>3118843</v>
      </c>
      <c r="X374" s="38" t="s">
        <v>284</v>
      </c>
      <c r="Y374" s="38" t="s">
        <v>2101</v>
      </c>
      <c r="Z374" s="38">
        <v>162605</v>
      </c>
      <c r="AA374" s="38"/>
      <c r="AB374" s="38">
        <v>2322380</v>
      </c>
      <c r="AG374" s="71"/>
      <c r="AH374" s="63"/>
      <c r="AI374" s="64"/>
      <c r="AJ374" s="64"/>
      <c r="AK374" s="64"/>
    </row>
    <row r="375" spans="1:37" ht="15">
      <c r="A375" s="79">
        <v>371</v>
      </c>
      <c r="B375" s="80" t="s">
        <v>259</v>
      </c>
      <c r="C375" s="79" t="s">
        <v>260</v>
      </c>
      <c r="D375" s="79" t="s">
        <v>115</v>
      </c>
      <c r="E375" s="81" t="s">
        <v>570</v>
      </c>
      <c r="F375" s="92">
        <v>3435761</v>
      </c>
      <c r="G375" s="38">
        <f t="shared" si="20"/>
        <v>4098029</v>
      </c>
      <c r="H375" s="38">
        <f t="shared" si="21"/>
        <v>7533790</v>
      </c>
      <c r="I375" s="38">
        <v>1791800</v>
      </c>
      <c r="J375" s="38">
        <v>2306229</v>
      </c>
      <c r="K375" s="38">
        <v>818213</v>
      </c>
      <c r="L375" s="38">
        <f t="shared" si="22"/>
        <v>7354902</v>
      </c>
      <c r="M375" s="38">
        <f t="shared" si="23"/>
        <v>8173115</v>
      </c>
      <c r="N375" s="38">
        <v>5856250</v>
      </c>
      <c r="O375" s="38">
        <v>1498652</v>
      </c>
      <c r="R375" s="71" t="s">
        <v>265</v>
      </c>
      <c r="S375" s="63" t="s">
        <v>2095</v>
      </c>
      <c r="T375" s="64">
        <v>3749460</v>
      </c>
      <c r="U375" s="64">
        <v>886885</v>
      </c>
      <c r="V375" s="64">
        <v>1886874</v>
      </c>
      <c r="X375" s="38" t="s">
        <v>287</v>
      </c>
      <c r="Y375" s="38" t="s">
        <v>2102</v>
      </c>
      <c r="Z375" s="38">
        <v>222300</v>
      </c>
      <c r="AA375" s="38"/>
      <c r="AB375" s="38">
        <v>3062600</v>
      </c>
      <c r="AG375" s="71"/>
      <c r="AH375" s="63"/>
      <c r="AI375" s="64"/>
      <c r="AJ375" s="64"/>
      <c r="AK375" s="64"/>
    </row>
    <row r="376" spans="1:37" ht="15">
      <c r="A376" s="79">
        <v>372</v>
      </c>
      <c r="B376" s="80" t="s">
        <v>261</v>
      </c>
      <c r="C376" s="79" t="s">
        <v>262</v>
      </c>
      <c r="D376" s="79" t="s">
        <v>115</v>
      </c>
      <c r="E376" s="81" t="s">
        <v>263</v>
      </c>
      <c r="F376" s="92">
        <v>5827580</v>
      </c>
      <c r="G376" s="38">
        <f t="shared" si="20"/>
        <v>3320843</v>
      </c>
      <c r="H376" s="38">
        <f t="shared" si="21"/>
        <v>9148423</v>
      </c>
      <c r="I376" s="38">
        <v>202000</v>
      </c>
      <c r="J376" s="38">
        <v>3118843</v>
      </c>
      <c r="K376" s="38">
        <v>0</v>
      </c>
      <c r="L376" s="38">
        <f t="shared" si="22"/>
        <v>2727355</v>
      </c>
      <c r="M376" s="38">
        <f t="shared" si="23"/>
        <v>2727355</v>
      </c>
      <c r="N376" s="38">
        <v>0</v>
      </c>
      <c r="O376" s="38">
        <v>2727355</v>
      </c>
      <c r="R376" s="71" t="s">
        <v>268</v>
      </c>
      <c r="S376" s="63" t="s">
        <v>2096</v>
      </c>
      <c r="T376" s="64">
        <v>12993888</v>
      </c>
      <c r="U376" s="64">
        <v>5879586</v>
      </c>
      <c r="V376" s="64">
        <v>9171825</v>
      </c>
      <c r="X376" s="38" t="s">
        <v>290</v>
      </c>
      <c r="Y376" s="38" t="s">
        <v>2103</v>
      </c>
      <c r="Z376" s="38">
        <v>1144000</v>
      </c>
      <c r="AA376" s="38">
        <v>180220</v>
      </c>
      <c r="AB376" s="38">
        <v>868471</v>
      </c>
      <c r="AG376" s="71"/>
      <c r="AH376" s="63"/>
      <c r="AI376" s="64"/>
      <c r="AJ376" s="64"/>
      <c r="AK376" s="64"/>
    </row>
    <row r="377" spans="1:37" ht="15">
      <c r="A377" s="79">
        <v>373</v>
      </c>
      <c r="B377" s="80" t="s">
        <v>264</v>
      </c>
      <c r="C377" s="79" t="s">
        <v>265</v>
      </c>
      <c r="D377" s="79" t="s">
        <v>115</v>
      </c>
      <c r="E377" s="81" t="s">
        <v>266</v>
      </c>
      <c r="F377" s="92">
        <v>3749460</v>
      </c>
      <c r="G377" s="38">
        <f t="shared" si="20"/>
        <v>2773759</v>
      </c>
      <c r="H377" s="38">
        <f t="shared" si="21"/>
        <v>6523219</v>
      </c>
      <c r="I377" s="38">
        <v>886885</v>
      </c>
      <c r="J377" s="38">
        <v>1886874</v>
      </c>
      <c r="K377" s="38">
        <v>3053444</v>
      </c>
      <c r="L377" s="38">
        <f t="shared" si="22"/>
        <v>1910353</v>
      </c>
      <c r="M377" s="38">
        <f t="shared" si="23"/>
        <v>4963797</v>
      </c>
      <c r="N377" s="38">
        <v>1000423</v>
      </c>
      <c r="O377" s="38">
        <v>909930</v>
      </c>
      <c r="R377" s="71" t="s">
        <v>271</v>
      </c>
      <c r="S377" s="63" t="s">
        <v>2097</v>
      </c>
      <c r="T377" s="64">
        <v>4192097</v>
      </c>
      <c r="U377" s="64">
        <v>2688296</v>
      </c>
      <c r="V377" s="64">
        <v>2391666</v>
      </c>
      <c r="X377" s="38" t="s">
        <v>293</v>
      </c>
      <c r="Y377" s="38" t="s">
        <v>2104</v>
      </c>
      <c r="Z377" s="38">
        <v>266501</v>
      </c>
      <c r="AA377" s="38">
        <v>23100</v>
      </c>
      <c r="AB377" s="38">
        <v>3860623</v>
      </c>
      <c r="AG377" s="71"/>
      <c r="AH377" s="63"/>
      <c r="AI377" s="64"/>
      <c r="AJ377" s="64"/>
      <c r="AK377" s="64"/>
    </row>
    <row r="378" spans="1:37" ht="15">
      <c r="A378" s="79">
        <v>374</v>
      </c>
      <c r="B378" s="80" t="s">
        <v>267</v>
      </c>
      <c r="C378" s="79" t="s">
        <v>268</v>
      </c>
      <c r="D378" s="79" t="s">
        <v>115</v>
      </c>
      <c r="E378" s="81" t="s">
        <v>269</v>
      </c>
      <c r="F378" s="92">
        <v>12993888</v>
      </c>
      <c r="G378" s="38">
        <f t="shared" si="20"/>
        <v>15051411</v>
      </c>
      <c r="H378" s="38">
        <f t="shared" si="21"/>
        <v>28045299</v>
      </c>
      <c r="I378" s="38">
        <v>5879586</v>
      </c>
      <c r="J378" s="38">
        <v>9171825</v>
      </c>
      <c r="K378" s="38">
        <v>16063220</v>
      </c>
      <c r="L378" s="38">
        <f t="shared" si="22"/>
        <v>32553772</v>
      </c>
      <c r="M378" s="38">
        <f t="shared" si="23"/>
        <v>48616992</v>
      </c>
      <c r="N378" s="38">
        <v>15946367</v>
      </c>
      <c r="O378" s="38">
        <v>16607405</v>
      </c>
      <c r="R378" s="71" t="s">
        <v>275</v>
      </c>
      <c r="S378" s="63" t="s">
        <v>2098</v>
      </c>
      <c r="T378" s="64">
        <v>561600</v>
      </c>
      <c r="U378" s="64">
        <v>322500</v>
      </c>
      <c r="V378" s="64">
        <v>5676905</v>
      </c>
      <c r="X378" s="38" t="s">
        <v>296</v>
      </c>
      <c r="Y378" s="38" t="s">
        <v>2105</v>
      </c>
      <c r="Z378" s="38">
        <v>233800</v>
      </c>
      <c r="AA378" s="38">
        <v>1394101</v>
      </c>
      <c r="AB378" s="38">
        <v>10078788</v>
      </c>
      <c r="AG378" s="71"/>
      <c r="AH378" s="63"/>
      <c r="AI378" s="64"/>
      <c r="AJ378" s="64"/>
      <c r="AK378" s="64"/>
    </row>
    <row r="379" spans="1:37" ht="15">
      <c r="A379" s="79">
        <v>375</v>
      </c>
      <c r="B379" s="80" t="s">
        <v>270</v>
      </c>
      <c r="C379" s="79" t="s">
        <v>271</v>
      </c>
      <c r="D379" s="79" t="s">
        <v>115</v>
      </c>
      <c r="E379" s="81" t="s">
        <v>272</v>
      </c>
      <c r="F379" s="92">
        <v>4192097</v>
      </c>
      <c r="G379" s="38">
        <f t="shared" si="20"/>
        <v>5079962</v>
      </c>
      <c r="H379" s="38">
        <f t="shared" si="21"/>
        <v>9272059</v>
      </c>
      <c r="I379" s="38">
        <v>2688296</v>
      </c>
      <c r="J379" s="38">
        <v>2391666</v>
      </c>
      <c r="K379" s="38">
        <v>1207630</v>
      </c>
      <c r="L379" s="38">
        <f t="shared" si="22"/>
        <v>9150311</v>
      </c>
      <c r="M379" s="38">
        <f t="shared" si="23"/>
        <v>10357941</v>
      </c>
      <c r="N379" s="38">
        <v>1541251</v>
      </c>
      <c r="O379" s="38">
        <v>7609060</v>
      </c>
      <c r="R379" s="71" t="s">
        <v>278</v>
      </c>
      <c r="S379" s="63" t="s">
        <v>2099</v>
      </c>
      <c r="T379" s="64">
        <v>1500057</v>
      </c>
      <c r="U379" s="64">
        <v>1095500</v>
      </c>
      <c r="V379" s="64">
        <v>1812602</v>
      </c>
      <c r="X379" s="38" t="s">
        <v>299</v>
      </c>
      <c r="Y379" s="38" t="s">
        <v>2106</v>
      </c>
      <c r="Z379" s="38">
        <v>5417324</v>
      </c>
      <c r="AA379" s="38">
        <v>24000</v>
      </c>
      <c r="AB379" s="38">
        <v>4154450</v>
      </c>
      <c r="AG379" s="71"/>
      <c r="AH379" s="63"/>
      <c r="AI379" s="64"/>
      <c r="AJ379" s="64"/>
      <c r="AK379" s="64"/>
    </row>
    <row r="380" spans="1:37" ht="15">
      <c r="A380" s="79">
        <v>376</v>
      </c>
      <c r="B380" s="80" t="s">
        <v>274</v>
      </c>
      <c r="C380" s="79" t="s">
        <v>275</v>
      </c>
      <c r="D380" s="79" t="s">
        <v>273</v>
      </c>
      <c r="E380" s="81" t="s">
        <v>276</v>
      </c>
      <c r="F380" s="92">
        <v>561600</v>
      </c>
      <c r="G380" s="38">
        <f t="shared" si="20"/>
        <v>5999405</v>
      </c>
      <c r="H380" s="38">
        <f t="shared" si="21"/>
        <v>6561005</v>
      </c>
      <c r="I380" s="38">
        <v>322500</v>
      </c>
      <c r="J380" s="38">
        <v>5676905</v>
      </c>
      <c r="K380" s="38">
        <v>283200</v>
      </c>
      <c r="L380" s="38">
        <f t="shared" si="22"/>
        <v>2833808</v>
      </c>
      <c r="M380" s="38">
        <f t="shared" si="23"/>
        <v>3117008</v>
      </c>
      <c r="N380" s="38">
        <v>10000</v>
      </c>
      <c r="O380" s="38">
        <v>2823808</v>
      </c>
      <c r="R380" s="71" t="s">
        <v>281</v>
      </c>
      <c r="S380" s="63" t="s">
        <v>2100</v>
      </c>
      <c r="T380" s="64">
        <v>2706900</v>
      </c>
      <c r="U380" s="64">
        <v>1071900</v>
      </c>
      <c r="V380" s="64">
        <v>1720796</v>
      </c>
      <c r="X380" s="38" t="s">
        <v>302</v>
      </c>
      <c r="Y380" s="38" t="s">
        <v>2107</v>
      </c>
      <c r="Z380" s="38">
        <v>309501</v>
      </c>
      <c r="AA380" s="38">
        <v>230000</v>
      </c>
      <c r="AB380" s="38">
        <v>19802388</v>
      </c>
      <c r="AG380" s="71"/>
      <c r="AH380" s="63"/>
      <c r="AI380" s="64"/>
      <c r="AJ380" s="64"/>
      <c r="AK380" s="64"/>
    </row>
    <row r="381" spans="1:37" ht="15">
      <c r="A381" s="79">
        <v>377</v>
      </c>
      <c r="B381" s="80" t="s">
        <v>277</v>
      </c>
      <c r="C381" s="79" t="s">
        <v>278</v>
      </c>
      <c r="D381" s="79" t="s">
        <v>273</v>
      </c>
      <c r="E381" s="81" t="s">
        <v>279</v>
      </c>
      <c r="F381" s="92">
        <v>1500057</v>
      </c>
      <c r="G381" s="38">
        <f t="shared" si="20"/>
        <v>2908102</v>
      </c>
      <c r="H381" s="38">
        <f t="shared" si="21"/>
        <v>4408159</v>
      </c>
      <c r="I381" s="38">
        <v>1095500</v>
      </c>
      <c r="J381" s="38">
        <v>1812602</v>
      </c>
      <c r="K381" s="38">
        <v>102500</v>
      </c>
      <c r="L381" s="38">
        <f t="shared" si="22"/>
        <v>102332</v>
      </c>
      <c r="M381" s="38">
        <f t="shared" si="23"/>
        <v>204832</v>
      </c>
      <c r="N381" s="38">
        <v>0</v>
      </c>
      <c r="O381" s="38">
        <v>102332</v>
      </c>
      <c r="R381" s="71" t="s">
        <v>284</v>
      </c>
      <c r="S381" s="63" t="s">
        <v>2101</v>
      </c>
      <c r="T381" s="64">
        <v>5821225</v>
      </c>
      <c r="U381" s="64">
        <v>7585726</v>
      </c>
      <c r="V381" s="64">
        <v>4451516</v>
      </c>
      <c r="X381" s="38" t="s">
        <v>305</v>
      </c>
      <c r="Y381" s="38" t="s">
        <v>2108</v>
      </c>
      <c r="Z381" s="38">
        <v>277100</v>
      </c>
      <c r="AA381" s="38"/>
      <c r="AB381" s="38">
        <v>14799872</v>
      </c>
      <c r="AG381" s="71"/>
      <c r="AH381" s="63"/>
      <c r="AI381" s="64"/>
      <c r="AJ381" s="64"/>
      <c r="AK381" s="64"/>
    </row>
    <row r="382" spans="1:37" ht="15">
      <c r="A382" s="79">
        <v>378</v>
      </c>
      <c r="B382" s="80" t="s">
        <v>280</v>
      </c>
      <c r="C382" s="79" t="s">
        <v>281</v>
      </c>
      <c r="D382" s="79" t="s">
        <v>273</v>
      </c>
      <c r="E382" s="81" t="s">
        <v>282</v>
      </c>
      <c r="F382" s="92">
        <v>2706900</v>
      </c>
      <c r="G382" s="38">
        <f t="shared" si="20"/>
        <v>2792696</v>
      </c>
      <c r="H382" s="38">
        <f t="shared" si="21"/>
        <v>5499596</v>
      </c>
      <c r="I382" s="38">
        <v>1071900</v>
      </c>
      <c r="J382" s="38">
        <v>1720796</v>
      </c>
      <c r="K382" s="38">
        <v>51230</v>
      </c>
      <c r="L382" s="38">
        <f t="shared" si="22"/>
        <v>841317</v>
      </c>
      <c r="M382" s="38">
        <f t="shared" si="23"/>
        <v>892547</v>
      </c>
      <c r="N382" s="38">
        <v>0</v>
      </c>
      <c r="O382" s="38">
        <v>841317</v>
      </c>
      <c r="R382" s="71" t="s">
        <v>287</v>
      </c>
      <c r="S382" s="63" t="s">
        <v>2102</v>
      </c>
      <c r="T382" s="64">
        <v>18667363</v>
      </c>
      <c r="U382" s="64">
        <v>8158115</v>
      </c>
      <c r="V382" s="64">
        <v>8295641</v>
      </c>
      <c r="X382" s="38" t="s">
        <v>308</v>
      </c>
      <c r="Y382" s="38" t="s">
        <v>2109</v>
      </c>
      <c r="Z382" s="38">
        <v>38627401</v>
      </c>
      <c r="AA382" s="38"/>
      <c r="AB382" s="38">
        <v>24744764</v>
      </c>
      <c r="AG382" s="71"/>
      <c r="AH382" s="63"/>
      <c r="AI382" s="64"/>
      <c r="AJ382" s="64"/>
      <c r="AK382" s="64"/>
    </row>
    <row r="383" spans="1:37" ht="15">
      <c r="A383" s="79">
        <v>379</v>
      </c>
      <c r="B383" s="80" t="s">
        <v>283</v>
      </c>
      <c r="C383" s="79" t="s">
        <v>284</v>
      </c>
      <c r="D383" s="79" t="s">
        <v>273</v>
      </c>
      <c r="E383" s="81" t="s">
        <v>285</v>
      </c>
      <c r="F383" s="92">
        <v>5821225</v>
      </c>
      <c r="G383" s="38">
        <f t="shared" si="20"/>
        <v>12037242</v>
      </c>
      <c r="H383" s="38">
        <f t="shared" si="21"/>
        <v>17858467</v>
      </c>
      <c r="I383" s="38">
        <v>7585726</v>
      </c>
      <c r="J383" s="38">
        <v>4451516</v>
      </c>
      <c r="K383" s="38">
        <v>162605</v>
      </c>
      <c r="L383" s="38">
        <f t="shared" si="22"/>
        <v>2322380</v>
      </c>
      <c r="M383" s="38">
        <f t="shared" si="23"/>
        <v>2484985</v>
      </c>
      <c r="N383" s="38">
        <v>0</v>
      </c>
      <c r="O383" s="38">
        <v>2322380</v>
      </c>
      <c r="R383" s="71" t="s">
        <v>290</v>
      </c>
      <c r="S383" s="63" t="s">
        <v>2103</v>
      </c>
      <c r="T383" s="64">
        <v>612000</v>
      </c>
      <c r="U383" s="64">
        <v>469350</v>
      </c>
      <c r="V383" s="64">
        <v>942229</v>
      </c>
      <c r="X383" s="38" t="s">
        <v>311</v>
      </c>
      <c r="Y383" s="38" t="s">
        <v>2110</v>
      </c>
      <c r="Z383" s="38">
        <v>534100</v>
      </c>
      <c r="AA383" s="38"/>
      <c r="AB383" s="38">
        <v>190650</v>
      </c>
      <c r="AG383" s="71"/>
      <c r="AH383" s="63"/>
      <c r="AI383" s="64"/>
      <c r="AJ383" s="64"/>
      <c r="AK383" s="64"/>
    </row>
    <row r="384" spans="1:37" ht="15">
      <c r="A384" s="79">
        <v>380</v>
      </c>
      <c r="B384" s="80" t="s">
        <v>286</v>
      </c>
      <c r="C384" s="79" t="s">
        <v>287</v>
      </c>
      <c r="D384" s="79" t="s">
        <v>273</v>
      </c>
      <c r="E384" s="81" t="s">
        <v>288</v>
      </c>
      <c r="F384" s="92">
        <v>18667363</v>
      </c>
      <c r="G384" s="38">
        <f t="shared" si="20"/>
        <v>16453756</v>
      </c>
      <c r="H384" s="38">
        <f t="shared" si="21"/>
        <v>35121119</v>
      </c>
      <c r="I384" s="38">
        <v>8158115</v>
      </c>
      <c r="J384" s="38">
        <v>8295641</v>
      </c>
      <c r="K384" s="38">
        <v>222300</v>
      </c>
      <c r="L384" s="38">
        <f t="shared" si="22"/>
        <v>3062600</v>
      </c>
      <c r="M384" s="38">
        <f t="shared" si="23"/>
        <v>3284900</v>
      </c>
      <c r="N384" s="38">
        <v>0</v>
      </c>
      <c r="O384" s="38">
        <v>3062600</v>
      </c>
      <c r="R384" s="71" t="s">
        <v>293</v>
      </c>
      <c r="S384" s="63" t="s">
        <v>2104</v>
      </c>
      <c r="T384" s="64">
        <v>1025303</v>
      </c>
      <c r="U384" s="64">
        <v>1166854</v>
      </c>
      <c r="V384" s="64">
        <v>4103341</v>
      </c>
      <c r="X384" s="38" t="s">
        <v>314</v>
      </c>
      <c r="Y384" s="38" t="s">
        <v>2111</v>
      </c>
      <c r="Z384" s="38">
        <v>822129</v>
      </c>
      <c r="AA384" s="38">
        <v>478801</v>
      </c>
      <c r="AB384" s="38">
        <v>2005307</v>
      </c>
      <c r="AG384" s="71"/>
      <c r="AH384" s="63"/>
      <c r="AI384" s="64"/>
      <c r="AJ384" s="64"/>
      <c r="AK384" s="64"/>
    </row>
    <row r="385" spans="1:37" ht="15">
      <c r="A385" s="79">
        <v>381</v>
      </c>
      <c r="B385" s="80" t="s">
        <v>289</v>
      </c>
      <c r="C385" s="79" t="s">
        <v>290</v>
      </c>
      <c r="D385" s="79" t="s">
        <v>273</v>
      </c>
      <c r="E385" s="81" t="s">
        <v>291</v>
      </c>
      <c r="F385" s="92">
        <v>612000</v>
      </c>
      <c r="G385" s="38">
        <f t="shared" si="20"/>
        <v>1411579</v>
      </c>
      <c r="H385" s="38">
        <f t="shared" si="21"/>
        <v>2023579</v>
      </c>
      <c r="I385" s="38">
        <v>469350</v>
      </c>
      <c r="J385" s="38">
        <v>942229</v>
      </c>
      <c r="K385" s="38">
        <v>1144000</v>
      </c>
      <c r="L385" s="38">
        <f t="shared" si="22"/>
        <v>1048691</v>
      </c>
      <c r="M385" s="38">
        <f t="shared" si="23"/>
        <v>2192691</v>
      </c>
      <c r="N385" s="38">
        <v>180220</v>
      </c>
      <c r="O385" s="38">
        <v>868471</v>
      </c>
      <c r="R385" s="71" t="s">
        <v>296</v>
      </c>
      <c r="S385" s="63" t="s">
        <v>2105</v>
      </c>
      <c r="T385" s="64">
        <v>3871001</v>
      </c>
      <c r="U385" s="64">
        <v>3772927</v>
      </c>
      <c r="V385" s="64">
        <v>5992968</v>
      </c>
      <c r="X385" s="38" t="s">
        <v>317</v>
      </c>
      <c r="Y385" s="38" t="s">
        <v>2112</v>
      </c>
      <c r="Z385" s="38">
        <v>17500</v>
      </c>
      <c r="AA385" s="38">
        <v>79000</v>
      </c>
      <c r="AB385" s="38">
        <v>546554</v>
      </c>
      <c r="AG385" s="71"/>
      <c r="AH385" s="63"/>
      <c r="AI385" s="64"/>
      <c r="AJ385" s="64"/>
      <c r="AK385" s="64"/>
    </row>
    <row r="386" spans="1:37" ht="15">
      <c r="A386" s="79">
        <v>382</v>
      </c>
      <c r="B386" s="80" t="s">
        <v>292</v>
      </c>
      <c r="C386" s="79" t="s">
        <v>293</v>
      </c>
      <c r="D386" s="79" t="s">
        <v>273</v>
      </c>
      <c r="E386" s="81" t="s">
        <v>294</v>
      </c>
      <c r="F386" s="92">
        <v>1025303</v>
      </c>
      <c r="G386" s="38">
        <f t="shared" si="20"/>
        <v>5270195</v>
      </c>
      <c r="H386" s="38">
        <f t="shared" si="21"/>
        <v>6295498</v>
      </c>
      <c r="I386" s="38">
        <v>1166854</v>
      </c>
      <c r="J386" s="38">
        <v>4103341</v>
      </c>
      <c r="K386" s="38">
        <v>266501</v>
      </c>
      <c r="L386" s="38">
        <f t="shared" si="22"/>
        <v>3883723</v>
      </c>
      <c r="M386" s="38">
        <f t="shared" si="23"/>
        <v>4150224</v>
      </c>
      <c r="N386" s="38">
        <v>23100</v>
      </c>
      <c r="O386" s="38">
        <v>3860623</v>
      </c>
      <c r="R386" s="71" t="s">
        <v>299</v>
      </c>
      <c r="S386" s="63" t="s">
        <v>2106</v>
      </c>
      <c r="T386" s="64">
        <v>1329801</v>
      </c>
      <c r="U386" s="64">
        <v>273875</v>
      </c>
      <c r="V386" s="64">
        <v>2946517</v>
      </c>
      <c r="X386" s="38" t="s">
        <v>320</v>
      </c>
      <c r="Y386" s="38" t="s">
        <v>2113</v>
      </c>
      <c r="Z386" s="38">
        <v>20000</v>
      </c>
      <c r="AA386" s="38">
        <v>84000</v>
      </c>
      <c r="AB386" s="38">
        <v>1813233</v>
      </c>
      <c r="AG386" s="71"/>
      <c r="AH386" s="63"/>
      <c r="AI386" s="64"/>
      <c r="AJ386" s="64"/>
      <c r="AK386" s="64"/>
    </row>
    <row r="387" spans="1:37" ht="15">
      <c r="A387" s="79">
        <v>383</v>
      </c>
      <c r="B387" s="80" t="s">
        <v>295</v>
      </c>
      <c r="C387" s="79" t="s">
        <v>296</v>
      </c>
      <c r="D387" s="79" t="s">
        <v>273</v>
      </c>
      <c r="E387" s="81" t="s">
        <v>297</v>
      </c>
      <c r="F387" s="92">
        <v>3871001</v>
      </c>
      <c r="G387" s="38">
        <f t="shared" si="20"/>
        <v>9765895</v>
      </c>
      <c r="H387" s="38">
        <f t="shared" si="21"/>
        <v>13636896</v>
      </c>
      <c r="I387" s="38">
        <v>3772927</v>
      </c>
      <c r="J387" s="38">
        <v>5992968</v>
      </c>
      <c r="K387" s="38">
        <v>233800</v>
      </c>
      <c r="L387" s="38">
        <f t="shared" si="22"/>
        <v>11472889</v>
      </c>
      <c r="M387" s="38">
        <f t="shared" si="23"/>
        <v>11706689</v>
      </c>
      <c r="N387" s="38">
        <v>1394101</v>
      </c>
      <c r="O387" s="38">
        <v>10078788</v>
      </c>
      <c r="R387" s="71" t="s">
        <v>302</v>
      </c>
      <c r="S387" s="63" t="s">
        <v>2107</v>
      </c>
      <c r="T387" s="64">
        <v>1667990</v>
      </c>
      <c r="U387" s="64">
        <v>1847205</v>
      </c>
      <c r="V387" s="64">
        <v>3429137</v>
      </c>
      <c r="X387" s="38" t="s">
        <v>323</v>
      </c>
      <c r="Y387" s="38" t="s">
        <v>2114</v>
      </c>
      <c r="Z387" s="38">
        <v>27724800</v>
      </c>
      <c r="AA387" s="38">
        <v>582500</v>
      </c>
      <c r="AB387" s="38">
        <v>8861357</v>
      </c>
      <c r="AG387" s="71"/>
      <c r="AH387" s="63"/>
      <c r="AI387" s="64"/>
      <c r="AJ387" s="64"/>
      <c r="AK387" s="64"/>
    </row>
    <row r="388" spans="1:37" ht="15">
      <c r="A388" s="79">
        <v>384</v>
      </c>
      <c r="B388" s="80" t="s">
        <v>298</v>
      </c>
      <c r="C388" s="79" t="s">
        <v>299</v>
      </c>
      <c r="D388" s="79" t="s">
        <v>273</v>
      </c>
      <c r="E388" s="81" t="s">
        <v>300</v>
      </c>
      <c r="F388" s="92">
        <v>1329801</v>
      </c>
      <c r="G388" s="38">
        <f t="shared" si="20"/>
        <v>3220392</v>
      </c>
      <c r="H388" s="38">
        <f t="shared" si="21"/>
        <v>4550193</v>
      </c>
      <c r="I388" s="38">
        <v>273875</v>
      </c>
      <c r="J388" s="38">
        <v>2946517</v>
      </c>
      <c r="K388" s="38">
        <v>5417324</v>
      </c>
      <c r="L388" s="38">
        <f t="shared" si="22"/>
        <v>4178450</v>
      </c>
      <c r="M388" s="38">
        <f t="shared" si="23"/>
        <v>9595774</v>
      </c>
      <c r="N388" s="38">
        <v>24000</v>
      </c>
      <c r="O388" s="38">
        <v>4154450</v>
      </c>
      <c r="R388" s="71" t="s">
        <v>305</v>
      </c>
      <c r="S388" s="63" t="s">
        <v>2108</v>
      </c>
      <c r="T388" s="64">
        <v>18979902</v>
      </c>
      <c r="U388" s="64">
        <v>3075881</v>
      </c>
      <c r="V388" s="64">
        <v>6891617</v>
      </c>
      <c r="X388" s="38" t="s">
        <v>326</v>
      </c>
      <c r="Y388" s="38" t="s">
        <v>2115</v>
      </c>
      <c r="Z388" s="38"/>
      <c r="AA388" s="38"/>
      <c r="AB388" s="38">
        <v>2132250</v>
      </c>
      <c r="AG388" s="71"/>
      <c r="AH388" s="63"/>
      <c r="AI388" s="64"/>
      <c r="AJ388" s="64"/>
      <c r="AK388" s="64"/>
    </row>
    <row r="389" spans="1:37" ht="15">
      <c r="A389" s="79">
        <v>385</v>
      </c>
      <c r="B389" s="80" t="s">
        <v>301</v>
      </c>
      <c r="C389" s="79" t="s">
        <v>302</v>
      </c>
      <c r="D389" s="79" t="s">
        <v>273</v>
      </c>
      <c r="E389" s="81" t="s">
        <v>303</v>
      </c>
      <c r="F389" s="92">
        <v>1667990</v>
      </c>
      <c r="G389" s="38">
        <f t="shared" si="20"/>
        <v>5276342</v>
      </c>
      <c r="H389" s="38">
        <f t="shared" si="21"/>
        <v>6944332</v>
      </c>
      <c r="I389" s="38">
        <v>1847205</v>
      </c>
      <c r="J389" s="38">
        <v>3429137</v>
      </c>
      <c r="K389" s="38">
        <v>309501</v>
      </c>
      <c r="L389" s="38">
        <f t="shared" si="22"/>
        <v>20032388</v>
      </c>
      <c r="M389" s="38">
        <f t="shared" si="23"/>
        <v>20341889</v>
      </c>
      <c r="N389" s="38">
        <v>230000</v>
      </c>
      <c r="O389" s="38">
        <v>19802388</v>
      </c>
      <c r="R389" s="71" t="s">
        <v>308</v>
      </c>
      <c r="S389" s="63" t="s">
        <v>2109</v>
      </c>
      <c r="T389" s="64">
        <v>1926700</v>
      </c>
      <c r="U389" s="64">
        <v>1419160</v>
      </c>
      <c r="V389" s="64">
        <v>3718472</v>
      </c>
      <c r="X389" s="38" t="s">
        <v>329</v>
      </c>
      <c r="Y389" s="38" t="s">
        <v>2116</v>
      </c>
      <c r="Z389" s="38"/>
      <c r="AA389" s="38"/>
      <c r="AB389" s="38">
        <v>54500</v>
      </c>
      <c r="AG389" s="71"/>
      <c r="AH389" s="63"/>
      <c r="AI389" s="64"/>
      <c r="AJ389" s="64"/>
      <c r="AK389" s="64"/>
    </row>
    <row r="390" spans="1:37" ht="15">
      <c r="A390" s="79">
        <v>386</v>
      </c>
      <c r="B390" s="80" t="s">
        <v>304</v>
      </c>
      <c r="C390" s="79" t="s">
        <v>305</v>
      </c>
      <c r="D390" s="79" t="s">
        <v>273</v>
      </c>
      <c r="E390" s="81" t="s">
        <v>306</v>
      </c>
      <c r="F390" s="92">
        <v>18979902</v>
      </c>
      <c r="G390" s="38">
        <f aca="true" t="shared" si="24" ref="G390:G453">I390+J390</f>
        <v>9967498</v>
      </c>
      <c r="H390" s="38">
        <f t="shared" si="21"/>
        <v>28947400</v>
      </c>
      <c r="I390" s="38">
        <v>3075881</v>
      </c>
      <c r="J390" s="38">
        <v>6891617</v>
      </c>
      <c r="K390" s="38">
        <v>277100</v>
      </c>
      <c r="L390" s="38">
        <f t="shared" si="22"/>
        <v>14799872</v>
      </c>
      <c r="M390" s="38">
        <f t="shared" si="23"/>
        <v>15076972</v>
      </c>
      <c r="N390" s="38">
        <v>0</v>
      </c>
      <c r="O390" s="38">
        <v>14799872</v>
      </c>
      <c r="R390" s="71" t="s">
        <v>311</v>
      </c>
      <c r="S390" s="63" t="s">
        <v>2110</v>
      </c>
      <c r="T390" s="64">
        <v>4077050</v>
      </c>
      <c r="U390" s="64">
        <v>2554086</v>
      </c>
      <c r="V390" s="64">
        <v>6700414</v>
      </c>
      <c r="X390" s="38" t="s">
        <v>332</v>
      </c>
      <c r="Y390" s="38" t="s">
        <v>2117</v>
      </c>
      <c r="Z390" s="38">
        <v>641518</v>
      </c>
      <c r="AA390" s="38"/>
      <c r="AB390" s="38">
        <v>242492</v>
      </c>
      <c r="AG390" s="71"/>
      <c r="AH390" s="63"/>
      <c r="AI390" s="64"/>
      <c r="AJ390" s="64"/>
      <c r="AK390" s="64"/>
    </row>
    <row r="391" spans="1:37" ht="15">
      <c r="A391" s="79">
        <v>387</v>
      </c>
      <c r="B391" s="80" t="s">
        <v>307</v>
      </c>
      <c r="C391" s="79" t="s">
        <v>308</v>
      </c>
      <c r="D391" s="79" t="s">
        <v>273</v>
      </c>
      <c r="E391" s="81" t="s">
        <v>309</v>
      </c>
      <c r="F391" s="92">
        <v>1926700</v>
      </c>
      <c r="G391" s="38">
        <f t="shared" si="24"/>
        <v>5137632</v>
      </c>
      <c r="H391" s="38">
        <f aca="true" t="shared" si="25" ref="H391:H454">F391+G391</f>
        <v>7064332</v>
      </c>
      <c r="I391" s="38">
        <v>1419160</v>
      </c>
      <c r="J391" s="38">
        <v>3718472</v>
      </c>
      <c r="K391" s="38">
        <v>38627401</v>
      </c>
      <c r="L391" s="38">
        <f aca="true" t="shared" si="26" ref="L391:L454">N391+O391</f>
        <v>24744764</v>
      </c>
      <c r="M391" s="38">
        <f aca="true" t="shared" si="27" ref="M391:M454">K391+L391</f>
        <v>63372165</v>
      </c>
      <c r="N391" s="38">
        <v>0</v>
      </c>
      <c r="O391" s="38">
        <v>24744764</v>
      </c>
      <c r="R391" s="71" t="s">
        <v>314</v>
      </c>
      <c r="S391" s="63" t="s">
        <v>2111</v>
      </c>
      <c r="T391" s="64">
        <v>1547620</v>
      </c>
      <c r="U391" s="64">
        <v>1747668</v>
      </c>
      <c r="V391" s="64">
        <v>4694552</v>
      </c>
      <c r="X391" s="38" t="s">
        <v>335</v>
      </c>
      <c r="Y391" s="38" t="s">
        <v>2118</v>
      </c>
      <c r="Z391" s="38">
        <v>2895015</v>
      </c>
      <c r="AA391" s="38">
        <v>467520</v>
      </c>
      <c r="AB391" s="38">
        <v>12973005</v>
      </c>
      <c r="AG391" s="71"/>
      <c r="AH391" s="63"/>
      <c r="AI391" s="64"/>
      <c r="AJ391" s="64"/>
      <c r="AK391" s="64"/>
    </row>
    <row r="392" spans="1:37" ht="15">
      <c r="A392" s="79">
        <v>388</v>
      </c>
      <c r="B392" s="80" t="s">
        <v>310</v>
      </c>
      <c r="C392" s="79" t="s">
        <v>311</v>
      </c>
      <c r="D392" s="79" t="s">
        <v>273</v>
      </c>
      <c r="E392" s="81" t="s">
        <v>312</v>
      </c>
      <c r="F392" s="92">
        <v>4077050</v>
      </c>
      <c r="G392" s="38">
        <f t="shared" si="24"/>
        <v>9254500</v>
      </c>
      <c r="H392" s="38">
        <f t="shared" si="25"/>
        <v>13331550</v>
      </c>
      <c r="I392" s="38">
        <v>2554086</v>
      </c>
      <c r="J392" s="38">
        <v>6700414</v>
      </c>
      <c r="K392" s="38">
        <v>534100</v>
      </c>
      <c r="L392" s="38">
        <f t="shared" si="26"/>
        <v>190650</v>
      </c>
      <c r="M392" s="38">
        <f t="shared" si="27"/>
        <v>724750</v>
      </c>
      <c r="N392" s="38">
        <v>0</v>
      </c>
      <c r="O392" s="38">
        <v>190650</v>
      </c>
      <c r="R392" s="71" t="s">
        <v>317</v>
      </c>
      <c r="S392" s="63" t="s">
        <v>2112</v>
      </c>
      <c r="T392" s="64">
        <v>96650</v>
      </c>
      <c r="U392" s="64">
        <v>1395180</v>
      </c>
      <c r="V392" s="64">
        <v>3928790</v>
      </c>
      <c r="X392" s="38" t="s">
        <v>338</v>
      </c>
      <c r="Y392" s="38" t="s">
        <v>2119</v>
      </c>
      <c r="Z392" s="38">
        <v>508508</v>
      </c>
      <c r="AA392" s="38">
        <v>5435966</v>
      </c>
      <c r="AB392" s="38">
        <v>23014776</v>
      </c>
      <c r="AG392" s="71"/>
      <c r="AH392" s="63"/>
      <c r="AI392" s="64"/>
      <c r="AJ392" s="64"/>
      <c r="AK392" s="64"/>
    </row>
    <row r="393" spans="1:37" ht="15">
      <c r="A393" s="79">
        <v>389</v>
      </c>
      <c r="B393" s="80" t="s">
        <v>313</v>
      </c>
      <c r="C393" s="79" t="s">
        <v>314</v>
      </c>
      <c r="D393" s="79" t="s">
        <v>273</v>
      </c>
      <c r="E393" s="81" t="s">
        <v>315</v>
      </c>
      <c r="F393" s="92">
        <v>1547620</v>
      </c>
      <c r="G393" s="38">
        <f t="shared" si="24"/>
        <v>6442220</v>
      </c>
      <c r="H393" s="38">
        <f t="shared" si="25"/>
        <v>7989840</v>
      </c>
      <c r="I393" s="38">
        <v>1747668</v>
      </c>
      <c r="J393" s="38">
        <v>4694552</v>
      </c>
      <c r="K393" s="38">
        <v>822129</v>
      </c>
      <c r="L393" s="38">
        <f t="shared" si="26"/>
        <v>2484108</v>
      </c>
      <c r="M393" s="38">
        <f t="shared" si="27"/>
        <v>3306237</v>
      </c>
      <c r="N393" s="38">
        <v>478801</v>
      </c>
      <c r="O393" s="38">
        <v>2005307</v>
      </c>
      <c r="R393" s="71" t="s">
        <v>320</v>
      </c>
      <c r="S393" s="63" t="s">
        <v>2113</v>
      </c>
      <c r="T393" s="64">
        <v>1790301</v>
      </c>
      <c r="U393" s="64">
        <v>562438</v>
      </c>
      <c r="V393" s="64">
        <v>2381720</v>
      </c>
      <c r="X393" s="38" t="s">
        <v>341</v>
      </c>
      <c r="Y393" s="38" t="s">
        <v>2120</v>
      </c>
      <c r="Z393" s="38">
        <v>3669669</v>
      </c>
      <c r="AA393" s="38"/>
      <c r="AB393" s="38">
        <v>8538731</v>
      </c>
      <c r="AG393" s="71"/>
      <c r="AH393" s="63"/>
      <c r="AI393" s="64"/>
      <c r="AJ393" s="62"/>
      <c r="AK393" s="64"/>
    </row>
    <row r="394" spans="1:37" ht="15">
      <c r="A394" s="79">
        <v>390</v>
      </c>
      <c r="B394" s="80" t="s">
        <v>316</v>
      </c>
      <c r="C394" s="79" t="s">
        <v>317</v>
      </c>
      <c r="D394" s="79" t="s">
        <v>273</v>
      </c>
      <c r="E394" s="81" t="s">
        <v>318</v>
      </c>
      <c r="F394" s="92">
        <v>96650</v>
      </c>
      <c r="G394" s="38">
        <f t="shared" si="24"/>
        <v>5323970</v>
      </c>
      <c r="H394" s="38">
        <f t="shared" si="25"/>
        <v>5420620</v>
      </c>
      <c r="I394" s="38">
        <v>1395180</v>
      </c>
      <c r="J394" s="38">
        <v>3928790</v>
      </c>
      <c r="K394" s="38">
        <v>17500</v>
      </c>
      <c r="L394" s="38">
        <f t="shared" si="26"/>
        <v>625554</v>
      </c>
      <c r="M394" s="38">
        <f t="shared" si="27"/>
        <v>643054</v>
      </c>
      <c r="N394" s="38">
        <v>79000</v>
      </c>
      <c r="O394" s="38">
        <v>546554</v>
      </c>
      <c r="R394" s="71" t="s">
        <v>323</v>
      </c>
      <c r="S394" s="63" t="s">
        <v>2114</v>
      </c>
      <c r="T394" s="64">
        <v>13250900</v>
      </c>
      <c r="U394" s="64">
        <v>5442420</v>
      </c>
      <c r="V394" s="64">
        <v>11585854</v>
      </c>
      <c r="X394" s="38" t="s">
        <v>344</v>
      </c>
      <c r="Y394" s="38" t="s">
        <v>2121</v>
      </c>
      <c r="Z394" s="38">
        <v>2793040</v>
      </c>
      <c r="AA394" s="38">
        <v>27477000</v>
      </c>
      <c r="AB394" s="38">
        <v>17906566</v>
      </c>
      <c r="AG394" s="71"/>
      <c r="AH394" s="63"/>
      <c r="AI394" s="64"/>
      <c r="AJ394" s="64"/>
      <c r="AK394" s="64"/>
    </row>
    <row r="395" spans="1:37" ht="15">
      <c r="A395" s="79">
        <v>391</v>
      </c>
      <c r="B395" s="80" t="s">
        <v>319</v>
      </c>
      <c r="C395" s="79" t="s">
        <v>320</v>
      </c>
      <c r="D395" s="79" t="s">
        <v>273</v>
      </c>
      <c r="E395" s="81" t="s">
        <v>321</v>
      </c>
      <c r="F395" s="92">
        <v>1790301</v>
      </c>
      <c r="G395" s="38">
        <f t="shared" si="24"/>
        <v>2944158</v>
      </c>
      <c r="H395" s="38">
        <f t="shared" si="25"/>
        <v>4734459</v>
      </c>
      <c r="I395" s="38">
        <v>562438</v>
      </c>
      <c r="J395" s="38">
        <v>2381720</v>
      </c>
      <c r="K395" s="38">
        <v>20000</v>
      </c>
      <c r="L395" s="38">
        <f t="shared" si="26"/>
        <v>1897233</v>
      </c>
      <c r="M395" s="38">
        <f t="shared" si="27"/>
        <v>1917233</v>
      </c>
      <c r="N395" s="38">
        <v>84000</v>
      </c>
      <c r="O395" s="38">
        <v>1813233</v>
      </c>
      <c r="R395" s="71" t="s">
        <v>326</v>
      </c>
      <c r="S395" s="63" t="s">
        <v>2115</v>
      </c>
      <c r="T395" s="64">
        <v>292401</v>
      </c>
      <c r="U395" s="64">
        <v>425721</v>
      </c>
      <c r="V395" s="64">
        <v>4410062</v>
      </c>
      <c r="X395" s="38" t="s">
        <v>347</v>
      </c>
      <c r="Y395" s="38" t="s">
        <v>2122</v>
      </c>
      <c r="Z395" s="38">
        <v>40000</v>
      </c>
      <c r="AA395" s="38">
        <v>124000</v>
      </c>
      <c r="AB395" s="38">
        <v>769729</v>
      </c>
      <c r="AG395" s="71"/>
      <c r="AH395" s="63"/>
      <c r="AI395" s="64"/>
      <c r="AJ395" s="64"/>
      <c r="AK395" s="64"/>
    </row>
    <row r="396" spans="1:37" ht="15">
      <c r="A396" s="79">
        <v>392</v>
      </c>
      <c r="B396" s="80" t="s">
        <v>322</v>
      </c>
      <c r="C396" s="79" t="s">
        <v>323</v>
      </c>
      <c r="D396" s="79" t="s">
        <v>273</v>
      </c>
      <c r="E396" s="81" t="s">
        <v>324</v>
      </c>
      <c r="F396" s="92">
        <v>13250900</v>
      </c>
      <c r="G396" s="38">
        <f t="shared" si="24"/>
        <v>17028274</v>
      </c>
      <c r="H396" s="38">
        <f t="shared" si="25"/>
        <v>30279174</v>
      </c>
      <c r="I396" s="38">
        <v>5442420</v>
      </c>
      <c r="J396" s="38">
        <v>11585854</v>
      </c>
      <c r="K396" s="38">
        <v>27724800</v>
      </c>
      <c r="L396" s="38">
        <f t="shared" si="26"/>
        <v>9443857</v>
      </c>
      <c r="M396" s="38">
        <f t="shared" si="27"/>
        <v>37168657</v>
      </c>
      <c r="N396" s="38">
        <v>582500</v>
      </c>
      <c r="O396" s="38">
        <v>8861357</v>
      </c>
      <c r="R396" s="71" t="s">
        <v>329</v>
      </c>
      <c r="S396" s="63" t="s">
        <v>2116</v>
      </c>
      <c r="T396" s="64">
        <v>2256802</v>
      </c>
      <c r="U396" s="64">
        <v>1655680</v>
      </c>
      <c r="V396" s="64">
        <v>7449547</v>
      </c>
      <c r="X396" s="38" t="s">
        <v>350</v>
      </c>
      <c r="Y396" s="38" t="s">
        <v>2123</v>
      </c>
      <c r="Z396" s="38">
        <v>10000</v>
      </c>
      <c r="AA396" s="38">
        <v>43500</v>
      </c>
      <c r="AB396" s="38">
        <v>1825734</v>
      </c>
      <c r="AG396" s="71"/>
      <c r="AH396" s="63"/>
      <c r="AI396" s="64"/>
      <c r="AJ396" s="64"/>
      <c r="AK396" s="64"/>
    </row>
    <row r="397" spans="1:37" ht="15">
      <c r="A397" s="79">
        <v>393</v>
      </c>
      <c r="B397" s="80" t="s">
        <v>325</v>
      </c>
      <c r="C397" s="79" t="s">
        <v>326</v>
      </c>
      <c r="D397" s="79" t="s">
        <v>273</v>
      </c>
      <c r="E397" s="81" t="s">
        <v>327</v>
      </c>
      <c r="F397" s="92">
        <v>292401</v>
      </c>
      <c r="G397" s="38">
        <f t="shared" si="24"/>
        <v>4835783</v>
      </c>
      <c r="H397" s="38">
        <f t="shared" si="25"/>
        <v>5128184</v>
      </c>
      <c r="I397" s="38">
        <v>425721</v>
      </c>
      <c r="J397" s="38">
        <v>4410062</v>
      </c>
      <c r="K397" s="38">
        <v>0</v>
      </c>
      <c r="L397" s="38">
        <f t="shared" si="26"/>
        <v>2132250</v>
      </c>
      <c r="M397" s="38">
        <f t="shared" si="27"/>
        <v>2132250</v>
      </c>
      <c r="N397" s="38">
        <v>0</v>
      </c>
      <c r="O397" s="38">
        <v>2132250</v>
      </c>
      <c r="R397" s="71" t="s">
        <v>332</v>
      </c>
      <c r="S397" s="63" t="s">
        <v>2117</v>
      </c>
      <c r="T397" s="64">
        <v>219500</v>
      </c>
      <c r="U397" s="64">
        <v>267950</v>
      </c>
      <c r="V397" s="64">
        <v>1807740</v>
      </c>
      <c r="X397" s="38" t="s">
        <v>353</v>
      </c>
      <c r="Y397" s="38" t="s">
        <v>2124</v>
      </c>
      <c r="Z397" s="38">
        <v>18191260</v>
      </c>
      <c r="AA397" s="38"/>
      <c r="AB397" s="38">
        <v>17690883</v>
      </c>
      <c r="AG397" s="71"/>
      <c r="AH397" s="63"/>
      <c r="AI397" s="64"/>
      <c r="AJ397" s="64"/>
      <c r="AK397" s="64"/>
    </row>
    <row r="398" spans="1:37" ht="15">
      <c r="A398" s="79">
        <v>394</v>
      </c>
      <c r="B398" s="80" t="s">
        <v>328</v>
      </c>
      <c r="C398" s="79" t="s">
        <v>329</v>
      </c>
      <c r="D398" s="79" t="s">
        <v>273</v>
      </c>
      <c r="E398" s="81" t="s">
        <v>330</v>
      </c>
      <c r="F398" s="92">
        <v>2256802</v>
      </c>
      <c r="G398" s="38">
        <f t="shared" si="24"/>
        <v>9105227</v>
      </c>
      <c r="H398" s="38">
        <f t="shared" si="25"/>
        <v>11362029</v>
      </c>
      <c r="I398" s="38">
        <v>1655680</v>
      </c>
      <c r="J398" s="38">
        <v>7449547</v>
      </c>
      <c r="K398" s="38">
        <v>0</v>
      </c>
      <c r="L398" s="38">
        <f t="shared" si="26"/>
        <v>54500</v>
      </c>
      <c r="M398" s="38">
        <f t="shared" si="27"/>
        <v>54500</v>
      </c>
      <c r="N398" s="38">
        <v>0</v>
      </c>
      <c r="O398" s="38">
        <v>54500</v>
      </c>
      <c r="R398" s="71" t="s">
        <v>335</v>
      </c>
      <c r="S398" s="63" t="s">
        <v>2118</v>
      </c>
      <c r="T398" s="64">
        <v>4217915</v>
      </c>
      <c r="U398" s="64">
        <v>3154730</v>
      </c>
      <c r="V398" s="64">
        <v>6113461</v>
      </c>
      <c r="X398" s="38" t="s">
        <v>356</v>
      </c>
      <c r="Y398" s="38" t="s">
        <v>2125</v>
      </c>
      <c r="Z398" s="38">
        <v>150000</v>
      </c>
      <c r="AA398" s="38">
        <v>13100</v>
      </c>
      <c r="AB398" s="38">
        <v>977262</v>
      </c>
      <c r="AG398" s="71"/>
      <c r="AH398" s="63"/>
      <c r="AI398" s="64"/>
      <c r="AJ398" s="64"/>
      <c r="AK398" s="64"/>
    </row>
    <row r="399" spans="1:37" ht="15">
      <c r="A399" s="79">
        <v>395</v>
      </c>
      <c r="B399" s="80" t="s">
        <v>331</v>
      </c>
      <c r="C399" s="79" t="s">
        <v>332</v>
      </c>
      <c r="D399" s="79" t="s">
        <v>273</v>
      </c>
      <c r="E399" s="81" t="s">
        <v>333</v>
      </c>
      <c r="F399" s="92">
        <v>219500</v>
      </c>
      <c r="G399" s="38">
        <f t="shared" si="24"/>
        <v>2075690</v>
      </c>
      <c r="H399" s="38">
        <f t="shared" si="25"/>
        <v>2295190</v>
      </c>
      <c r="I399" s="38">
        <v>267950</v>
      </c>
      <c r="J399" s="38">
        <v>1807740</v>
      </c>
      <c r="K399" s="38">
        <v>641518</v>
      </c>
      <c r="L399" s="38">
        <f t="shared" si="26"/>
        <v>242492</v>
      </c>
      <c r="M399" s="38">
        <f t="shared" si="27"/>
        <v>884010</v>
      </c>
      <c r="N399" s="38">
        <v>0</v>
      </c>
      <c r="O399" s="38">
        <v>242492</v>
      </c>
      <c r="R399" s="71" t="s">
        <v>338</v>
      </c>
      <c r="S399" s="63" t="s">
        <v>2119</v>
      </c>
      <c r="T399" s="64">
        <v>27576125</v>
      </c>
      <c r="U399" s="64">
        <v>3018052</v>
      </c>
      <c r="V399" s="64">
        <v>14974843</v>
      </c>
      <c r="X399" s="38" t="s">
        <v>359</v>
      </c>
      <c r="Y399" s="38" t="s">
        <v>6</v>
      </c>
      <c r="Z399" s="38">
        <v>16470925</v>
      </c>
      <c r="AA399" s="38">
        <v>690278</v>
      </c>
      <c r="AB399" s="38">
        <v>43824492</v>
      </c>
      <c r="AG399" s="71"/>
      <c r="AH399" s="63"/>
      <c r="AI399" s="64"/>
      <c r="AJ399" s="64"/>
      <c r="AK399" s="64"/>
    </row>
    <row r="400" spans="1:37" ht="15">
      <c r="A400" s="79">
        <v>396</v>
      </c>
      <c r="B400" s="80" t="s">
        <v>334</v>
      </c>
      <c r="C400" s="79" t="s">
        <v>335</v>
      </c>
      <c r="D400" s="79" t="s">
        <v>273</v>
      </c>
      <c r="E400" s="81" t="s">
        <v>336</v>
      </c>
      <c r="F400" s="92">
        <v>4217915</v>
      </c>
      <c r="G400" s="38">
        <f t="shared" si="24"/>
        <v>9268191</v>
      </c>
      <c r="H400" s="38">
        <f t="shared" si="25"/>
        <v>13486106</v>
      </c>
      <c r="I400" s="38">
        <v>3154730</v>
      </c>
      <c r="J400" s="38">
        <v>6113461</v>
      </c>
      <c r="K400" s="38">
        <v>2895015</v>
      </c>
      <c r="L400" s="38">
        <f t="shared" si="26"/>
        <v>13440525</v>
      </c>
      <c r="M400" s="38">
        <f t="shared" si="27"/>
        <v>16335540</v>
      </c>
      <c r="N400" s="38">
        <v>467520</v>
      </c>
      <c r="O400" s="38">
        <v>12973005</v>
      </c>
      <c r="R400" s="71" t="s">
        <v>341</v>
      </c>
      <c r="S400" s="63" t="s">
        <v>2120</v>
      </c>
      <c r="T400" s="64">
        <v>0</v>
      </c>
      <c r="U400" s="64">
        <v>872900</v>
      </c>
      <c r="V400" s="64">
        <v>2776506</v>
      </c>
      <c r="X400" s="38" t="s">
        <v>362</v>
      </c>
      <c r="Y400" s="38" t="s">
        <v>2126</v>
      </c>
      <c r="Z400" s="38">
        <v>1038000</v>
      </c>
      <c r="AA400" s="38">
        <v>22600</v>
      </c>
      <c r="AB400" s="38">
        <v>1089303</v>
      </c>
      <c r="AG400" s="71"/>
      <c r="AH400" s="63"/>
      <c r="AI400" s="64"/>
      <c r="AJ400" s="64"/>
      <c r="AK400" s="64"/>
    </row>
    <row r="401" spans="1:37" ht="15">
      <c r="A401" s="79">
        <v>397</v>
      </c>
      <c r="B401" s="80" t="s">
        <v>337</v>
      </c>
      <c r="C401" s="79" t="s">
        <v>338</v>
      </c>
      <c r="D401" s="79" t="s">
        <v>273</v>
      </c>
      <c r="E401" s="81" t="s">
        <v>339</v>
      </c>
      <c r="F401" s="92">
        <v>27576125</v>
      </c>
      <c r="G401" s="38">
        <f t="shared" si="24"/>
        <v>17992895</v>
      </c>
      <c r="H401" s="38">
        <f t="shared" si="25"/>
        <v>45569020</v>
      </c>
      <c r="I401" s="38">
        <v>3018052</v>
      </c>
      <c r="J401" s="38">
        <v>14974843</v>
      </c>
      <c r="K401" s="38">
        <v>508508</v>
      </c>
      <c r="L401" s="38">
        <f t="shared" si="26"/>
        <v>28450742</v>
      </c>
      <c r="M401" s="38">
        <f t="shared" si="27"/>
        <v>28959250</v>
      </c>
      <c r="N401" s="38">
        <v>5435966</v>
      </c>
      <c r="O401" s="38">
        <v>23014776</v>
      </c>
      <c r="R401" s="71" t="s">
        <v>344</v>
      </c>
      <c r="S401" s="63" t="s">
        <v>2121</v>
      </c>
      <c r="T401" s="64">
        <v>21895286</v>
      </c>
      <c r="U401" s="64">
        <v>1234680</v>
      </c>
      <c r="V401" s="64">
        <v>11099651</v>
      </c>
      <c r="X401" s="38" t="s">
        <v>365</v>
      </c>
      <c r="Y401" s="38" t="s">
        <v>2127</v>
      </c>
      <c r="Z401" s="38">
        <v>687000</v>
      </c>
      <c r="AA401" s="38"/>
      <c r="AB401" s="38">
        <v>16411063</v>
      </c>
      <c r="AG401" s="71"/>
      <c r="AH401" s="63"/>
      <c r="AI401" s="64"/>
      <c r="AJ401" s="64"/>
      <c r="AK401" s="64"/>
    </row>
    <row r="402" spans="1:37" ht="15">
      <c r="A402" s="79">
        <v>398</v>
      </c>
      <c r="B402" s="80" t="s">
        <v>340</v>
      </c>
      <c r="C402" s="79" t="s">
        <v>341</v>
      </c>
      <c r="D402" s="79" t="s">
        <v>273</v>
      </c>
      <c r="E402" s="81" t="s">
        <v>342</v>
      </c>
      <c r="F402" s="92">
        <v>0</v>
      </c>
      <c r="G402" s="38">
        <f t="shared" si="24"/>
        <v>3649406</v>
      </c>
      <c r="H402" s="38">
        <f t="shared" si="25"/>
        <v>3649406</v>
      </c>
      <c r="I402" s="38">
        <v>872900</v>
      </c>
      <c r="J402" s="38">
        <v>2776506</v>
      </c>
      <c r="K402" s="38">
        <v>3669669</v>
      </c>
      <c r="L402" s="38">
        <f t="shared" si="26"/>
        <v>8538731</v>
      </c>
      <c r="M402" s="38">
        <f t="shared" si="27"/>
        <v>12208400</v>
      </c>
      <c r="N402" s="38">
        <v>0</v>
      </c>
      <c r="O402" s="38">
        <v>8538731</v>
      </c>
      <c r="R402" s="71" t="s">
        <v>347</v>
      </c>
      <c r="S402" s="63" t="s">
        <v>2122</v>
      </c>
      <c r="T402" s="64">
        <v>1798450</v>
      </c>
      <c r="U402" s="64">
        <v>1186601</v>
      </c>
      <c r="V402" s="64">
        <v>2993587</v>
      </c>
      <c r="X402" s="38" t="s">
        <v>368</v>
      </c>
      <c r="Y402" s="38" t="s">
        <v>2128</v>
      </c>
      <c r="Z402" s="38">
        <v>2320330</v>
      </c>
      <c r="AA402" s="38">
        <v>22000</v>
      </c>
      <c r="AB402" s="38">
        <v>5531367</v>
      </c>
      <c r="AG402" s="71"/>
      <c r="AH402" s="63"/>
      <c r="AI402" s="64"/>
      <c r="AJ402" s="64"/>
      <c r="AK402" s="64"/>
    </row>
    <row r="403" spans="1:37" ht="15">
      <c r="A403" s="79">
        <v>399</v>
      </c>
      <c r="B403" s="80" t="s">
        <v>343</v>
      </c>
      <c r="C403" s="79" t="s">
        <v>344</v>
      </c>
      <c r="D403" s="79" t="s">
        <v>273</v>
      </c>
      <c r="E403" s="81" t="s">
        <v>345</v>
      </c>
      <c r="F403" s="92">
        <v>21895286</v>
      </c>
      <c r="G403" s="38">
        <f t="shared" si="24"/>
        <v>12334331</v>
      </c>
      <c r="H403" s="38">
        <f t="shared" si="25"/>
        <v>34229617</v>
      </c>
      <c r="I403" s="38">
        <v>1234680</v>
      </c>
      <c r="J403" s="38">
        <v>11099651</v>
      </c>
      <c r="K403" s="38">
        <v>2793040</v>
      </c>
      <c r="L403" s="38">
        <f t="shared" si="26"/>
        <v>45383566</v>
      </c>
      <c r="M403" s="38">
        <f t="shared" si="27"/>
        <v>48176606</v>
      </c>
      <c r="N403" s="38">
        <v>27477000</v>
      </c>
      <c r="O403" s="38">
        <v>17906566</v>
      </c>
      <c r="R403" s="71" t="s">
        <v>350</v>
      </c>
      <c r="S403" s="63" t="s">
        <v>2123</v>
      </c>
      <c r="T403" s="64">
        <v>2549285</v>
      </c>
      <c r="U403" s="64">
        <v>375035</v>
      </c>
      <c r="V403" s="64">
        <v>865445</v>
      </c>
      <c r="X403" s="38" t="s">
        <v>371</v>
      </c>
      <c r="Y403" s="38" t="s">
        <v>2129</v>
      </c>
      <c r="Z403" s="38"/>
      <c r="AA403" s="38"/>
      <c r="AB403" s="38">
        <v>1632343</v>
      </c>
      <c r="AG403" s="71"/>
      <c r="AH403" s="63"/>
      <c r="AI403" s="64"/>
      <c r="AJ403" s="64"/>
      <c r="AK403" s="64"/>
    </row>
    <row r="404" spans="1:37" ht="15">
      <c r="A404" s="79">
        <v>400</v>
      </c>
      <c r="B404" s="80" t="s">
        <v>346</v>
      </c>
      <c r="C404" s="79" t="s">
        <v>347</v>
      </c>
      <c r="D404" s="79" t="s">
        <v>273</v>
      </c>
      <c r="E404" s="81" t="s">
        <v>348</v>
      </c>
      <c r="F404" s="92">
        <v>1798450</v>
      </c>
      <c r="G404" s="38">
        <f t="shared" si="24"/>
        <v>4180188</v>
      </c>
      <c r="H404" s="38">
        <f t="shared" si="25"/>
        <v>5978638</v>
      </c>
      <c r="I404" s="38">
        <v>1186601</v>
      </c>
      <c r="J404" s="38">
        <v>2993587</v>
      </c>
      <c r="K404" s="38">
        <v>40000</v>
      </c>
      <c r="L404" s="38">
        <f t="shared" si="26"/>
        <v>893729</v>
      </c>
      <c r="M404" s="38">
        <f t="shared" si="27"/>
        <v>933729</v>
      </c>
      <c r="N404" s="38">
        <v>124000</v>
      </c>
      <c r="O404" s="38">
        <v>769729</v>
      </c>
      <c r="R404" s="71" t="s">
        <v>353</v>
      </c>
      <c r="S404" s="63" t="s">
        <v>2124</v>
      </c>
      <c r="T404" s="64">
        <v>19574735</v>
      </c>
      <c r="U404" s="64">
        <v>514860</v>
      </c>
      <c r="V404" s="64">
        <v>6769584</v>
      </c>
      <c r="X404" s="38" t="s">
        <v>374</v>
      </c>
      <c r="Y404" s="38" t="s">
        <v>2130</v>
      </c>
      <c r="Z404" s="38">
        <v>327083</v>
      </c>
      <c r="AA404" s="38"/>
      <c r="AB404" s="38">
        <v>2086068</v>
      </c>
      <c r="AG404" s="71"/>
      <c r="AH404" s="63"/>
      <c r="AI404" s="64"/>
      <c r="AJ404" s="64"/>
      <c r="AK404" s="64"/>
    </row>
    <row r="405" spans="1:37" ht="15">
      <c r="A405" s="79">
        <v>401</v>
      </c>
      <c r="B405" s="80" t="s">
        <v>349</v>
      </c>
      <c r="C405" s="79" t="s">
        <v>350</v>
      </c>
      <c r="D405" s="79" t="s">
        <v>273</v>
      </c>
      <c r="E405" s="81" t="s">
        <v>351</v>
      </c>
      <c r="F405" s="92">
        <v>2549285</v>
      </c>
      <c r="G405" s="38">
        <f t="shared" si="24"/>
        <v>1240480</v>
      </c>
      <c r="H405" s="38">
        <f t="shared" si="25"/>
        <v>3789765</v>
      </c>
      <c r="I405" s="38">
        <v>375035</v>
      </c>
      <c r="J405" s="38">
        <v>865445</v>
      </c>
      <c r="K405" s="38">
        <v>10000</v>
      </c>
      <c r="L405" s="38">
        <f t="shared" si="26"/>
        <v>1869234</v>
      </c>
      <c r="M405" s="38">
        <f t="shared" si="27"/>
        <v>1879234</v>
      </c>
      <c r="N405" s="38">
        <v>43500</v>
      </c>
      <c r="O405" s="38">
        <v>1825734</v>
      </c>
      <c r="R405" s="71" t="s">
        <v>356</v>
      </c>
      <c r="S405" s="63" t="s">
        <v>2125</v>
      </c>
      <c r="T405" s="64">
        <v>228700</v>
      </c>
      <c r="U405" s="64">
        <v>50500</v>
      </c>
      <c r="V405" s="64">
        <v>327248</v>
      </c>
      <c r="X405" s="38" t="s">
        <v>377</v>
      </c>
      <c r="Y405" s="38" t="s">
        <v>2131</v>
      </c>
      <c r="Z405" s="38">
        <v>427871</v>
      </c>
      <c r="AA405" s="38">
        <v>940175</v>
      </c>
      <c r="AB405" s="38">
        <v>13839524</v>
      </c>
      <c r="AG405" s="71"/>
      <c r="AH405" s="63"/>
      <c r="AI405" s="62"/>
      <c r="AJ405" s="64"/>
      <c r="AK405" s="64"/>
    </row>
    <row r="406" spans="1:37" ht="15">
      <c r="A406" s="79">
        <v>402</v>
      </c>
      <c r="B406" s="80" t="s">
        <v>352</v>
      </c>
      <c r="C406" s="79" t="s">
        <v>353</v>
      </c>
      <c r="D406" s="79" t="s">
        <v>273</v>
      </c>
      <c r="E406" s="81" t="s">
        <v>354</v>
      </c>
      <c r="F406" s="92">
        <v>19574735</v>
      </c>
      <c r="G406" s="38">
        <f t="shared" si="24"/>
        <v>7284444</v>
      </c>
      <c r="H406" s="38">
        <f t="shared" si="25"/>
        <v>26859179</v>
      </c>
      <c r="I406" s="38">
        <v>514860</v>
      </c>
      <c r="J406" s="38">
        <v>6769584</v>
      </c>
      <c r="K406" s="38">
        <v>18191260</v>
      </c>
      <c r="L406" s="38">
        <f t="shared" si="26"/>
        <v>17690883</v>
      </c>
      <c r="M406" s="38">
        <f t="shared" si="27"/>
        <v>35882143</v>
      </c>
      <c r="N406" s="38">
        <v>0</v>
      </c>
      <c r="O406" s="38">
        <v>17690883</v>
      </c>
      <c r="R406" s="71" t="s">
        <v>359</v>
      </c>
      <c r="S406" s="63" t="s">
        <v>6</v>
      </c>
      <c r="T406" s="64">
        <v>5785662</v>
      </c>
      <c r="U406" s="64">
        <v>1803005</v>
      </c>
      <c r="V406" s="64">
        <v>12438256</v>
      </c>
      <c r="X406" s="38" t="s">
        <v>380</v>
      </c>
      <c r="Y406" s="38" t="s">
        <v>2132</v>
      </c>
      <c r="Z406" s="38">
        <v>861505</v>
      </c>
      <c r="AA406" s="38">
        <v>1733650</v>
      </c>
      <c r="AB406" s="38">
        <v>4439145</v>
      </c>
      <c r="AG406" s="71"/>
      <c r="AH406" s="63"/>
      <c r="AI406" s="64"/>
      <c r="AJ406" s="64"/>
      <c r="AK406" s="64"/>
    </row>
    <row r="407" spans="1:37" ht="15">
      <c r="A407" s="79">
        <v>403</v>
      </c>
      <c r="B407" s="80" t="s">
        <v>355</v>
      </c>
      <c r="C407" s="79" t="s">
        <v>356</v>
      </c>
      <c r="D407" s="79" t="s">
        <v>273</v>
      </c>
      <c r="E407" s="81" t="s">
        <v>357</v>
      </c>
      <c r="F407" s="92">
        <v>228700</v>
      </c>
      <c r="G407" s="38">
        <f t="shared" si="24"/>
        <v>377748</v>
      </c>
      <c r="H407" s="38">
        <f t="shared" si="25"/>
        <v>606448</v>
      </c>
      <c r="I407" s="38">
        <v>50500</v>
      </c>
      <c r="J407" s="38">
        <v>327248</v>
      </c>
      <c r="K407" s="38">
        <v>150000</v>
      </c>
      <c r="L407" s="38">
        <f t="shared" si="26"/>
        <v>990362</v>
      </c>
      <c r="M407" s="38">
        <f t="shared" si="27"/>
        <v>1140362</v>
      </c>
      <c r="N407" s="38">
        <v>13100</v>
      </c>
      <c r="O407" s="38">
        <v>977262</v>
      </c>
      <c r="R407" s="71" t="s">
        <v>362</v>
      </c>
      <c r="S407" s="63" t="s">
        <v>2126</v>
      </c>
      <c r="T407" s="64">
        <v>248000</v>
      </c>
      <c r="U407" s="64">
        <v>2373750</v>
      </c>
      <c r="V407" s="64">
        <v>4614114</v>
      </c>
      <c r="X407" s="38" t="s">
        <v>386</v>
      </c>
      <c r="Y407" s="38" t="s">
        <v>1822</v>
      </c>
      <c r="Z407" s="38">
        <v>17877053</v>
      </c>
      <c r="AA407" s="38">
        <v>130000</v>
      </c>
      <c r="AB407" s="38">
        <v>696684</v>
      </c>
      <c r="AG407" s="71"/>
      <c r="AH407" s="63"/>
      <c r="AI407" s="64"/>
      <c r="AJ407" s="64"/>
      <c r="AK407" s="64"/>
    </row>
    <row r="408" spans="1:37" ht="15">
      <c r="A408" s="79">
        <v>404</v>
      </c>
      <c r="B408" s="80" t="s">
        <v>358</v>
      </c>
      <c r="C408" s="79" t="s">
        <v>359</v>
      </c>
      <c r="D408" s="79" t="s">
        <v>273</v>
      </c>
      <c r="E408" s="81" t="s">
        <v>360</v>
      </c>
      <c r="F408" s="92">
        <v>5785662</v>
      </c>
      <c r="G408" s="38">
        <f t="shared" si="24"/>
        <v>14241261</v>
      </c>
      <c r="H408" s="38">
        <f t="shared" si="25"/>
        <v>20026923</v>
      </c>
      <c r="I408" s="38">
        <v>1803005</v>
      </c>
      <c r="J408" s="38">
        <v>12438256</v>
      </c>
      <c r="K408" s="38">
        <v>16470925</v>
      </c>
      <c r="L408" s="38">
        <f t="shared" si="26"/>
        <v>44514770</v>
      </c>
      <c r="M408" s="38">
        <f t="shared" si="27"/>
        <v>60985695</v>
      </c>
      <c r="N408" s="38">
        <v>690278</v>
      </c>
      <c r="O408" s="38">
        <v>43824492</v>
      </c>
      <c r="R408" s="71" t="s">
        <v>365</v>
      </c>
      <c r="S408" s="63" t="s">
        <v>2127</v>
      </c>
      <c r="T408" s="64">
        <v>1950352</v>
      </c>
      <c r="U408" s="64">
        <v>8665832</v>
      </c>
      <c r="V408" s="64">
        <v>6477431</v>
      </c>
      <c r="X408" s="38" t="s">
        <v>388</v>
      </c>
      <c r="Y408" s="38" t="s">
        <v>2134</v>
      </c>
      <c r="Z408" s="38">
        <v>475000</v>
      </c>
      <c r="AA408" s="38">
        <v>1931136</v>
      </c>
      <c r="AB408" s="38">
        <v>914351</v>
      </c>
      <c r="AG408" s="71"/>
      <c r="AH408" s="63"/>
      <c r="AI408" s="64"/>
      <c r="AJ408" s="64"/>
      <c r="AK408" s="64"/>
    </row>
    <row r="409" spans="1:37" ht="15">
      <c r="A409" s="79">
        <v>405</v>
      </c>
      <c r="B409" s="80" t="s">
        <v>361</v>
      </c>
      <c r="C409" s="79" t="s">
        <v>362</v>
      </c>
      <c r="D409" s="79" t="s">
        <v>273</v>
      </c>
      <c r="E409" s="81" t="s">
        <v>363</v>
      </c>
      <c r="F409" s="92">
        <v>248000</v>
      </c>
      <c r="G409" s="38">
        <f t="shared" si="24"/>
        <v>6987864</v>
      </c>
      <c r="H409" s="38">
        <f t="shared" si="25"/>
        <v>7235864</v>
      </c>
      <c r="I409" s="38">
        <v>2373750</v>
      </c>
      <c r="J409" s="38">
        <v>4614114</v>
      </c>
      <c r="K409" s="38">
        <v>1038000</v>
      </c>
      <c r="L409" s="38">
        <f t="shared" si="26"/>
        <v>1111903</v>
      </c>
      <c r="M409" s="38">
        <f t="shared" si="27"/>
        <v>2149903</v>
      </c>
      <c r="N409" s="38">
        <v>22600</v>
      </c>
      <c r="O409" s="38">
        <v>1089303</v>
      </c>
      <c r="R409" s="71" t="s">
        <v>368</v>
      </c>
      <c r="S409" s="63" t="s">
        <v>2128</v>
      </c>
      <c r="T409" s="64">
        <v>6309636</v>
      </c>
      <c r="U409" s="64">
        <v>1653247</v>
      </c>
      <c r="V409" s="64">
        <v>8692418</v>
      </c>
      <c r="X409" s="38" t="s">
        <v>392</v>
      </c>
      <c r="Y409" s="38" t="s">
        <v>2135</v>
      </c>
      <c r="Z409" s="38">
        <v>451400</v>
      </c>
      <c r="AA409" s="38">
        <v>153955</v>
      </c>
      <c r="AB409" s="38">
        <v>627150</v>
      </c>
      <c r="AG409" s="71"/>
      <c r="AH409" s="63"/>
      <c r="AI409" s="64"/>
      <c r="AJ409" s="64"/>
      <c r="AK409" s="64"/>
    </row>
    <row r="410" spans="1:37" ht="15">
      <c r="A410" s="79">
        <v>406</v>
      </c>
      <c r="B410" s="80" t="s">
        <v>364</v>
      </c>
      <c r="C410" s="79" t="s">
        <v>365</v>
      </c>
      <c r="D410" s="79" t="s">
        <v>273</v>
      </c>
      <c r="E410" s="81" t="s">
        <v>366</v>
      </c>
      <c r="F410" s="92">
        <v>1950352</v>
      </c>
      <c r="G410" s="38">
        <f t="shared" si="24"/>
        <v>15143263</v>
      </c>
      <c r="H410" s="38">
        <f t="shared" si="25"/>
        <v>17093615</v>
      </c>
      <c r="I410" s="38">
        <v>8665832</v>
      </c>
      <c r="J410" s="38">
        <v>6477431</v>
      </c>
      <c r="K410" s="38">
        <v>687000</v>
      </c>
      <c r="L410" s="38">
        <f t="shared" si="26"/>
        <v>16411063</v>
      </c>
      <c r="M410" s="38">
        <f t="shared" si="27"/>
        <v>17098063</v>
      </c>
      <c r="N410" s="38">
        <v>0</v>
      </c>
      <c r="O410" s="38">
        <v>16411063</v>
      </c>
      <c r="R410" s="71" t="s">
        <v>371</v>
      </c>
      <c r="S410" s="63" t="s">
        <v>2129</v>
      </c>
      <c r="T410" s="62"/>
      <c r="U410" s="64">
        <v>745830</v>
      </c>
      <c r="V410" s="64">
        <v>856388</v>
      </c>
      <c r="X410" s="38" t="s">
        <v>395</v>
      </c>
      <c r="Y410" s="38" t="s">
        <v>2136</v>
      </c>
      <c r="Z410" s="38">
        <v>46600</v>
      </c>
      <c r="AA410" s="38"/>
      <c r="AB410" s="38">
        <v>482253</v>
      </c>
      <c r="AG410" s="71"/>
      <c r="AH410" s="63"/>
      <c r="AI410" s="64"/>
      <c r="AJ410" s="64"/>
      <c r="AK410" s="64"/>
    </row>
    <row r="411" spans="1:37" ht="15">
      <c r="A411" s="79">
        <v>407</v>
      </c>
      <c r="B411" s="80" t="s">
        <v>367</v>
      </c>
      <c r="C411" s="79" t="s">
        <v>368</v>
      </c>
      <c r="D411" s="79" t="s">
        <v>273</v>
      </c>
      <c r="E411" s="81" t="s">
        <v>369</v>
      </c>
      <c r="F411" s="92">
        <v>6309636</v>
      </c>
      <c r="G411" s="38">
        <f t="shared" si="24"/>
        <v>10345665</v>
      </c>
      <c r="H411" s="38">
        <f t="shared" si="25"/>
        <v>16655301</v>
      </c>
      <c r="I411" s="38">
        <v>1653247</v>
      </c>
      <c r="J411" s="38">
        <v>8692418</v>
      </c>
      <c r="K411" s="38">
        <v>2320330</v>
      </c>
      <c r="L411" s="38">
        <f t="shared" si="26"/>
        <v>5553367</v>
      </c>
      <c r="M411" s="38">
        <f t="shared" si="27"/>
        <v>7873697</v>
      </c>
      <c r="N411" s="38">
        <v>22000</v>
      </c>
      <c r="O411" s="38">
        <v>5531367</v>
      </c>
      <c r="R411" s="71" t="s">
        <v>374</v>
      </c>
      <c r="S411" s="63" t="s">
        <v>2130</v>
      </c>
      <c r="T411" s="64">
        <v>178800</v>
      </c>
      <c r="U411" s="64">
        <v>609400</v>
      </c>
      <c r="V411" s="64">
        <v>1604393</v>
      </c>
      <c r="X411" s="38" t="s">
        <v>398</v>
      </c>
      <c r="Y411" s="38" t="s">
        <v>2137</v>
      </c>
      <c r="Z411" s="38">
        <v>1216700</v>
      </c>
      <c r="AA411" s="38">
        <v>866745</v>
      </c>
      <c r="AB411" s="38">
        <v>519469</v>
      </c>
      <c r="AG411" s="71"/>
      <c r="AH411" s="63"/>
      <c r="AI411" s="62"/>
      <c r="AJ411" s="64"/>
      <c r="AK411" s="64"/>
    </row>
    <row r="412" spans="1:37" ht="15">
      <c r="A412" s="79">
        <v>408</v>
      </c>
      <c r="B412" s="80" t="s">
        <v>370</v>
      </c>
      <c r="C412" s="79" t="s">
        <v>371</v>
      </c>
      <c r="D412" s="79" t="s">
        <v>273</v>
      </c>
      <c r="E412" s="81" t="s">
        <v>372</v>
      </c>
      <c r="F412" s="92">
        <v>0</v>
      </c>
      <c r="G412" s="38">
        <f t="shared" si="24"/>
        <v>1602218</v>
      </c>
      <c r="H412" s="38">
        <f t="shared" si="25"/>
        <v>1602218</v>
      </c>
      <c r="I412" s="38">
        <v>745830</v>
      </c>
      <c r="J412" s="38">
        <v>856388</v>
      </c>
      <c r="K412" s="38">
        <v>0</v>
      </c>
      <c r="L412" s="38">
        <f t="shared" si="26"/>
        <v>1632343</v>
      </c>
      <c r="M412" s="38">
        <f t="shared" si="27"/>
        <v>1632343</v>
      </c>
      <c r="N412" s="38">
        <v>0</v>
      </c>
      <c r="O412" s="38">
        <v>1632343</v>
      </c>
      <c r="R412" s="71" t="s">
        <v>377</v>
      </c>
      <c r="S412" s="63" t="s">
        <v>2131</v>
      </c>
      <c r="T412" s="64">
        <v>14176890</v>
      </c>
      <c r="U412" s="64">
        <v>18914270</v>
      </c>
      <c r="V412" s="64">
        <v>12275607</v>
      </c>
      <c r="X412" s="38" t="s">
        <v>401</v>
      </c>
      <c r="Y412" s="38" t="s">
        <v>2138</v>
      </c>
      <c r="Z412" s="38">
        <v>420201</v>
      </c>
      <c r="AA412" s="38">
        <v>234650</v>
      </c>
      <c r="AB412" s="38">
        <v>146785</v>
      </c>
      <c r="AG412" s="71"/>
      <c r="AH412" s="63"/>
      <c r="AI412" s="64"/>
      <c r="AJ412" s="64"/>
      <c r="AK412" s="64"/>
    </row>
    <row r="413" spans="1:37" ht="15">
      <c r="A413" s="79">
        <v>409</v>
      </c>
      <c r="B413" s="80" t="s">
        <v>373</v>
      </c>
      <c r="C413" s="79" t="s">
        <v>374</v>
      </c>
      <c r="D413" s="79" t="s">
        <v>273</v>
      </c>
      <c r="E413" s="81" t="s">
        <v>375</v>
      </c>
      <c r="F413" s="92">
        <v>178800</v>
      </c>
      <c r="G413" s="38">
        <f t="shared" si="24"/>
        <v>2213793</v>
      </c>
      <c r="H413" s="38">
        <f t="shared" si="25"/>
        <v>2392593</v>
      </c>
      <c r="I413" s="38">
        <v>609400</v>
      </c>
      <c r="J413" s="38">
        <v>1604393</v>
      </c>
      <c r="K413" s="38">
        <v>327083</v>
      </c>
      <c r="L413" s="38">
        <f t="shared" si="26"/>
        <v>2086068</v>
      </c>
      <c r="M413" s="38">
        <f t="shared" si="27"/>
        <v>2413151</v>
      </c>
      <c r="N413" s="38">
        <v>0</v>
      </c>
      <c r="O413" s="38">
        <v>2086068</v>
      </c>
      <c r="R413" s="71" t="s">
        <v>380</v>
      </c>
      <c r="S413" s="63" t="s">
        <v>2132</v>
      </c>
      <c r="T413" s="64">
        <v>23353085</v>
      </c>
      <c r="U413" s="64">
        <v>1885895</v>
      </c>
      <c r="V413" s="64">
        <v>7523111</v>
      </c>
      <c r="X413" s="38" t="s">
        <v>404</v>
      </c>
      <c r="Y413" s="38" t="s">
        <v>2139</v>
      </c>
      <c r="Z413" s="38">
        <v>5411407</v>
      </c>
      <c r="AA413" s="38">
        <v>152750</v>
      </c>
      <c r="AB413" s="38">
        <v>2054721</v>
      </c>
      <c r="AG413" s="71"/>
      <c r="AH413" s="63"/>
      <c r="AI413" s="64"/>
      <c r="AJ413" s="64"/>
      <c r="AK413" s="64"/>
    </row>
    <row r="414" spans="1:37" ht="15">
      <c r="A414" s="79">
        <v>410</v>
      </c>
      <c r="B414" s="80" t="s">
        <v>376</v>
      </c>
      <c r="C414" s="79" t="s">
        <v>377</v>
      </c>
      <c r="D414" s="79" t="s">
        <v>273</v>
      </c>
      <c r="E414" s="81" t="s">
        <v>378</v>
      </c>
      <c r="F414" s="92">
        <v>14176890</v>
      </c>
      <c r="G414" s="38">
        <f t="shared" si="24"/>
        <v>31189877</v>
      </c>
      <c r="H414" s="38">
        <f t="shared" si="25"/>
        <v>45366767</v>
      </c>
      <c r="I414" s="38">
        <v>18914270</v>
      </c>
      <c r="J414" s="38">
        <v>12275607</v>
      </c>
      <c r="K414" s="38">
        <v>427871</v>
      </c>
      <c r="L414" s="38">
        <f t="shared" si="26"/>
        <v>14779699</v>
      </c>
      <c r="M414" s="38">
        <f t="shared" si="27"/>
        <v>15207570</v>
      </c>
      <c r="N414" s="38">
        <v>940175</v>
      </c>
      <c r="O414" s="38">
        <v>13839524</v>
      </c>
      <c r="R414" s="71" t="s">
        <v>383</v>
      </c>
      <c r="S414" s="63" t="s">
        <v>2133</v>
      </c>
      <c r="T414" s="62"/>
      <c r="U414" s="62"/>
      <c r="V414" s="64">
        <v>209991</v>
      </c>
      <c r="X414" s="38" t="s">
        <v>407</v>
      </c>
      <c r="Y414" s="38" t="s">
        <v>2140</v>
      </c>
      <c r="Z414" s="38">
        <v>5925878</v>
      </c>
      <c r="AA414" s="38">
        <v>2398746</v>
      </c>
      <c r="AB414" s="38">
        <v>28979007</v>
      </c>
      <c r="AG414" s="71"/>
      <c r="AH414" s="63"/>
      <c r="AI414" s="62"/>
      <c r="AJ414" s="62"/>
      <c r="AK414" s="64"/>
    </row>
    <row r="415" spans="1:37" ht="15">
      <c r="A415" s="79">
        <v>411</v>
      </c>
      <c r="B415" s="80" t="s">
        <v>379</v>
      </c>
      <c r="C415" s="79" t="s">
        <v>380</v>
      </c>
      <c r="D415" s="79" t="s">
        <v>273</v>
      </c>
      <c r="E415" s="81" t="s">
        <v>381</v>
      </c>
      <c r="F415" s="92">
        <v>23353085</v>
      </c>
      <c r="G415" s="38">
        <f t="shared" si="24"/>
        <v>9409006</v>
      </c>
      <c r="H415" s="38">
        <f t="shared" si="25"/>
        <v>32762091</v>
      </c>
      <c r="I415" s="38">
        <v>1885895</v>
      </c>
      <c r="J415" s="38">
        <v>7523111</v>
      </c>
      <c r="K415" s="38">
        <v>861505</v>
      </c>
      <c r="L415" s="38">
        <f t="shared" si="26"/>
        <v>6172795</v>
      </c>
      <c r="M415" s="38">
        <f t="shared" si="27"/>
        <v>7034300</v>
      </c>
      <c r="N415" s="38">
        <v>1733650</v>
      </c>
      <c r="O415" s="38">
        <v>4439145</v>
      </c>
      <c r="R415" s="71" t="s">
        <v>386</v>
      </c>
      <c r="S415" s="63" t="s">
        <v>1822</v>
      </c>
      <c r="T415" s="64">
        <v>548450</v>
      </c>
      <c r="U415" s="64">
        <v>1295153</v>
      </c>
      <c r="V415" s="64">
        <v>7488138</v>
      </c>
      <c r="X415" s="38" t="s">
        <v>410</v>
      </c>
      <c r="Y415" s="38" t="s">
        <v>2141</v>
      </c>
      <c r="Z415" s="38">
        <v>31529780</v>
      </c>
      <c r="AA415" s="38"/>
      <c r="AB415" s="38">
        <v>40658227</v>
      </c>
      <c r="AG415" s="71"/>
      <c r="AH415" s="63"/>
      <c r="AI415" s="64"/>
      <c r="AJ415" s="64"/>
      <c r="AK415" s="64"/>
    </row>
    <row r="416" spans="1:37" ht="15">
      <c r="A416" s="79">
        <v>412</v>
      </c>
      <c r="B416" s="80" t="s">
        <v>382</v>
      </c>
      <c r="C416" s="79" t="s">
        <v>383</v>
      </c>
      <c r="D416" s="79" t="s">
        <v>273</v>
      </c>
      <c r="E416" s="81" t="s">
        <v>384</v>
      </c>
      <c r="F416" s="92">
        <v>0</v>
      </c>
      <c r="G416" s="38">
        <f t="shared" si="24"/>
        <v>209991</v>
      </c>
      <c r="H416" s="38">
        <f t="shared" si="25"/>
        <v>209991</v>
      </c>
      <c r="I416" s="38">
        <v>0</v>
      </c>
      <c r="J416" s="38">
        <v>209991</v>
      </c>
      <c r="K416" s="38">
        <v>0</v>
      </c>
      <c r="L416" s="38">
        <f t="shared" si="26"/>
        <v>0</v>
      </c>
      <c r="M416" s="38">
        <f t="shared" si="27"/>
        <v>0</v>
      </c>
      <c r="N416" s="38">
        <v>0</v>
      </c>
      <c r="O416" s="38">
        <v>0</v>
      </c>
      <c r="R416" s="71" t="s">
        <v>388</v>
      </c>
      <c r="S416" s="63" t="s">
        <v>2134</v>
      </c>
      <c r="T416" s="64">
        <v>5462540</v>
      </c>
      <c r="U416" s="64">
        <v>393000</v>
      </c>
      <c r="V416" s="64">
        <v>1967302</v>
      </c>
      <c r="X416" s="38" t="s">
        <v>412</v>
      </c>
      <c r="Y416" s="38" t="s">
        <v>2142</v>
      </c>
      <c r="Z416" s="38">
        <v>40400</v>
      </c>
      <c r="AA416" s="38"/>
      <c r="AB416" s="38">
        <v>171544</v>
      </c>
      <c r="AG416" s="71"/>
      <c r="AH416" s="63"/>
      <c r="AI416" s="64"/>
      <c r="AJ416" s="64"/>
      <c r="AK416" s="64"/>
    </row>
    <row r="417" spans="1:37" ht="15">
      <c r="A417" s="79">
        <v>413</v>
      </c>
      <c r="B417" s="80" t="s">
        <v>385</v>
      </c>
      <c r="C417" s="79" t="s">
        <v>386</v>
      </c>
      <c r="D417" s="79" t="s">
        <v>273</v>
      </c>
      <c r="E417" s="81" t="s">
        <v>1136</v>
      </c>
      <c r="F417" s="92">
        <v>548450</v>
      </c>
      <c r="G417" s="38">
        <f t="shared" si="24"/>
        <v>8783291</v>
      </c>
      <c r="H417" s="38">
        <f t="shared" si="25"/>
        <v>9331741</v>
      </c>
      <c r="I417" s="38">
        <v>1295153</v>
      </c>
      <c r="J417" s="38">
        <v>7488138</v>
      </c>
      <c r="K417" s="38">
        <v>17877053</v>
      </c>
      <c r="L417" s="38">
        <f t="shared" si="26"/>
        <v>826684</v>
      </c>
      <c r="M417" s="38">
        <f t="shared" si="27"/>
        <v>18703737</v>
      </c>
      <c r="N417" s="38">
        <v>130000</v>
      </c>
      <c r="O417" s="38">
        <v>696684</v>
      </c>
      <c r="R417" s="71" t="s">
        <v>392</v>
      </c>
      <c r="S417" s="63" t="s">
        <v>2135</v>
      </c>
      <c r="T417" s="64">
        <v>3046503</v>
      </c>
      <c r="U417" s="64">
        <v>2368785</v>
      </c>
      <c r="V417" s="64">
        <v>821374</v>
      </c>
      <c r="X417" s="38" t="s">
        <v>415</v>
      </c>
      <c r="Y417" s="38" t="s">
        <v>2143</v>
      </c>
      <c r="Z417" s="38"/>
      <c r="AA417" s="38">
        <v>311900</v>
      </c>
      <c r="AB417" s="38">
        <v>338300</v>
      </c>
      <c r="AG417" s="71"/>
      <c r="AH417" s="63"/>
      <c r="AI417" s="64"/>
      <c r="AJ417" s="64"/>
      <c r="AK417" s="64"/>
    </row>
    <row r="418" spans="1:37" ht="15">
      <c r="A418" s="79">
        <v>414</v>
      </c>
      <c r="B418" s="80" t="s">
        <v>387</v>
      </c>
      <c r="C418" s="79" t="s">
        <v>388</v>
      </c>
      <c r="D418" s="79" t="s">
        <v>273</v>
      </c>
      <c r="E418" s="81" t="s">
        <v>389</v>
      </c>
      <c r="F418" s="92">
        <v>5462540</v>
      </c>
      <c r="G418" s="38">
        <f t="shared" si="24"/>
        <v>2360302</v>
      </c>
      <c r="H418" s="38">
        <f t="shared" si="25"/>
        <v>7822842</v>
      </c>
      <c r="I418" s="38">
        <v>393000</v>
      </c>
      <c r="J418" s="38">
        <v>1967302</v>
      </c>
      <c r="K418" s="38">
        <v>475000</v>
      </c>
      <c r="L418" s="38">
        <f t="shared" si="26"/>
        <v>2845487</v>
      </c>
      <c r="M418" s="38">
        <f t="shared" si="27"/>
        <v>3320487</v>
      </c>
      <c r="N418" s="38">
        <v>1931136</v>
      </c>
      <c r="O418" s="38">
        <v>914351</v>
      </c>
      <c r="R418" s="71" t="s">
        <v>395</v>
      </c>
      <c r="S418" s="63" t="s">
        <v>2136</v>
      </c>
      <c r="T418" s="64">
        <v>3866300</v>
      </c>
      <c r="U418" s="64">
        <v>1795200</v>
      </c>
      <c r="V418" s="64">
        <v>3398958</v>
      </c>
      <c r="X418" s="38" t="s">
        <v>418</v>
      </c>
      <c r="Y418" s="38" t="s">
        <v>2144</v>
      </c>
      <c r="Z418" s="38">
        <v>3751</v>
      </c>
      <c r="AA418" s="38"/>
      <c r="AB418" s="38">
        <v>67950</v>
      </c>
      <c r="AG418" s="71"/>
      <c r="AH418" s="63"/>
      <c r="AI418" s="64"/>
      <c r="AJ418" s="64"/>
      <c r="AK418" s="64"/>
    </row>
    <row r="419" spans="1:37" ht="15">
      <c r="A419" s="79">
        <v>415</v>
      </c>
      <c r="B419" s="80" t="s">
        <v>391</v>
      </c>
      <c r="C419" s="79" t="s">
        <v>392</v>
      </c>
      <c r="D419" s="79" t="s">
        <v>390</v>
      </c>
      <c r="E419" s="81" t="s">
        <v>393</v>
      </c>
      <c r="F419" s="92">
        <v>3046503</v>
      </c>
      <c r="G419" s="38">
        <f t="shared" si="24"/>
        <v>3190159</v>
      </c>
      <c r="H419" s="38">
        <f t="shared" si="25"/>
        <v>6236662</v>
      </c>
      <c r="I419" s="38">
        <v>2368785</v>
      </c>
      <c r="J419" s="38">
        <v>821374</v>
      </c>
      <c r="K419" s="38">
        <v>451400</v>
      </c>
      <c r="L419" s="38">
        <f t="shared" si="26"/>
        <v>781105</v>
      </c>
      <c r="M419" s="38">
        <f t="shared" si="27"/>
        <v>1232505</v>
      </c>
      <c r="N419" s="38">
        <v>153955</v>
      </c>
      <c r="O419" s="38">
        <v>627150</v>
      </c>
      <c r="R419" s="71" t="s">
        <v>398</v>
      </c>
      <c r="S419" s="63" t="s">
        <v>2137</v>
      </c>
      <c r="T419" s="64">
        <v>13001754</v>
      </c>
      <c r="U419" s="64">
        <v>5322383</v>
      </c>
      <c r="V419" s="64">
        <v>1502729</v>
      </c>
      <c r="X419" s="38" t="s">
        <v>421</v>
      </c>
      <c r="Y419" s="38" t="s">
        <v>2145</v>
      </c>
      <c r="Z419" s="38">
        <v>60562420</v>
      </c>
      <c r="AA419" s="38">
        <v>346107</v>
      </c>
      <c r="AB419" s="38">
        <v>8144057</v>
      </c>
      <c r="AG419" s="71"/>
      <c r="AH419" s="63"/>
      <c r="AI419" s="64"/>
      <c r="AJ419" s="64"/>
      <c r="AK419" s="64"/>
    </row>
    <row r="420" spans="1:37" ht="15">
      <c r="A420" s="79">
        <v>416</v>
      </c>
      <c r="B420" s="80" t="s">
        <v>394</v>
      </c>
      <c r="C420" s="79" t="s">
        <v>395</v>
      </c>
      <c r="D420" s="79" t="s">
        <v>390</v>
      </c>
      <c r="E420" s="81" t="s">
        <v>396</v>
      </c>
      <c r="F420" s="92">
        <v>3866300</v>
      </c>
      <c r="G420" s="38">
        <f t="shared" si="24"/>
        <v>5194158</v>
      </c>
      <c r="H420" s="38">
        <f t="shared" si="25"/>
        <v>9060458</v>
      </c>
      <c r="I420" s="38">
        <v>1795200</v>
      </c>
      <c r="J420" s="38">
        <v>3398958</v>
      </c>
      <c r="K420" s="38">
        <v>46600</v>
      </c>
      <c r="L420" s="38">
        <f t="shared" si="26"/>
        <v>482253</v>
      </c>
      <c r="M420" s="38">
        <f t="shared" si="27"/>
        <v>528853</v>
      </c>
      <c r="N420" s="38">
        <v>0</v>
      </c>
      <c r="O420" s="38">
        <v>482253</v>
      </c>
      <c r="R420" s="71" t="s">
        <v>401</v>
      </c>
      <c r="S420" s="63" t="s">
        <v>2138</v>
      </c>
      <c r="T420" s="64">
        <v>1523700</v>
      </c>
      <c r="U420" s="64">
        <v>263500</v>
      </c>
      <c r="V420" s="64">
        <v>1854789</v>
      </c>
      <c r="X420" s="38" t="s">
        <v>424</v>
      </c>
      <c r="Y420" s="38" t="s">
        <v>2146</v>
      </c>
      <c r="Z420" s="38">
        <v>2880086</v>
      </c>
      <c r="AA420" s="38">
        <v>34932</v>
      </c>
      <c r="AB420" s="38">
        <v>4827452</v>
      </c>
      <c r="AG420" s="71"/>
      <c r="AH420" s="63"/>
      <c r="AI420" s="64"/>
      <c r="AJ420" s="64"/>
      <c r="AK420" s="64"/>
    </row>
    <row r="421" spans="1:37" ht="15">
      <c r="A421" s="79">
        <v>417</v>
      </c>
      <c r="B421" s="80" t="s">
        <v>397</v>
      </c>
      <c r="C421" s="79" t="s">
        <v>398</v>
      </c>
      <c r="D421" s="79" t="s">
        <v>390</v>
      </c>
      <c r="E421" s="81" t="s">
        <v>399</v>
      </c>
      <c r="F421" s="92">
        <v>13001754</v>
      </c>
      <c r="G421" s="38">
        <f t="shared" si="24"/>
        <v>6825112</v>
      </c>
      <c r="H421" s="38">
        <f t="shared" si="25"/>
        <v>19826866</v>
      </c>
      <c r="I421" s="38">
        <v>5322383</v>
      </c>
      <c r="J421" s="38">
        <v>1502729</v>
      </c>
      <c r="K421" s="38">
        <v>1216700</v>
      </c>
      <c r="L421" s="38">
        <f t="shared" si="26"/>
        <v>1386214</v>
      </c>
      <c r="M421" s="38">
        <f t="shared" si="27"/>
        <v>2602914</v>
      </c>
      <c r="N421" s="38">
        <v>866745</v>
      </c>
      <c r="O421" s="38">
        <v>519469</v>
      </c>
      <c r="R421" s="71" t="s">
        <v>404</v>
      </c>
      <c r="S421" s="63" t="s">
        <v>2139</v>
      </c>
      <c r="T421" s="64">
        <v>15511509</v>
      </c>
      <c r="U421" s="64">
        <v>1954663</v>
      </c>
      <c r="V421" s="64">
        <v>19091144</v>
      </c>
      <c r="X421" s="38" t="s">
        <v>427</v>
      </c>
      <c r="Y421" s="38" t="s">
        <v>2147</v>
      </c>
      <c r="Z421" s="38"/>
      <c r="AA421" s="38">
        <v>4693</v>
      </c>
      <c r="AB421" s="38">
        <v>289654</v>
      </c>
      <c r="AG421" s="71"/>
      <c r="AH421" s="63"/>
      <c r="AI421" s="64"/>
      <c r="AJ421" s="64"/>
      <c r="AK421" s="64"/>
    </row>
    <row r="422" spans="1:37" ht="15">
      <c r="A422" s="79">
        <v>418</v>
      </c>
      <c r="B422" s="80" t="s">
        <v>400</v>
      </c>
      <c r="C422" s="79" t="s">
        <v>401</v>
      </c>
      <c r="D422" s="79" t="s">
        <v>390</v>
      </c>
      <c r="E422" s="81" t="s">
        <v>402</v>
      </c>
      <c r="F422" s="92">
        <v>1523700</v>
      </c>
      <c r="G422" s="38">
        <f t="shared" si="24"/>
        <v>2118289</v>
      </c>
      <c r="H422" s="38">
        <f t="shared" si="25"/>
        <v>3641989</v>
      </c>
      <c r="I422" s="38">
        <v>263500</v>
      </c>
      <c r="J422" s="38">
        <v>1854789</v>
      </c>
      <c r="K422" s="38">
        <v>420201</v>
      </c>
      <c r="L422" s="38">
        <f t="shared" si="26"/>
        <v>381435</v>
      </c>
      <c r="M422" s="38">
        <f t="shared" si="27"/>
        <v>801636</v>
      </c>
      <c r="N422" s="38">
        <v>234650</v>
      </c>
      <c r="O422" s="38">
        <v>146785</v>
      </c>
      <c r="R422" s="71" t="s">
        <v>407</v>
      </c>
      <c r="S422" s="63" t="s">
        <v>2140</v>
      </c>
      <c r="T422" s="64">
        <v>27759029</v>
      </c>
      <c r="U422" s="64">
        <v>5790011</v>
      </c>
      <c r="V422" s="64">
        <v>20249540</v>
      </c>
      <c r="X422" s="38" t="s">
        <v>430</v>
      </c>
      <c r="Y422" s="38" t="s">
        <v>2148</v>
      </c>
      <c r="Z422" s="38">
        <v>25675844</v>
      </c>
      <c r="AA422" s="38">
        <v>9516288</v>
      </c>
      <c r="AB422" s="38">
        <v>15074180</v>
      </c>
      <c r="AG422" s="71"/>
      <c r="AH422" s="63"/>
      <c r="AI422" s="64"/>
      <c r="AJ422" s="64"/>
      <c r="AK422" s="64"/>
    </row>
    <row r="423" spans="1:37" ht="15">
      <c r="A423" s="79">
        <v>419</v>
      </c>
      <c r="B423" s="80" t="s">
        <v>403</v>
      </c>
      <c r="C423" s="79" t="s">
        <v>404</v>
      </c>
      <c r="D423" s="79" t="s">
        <v>390</v>
      </c>
      <c r="E423" s="81" t="s">
        <v>405</v>
      </c>
      <c r="F423" s="92">
        <v>15511509</v>
      </c>
      <c r="G423" s="38">
        <f t="shared" si="24"/>
        <v>21045807</v>
      </c>
      <c r="H423" s="38">
        <f t="shared" si="25"/>
        <v>36557316</v>
      </c>
      <c r="I423" s="38">
        <v>1954663</v>
      </c>
      <c r="J423" s="38">
        <v>19091144</v>
      </c>
      <c r="K423" s="38">
        <v>5411407</v>
      </c>
      <c r="L423" s="38">
        <f t="shared" si="26"/>
        <v>2207471</v>
      </c>
      <c r="M423" s="38">
        <f t="shared" si="27"/>
        <v>7618878</v>
      </c>
      <c r="N423" s="38">
        <v>152750</v>
      </c>
      <c r="O423" s="38">
        <v>2054721</v>
      </c>
      <c r="R423" s="71" t="s">
        <v>410</v>
      </c>
      <c r="S423" s="63" t="s">
        <v>2141</v>
      </c>
      <c r="T423" s="64">
        <v>68820683</v>
      </c>
      <c r="U423" s="64">
        <v>5445463</v>
      </c>
      <c r="V423" s="64">
        <v>32915891</v>
      </c>
      <c r="X423" s="38" t="s">
        <v>433</v>
      </c>
      <c r="Y423" s="38" t="s">
        <v>2149</v>
      </c>
      <c r="Z423" s="38">
        <v>75200</v>
      </c>
      <c r="AA423" s="38">
        <v>609650</v>
      </c>
      <c r="AB423" s="38">
        <v>465566</v>
      </c>
      <c r="AG423" s="71"/>
      <c r="AH423" s="63"/>
      <c r="AI423" s="64"/>
      <c r="AJ423" s="64"/>
      <c r="AK423" s="64"/>
    </row>
    <row r="424" spans="1:37" ht="15">
      <c r="A424" s="79">
        <v>420</v>
      </c>
      <c r="B424" s="80" t="s">
        <v>406</v>
      </c>
      <c r="C424" s="79" t="s">
        <v>407</v>
      </c>
      <c r="D424" s="79" t="s">
        <v>390</v>
      </c>
      <c r="E424" s="81" t="s">
        <v>408</v>
      </c>
      <c r="F424" s="92">
        <v>27759029</v>
      </c>
      <c r="G424" s="38">
        <f t="shared" si="24"/>
        <v>26039551</v>
      </c>
      <c r="H424" s="38">
        <f t="shared" si="25"/>
        <v>53798580</v>
      </c>
      <c r="I424" s="38">
        <v>5790011</v>
      </c>
      <c r="J424" s="38">
        <v>20249540</v>
      </c>
      <c r="K424" s="38">
        <v>5925878</v>
      </c>
      <c r="L424" s="38">
        <f t="shared" si="26"/>
        <v>31377753</v>
      </c>
      <c r="M424" s="38">
        <f t="shared" si="27"/>
        <v>37303631</v>
      </c>
      <c r="N424" s="38">
        <v>2398746</v>
      </c>
      <c r="O424" s="38">
        <v>28979007</v>
      </c>
      <c r="R424" s="71" t="s">
        <v>412</v>
      </c>
      <c r="S424" s="63" t="s">
        <v>2142</v>
      </c>
      <c r="T424" s="64">
        <v>1135600</v>
      </c>
      <c r="U424" s="64">
        <v>182750</v>
      </c>
      <c r="V424" s="64">
        <v>571086</v>
      </c>
      <c r="X424" s="38" t="s">
        <v>436</v>
      </c>
      <c r="Y424" s="38" t="s">
        <v>2150</v>
      </c>
      <c r="Z424" s="38">
        <v>2057670</v>
      </c>
      <c r="AA424" s="38">
        <v>48250</v>
      </c>
      <c r="AB424" s="38">
        <v>37671838</v>
      </c>
      <c r="AG424" s="71"/>
      <c r="AH424" s="63"/>
      <c r="AI424" s="64"/>
      <c r="AJ424" s="64"/>
      <c r="AK424" s="64"/>
    </row>
    <row r="425" spans="1:37" ht="15">
      <c r="A425" s="79">
        <v>421</v>
      </c>
      <c r="B425" s="80" t="s">
        <v>409</v>
      </c>
      <c r="C425" s="79" t="s">
        <v>410</v>
      </c>
      <c r="D425" s="79" t="s">
        <v>390</v>
      </c>
      <c r="E425" s="81" t="s">
        <v>3</v>
      </c>
      <c r="F425" s="92">
        <v>68820683</v>
      </c>
      <c r="G425" s="38">
        <f t="shared" si="24"/>
        <v>38361354</v>
      </c>
      <c r="H425" s="38">
        <f t="shared" si="25"/>
        <v>107182037</v>
      </c>
      <c r="I425" s="38">
        <v>5445463</v>
      </c>
      <c r="J425" s="38">
        <v>32915891</v>
      </c>
      <c r="K425" s="38">
        <v>31529780</v>
      </c>
      <c r="L425" s="38">
        <f t="shared" si="26"/>
        <v>40658227</v>
      </c>
      <c r="M425" s="38">
        <f t="shared" si="27"/>
        <v>72188007</v>
      </c>
      <c r="N425" s="38">
        <v>0</v>
      </c>
      <c r="O425" s="38">
        <v>40658227</v>
      </c>
      <c r="R425" s="71" t="s">
        <v>415</v>
      </c>
      <c r="S425" s="63" t="s">
        <v>2143</v>
      </c>
      <c r="T425" s="64">
        <v>7667466</v>
      </c>
      <c r="U425" s="64">
        <v>690549</v>
      </c>
      <c r="V425" s="64">
        <v>962830</v>
      </c>
      <c r="X425" s="38" t="s">
        <v>439</v>
      </c>
      <c r="Y425" s="38" t="s">
        <v>2151</v>
      </c>
      <c r="Z425" s="38">
        <v>4890000</v>
      </c>
      <c r="AA425" s="38">
        <v>876800</v>
      </c>
      <c r="AB425" s="38">
        <v>307700</v>
      </c>
      <c r="AG425" s="71"/>
      <c r="AH425" s="63"/>
      <c r="AI425" s="64"/>
      <c r="AJ425" s="64"/>
      <c r="AK425" s="64"/>
    </row>
    <row r="426" spans="1:37" ht="15">
      <c r="A426" s="79">
        <v>422</v>
      </c>
      <c r="B426" s="80" t="s">
        <v>411</v>
      </c>
      <c r="C426" s="79" t="s">
        <v>412</v>
      </c>
      <c r="D426" s="79" t="s">
        <v>390</v>
      </c>
      <c r="E426" s="81" t="s">
        <v>413</v>
      </c>
      <c r="F426" s="92">
        <v>1135600</v>
      </c>
      <c r="G426" s="38">
        <f t="shared" si="24"/>
        <v>753836</v>
      </c>
      <c r="H426" s="38">
        <f t="shared" si="25"/>
        <v>1889436</v>
      </c>
      <c r="I426" s="38">
        <v>182750</v>
      </c>
      <c r="J426" s="38">
        <v>571086</v>
      </c>
      <c r="K426" s="38">
        <v>40400</v>
      </c>
      <c r="L426" s="38">
        <f t="shared" si="26"/>
        <v>171544</v>
      </c>
      <c r="M426" s="38">
        <f t="shared" si="27"/>
        <v>211944</v>
      </c>
      <c r="N426" s="38">
        <v>0</v>
      </c>
      <c r="O426" s="38">
        <v>171544</v>
      </c>
      <c r="R426" s="71" t="s">
        <v>418</v>
      </c>
      <c r="S426" s="63" t="s">
        <v>2144</v>
      </c>
      <c r="T426" s="64">
        <v>196500</v>
      </c>
      <c r="U426" s="64">
        <v>375860</v>
      </c>
      <c r="V426" s="64">
        <v>650159</v>
      </c>
      <c r="X426" s="38" t="s">
        <v>442</v>
      </c>
      <c r="Y426" s="38" t="s">
        <v>2152</v>
      </c>
      <c r="Z426" s="38">
        <v>2772729</v>
      </c>
      <c r="AA426" s="38">
        <v>13939</v>
      </c>
      <c r="AB426" s="38">
        <v>2104509</v>
      </c>
      <c r="AG426" s="71"/>
      <c r="AH426" s="63"/>
      <c r="AI426" s="64"/>
      <c r="AJ426" s="64"/>
      <c r="AK426" s="64"/>
    </row>
    <row r="427" spans="1:37" ht="15">
      <c r="A427" s="79">
        <v>423</v>
      </c>
      <c r="B427" s="80" t="s">
        <v>414</v>
      </c>
      <c r="C427" s="79" t="s">
        <v>415</v>
      </c>
      <c r="D427" s="79" t="s">
        <v>390</v>
      </c>
      <c r="E427" s="81" t="s">
        <v>416</v>
      </c>
      <c r="F427" s="92">
        <v>7667466</v>
      </c>
      <c r="G427" s="38">
        <f t="shared" si="24"/>
        <v>1653379</v>
      </c>
      <c r="H427" s="38">
        <f t="shared" si="25"/>
        <v>9320845</v>
      </c>
      <c r="I427" s="38">
        <v>690549</v>
      </c>
      <c r="J427" s="38">
        <v>962830</v>
      </c>
      <c r="K427" s="38">
        <v>0</v>
      </c>
      <c r="L427" s="38">
        <f t="shared" si="26"/>
        <v>650200</v>
      </c>
      <c r="M427" s="38">
        <f t="shared" si="27"/>
        <v>650200</v>
      </c>
      <c r="N427" s="38">
        <v>311900</v>
      </c>
      <c r="O427" s="38">
        <v>338300</v>
      </c>
      <c r="R427" s="71" t="s">
        <v>421</v>
      </c>
      <c r="S427" s="63" t="s">
        <v>2145</v>
      </c>
      <c r="T427" s="64">
        <v>10466133</v>
      </c>
      <c r="U427" s="64">
        <v>1653430</v>
      </c>
      <c r="V427" s="64">
        <v>14192075</v>
      </c>
      <c r="X427" s="38" t="s">
        <v>445</v>
      </c>
      <c r="Y427" s="38" t="s">
        <v>2153</v>
      </c>
      <c r="Z427" s="38">
        <v>448465</v>
      </c>
      <c r="AA427" s="38"/>
      <c r="AB427" s="38">
        <v>710462</v>
      </c>
      <c r="AG427" s="71"/>
      <c r="AH427" s="63"/>
      <c r="AI427" s="64"/>
      <c r="AJ427" s="64"/>
      <c r="AK427" s="64"/>
    </row>
    <row r="428" spans="1:37" ht="15">
      <c r="A428" s="79">
        <v>424</v>
      </c>
      <c r="B428" s="80" t="s">
        <v>417</v>
      </c>
      <c r="C428" s="79" t="s">
        <v>418</v>
      </c>
      <c r="D428" s="79" t="s">
        <v>390</v>
      </c>
      <c r="E428" s="81" t="s">
        <v>419</v>
      </c>
      <c r="F428" s="92">
        <v>196500</v>
      </c>
      <c r="G428" s="38">
        <f t="shared" si="24"/>
        <v>1026019</v>
      </c>
      <c r="H428" s="38">
        <f t="shared" si="25"/>
        <v>1222519</v>
      </c>
      <c r="I428" s="38">
        <v>375860</v>
      </c>
      <c r="J428" s="38">
        <v>650159</v>
      </c>
      <c r="K428" s="38">
        <v>3751</v>
      </c>
      <c r="L428" s="38">
        <f t="shared" si="26"/>
        <v>67950</v>
      </c>
      <c r="M428" s="38">
        <f t="shared" si="27"/>
        <v>71701</v>
      </c>
      <c r="N428" s="38">
        <v>0</v>
      </c>
      <c r="O428" s="38">
        <v>67950</v>
      </c>
      <c r="R428" s="71" t="s">
        <v>424</v>
      </c>
      <c r="S428" s="63" t="s">
        <v>2146</v>
      </c>
      <c r="T428" s="64">
        <v>17770844</v>
      </c>
      <c r="U428" s="64">
        <v>1667746</v>
      </c>
      <c r="V428" s="64">
        <v>9269660</v>
      </c>
      <c r="X428" s="38" t="s">
        <v>448</v>
      </c>
      <c r="Y428" s="38" t="s">
        <v>2081</v>
      </c>
      <c r="Z428" s="38">
        <v>532152</v>
      </c>
      <c r="AA428" s="38"/>
      <c r="AB428" s="38">
        <v>484361</v>
      </c>
      <c r="AG428" s="71"/>
      <c r="AH428" s="63"/>
      <c r="AI428" s="64"/>
      <c r="AJ428" s="64"/>
      <c r="AK428" s="64"/>
    </row>
    <row r="429" spans="1:37" ht="15">
      <c r="A429" s="79">
        <v>425</v>
      </c>
      <c r="B429" s="80" t="s">
        <v>420</v>
      </c>
      <c r="C429" s="79" t="s">
        <v>421</v>
      </c>
      <c r="D429" s="79" t="s">
        <v>390</v>
      </c>
      <c r="E429" s="81" t="s">
        <v>422</v>
      </c>
      <c r="F429" s="92">
        <v>10466133</v>
      </c>
      <c r="G429" s="38">
        <f t="shared" si="24"/>
        <v>15845505</v>
      </c>
      <c r="H429" s="38">
        <f t="shared" si="25"/>
        <v>26311638</v>
      </c>
      <c r="I429" s="38">
        <v>1653430</v>
      </c>
      <c r="J429" s="38">
        <v>14192075</v>
      </c>
      <c r="K429" s="38">
        <v>60562420</v>
      </c>
      <c r="L429" s="38">
        <f t="shared" si="26"/>
        <v>8490164</v>
      </c>
      <c r="M429" s="38">
        <f t="shared" si="27"/>
        <v>69052584</v>
      </c>
      <c r="N429" s="38">
        <v>346107</v>
      </c>
      <c r="O429" s="38">
        <v>8144057</v>
      </c>
      <c r="R429" s="71" t="s">
        <v>427</v>
      </c>
      <c r="S429" s="63" t="s">
        <v>2147</v>
      </c>
      <c r="T429" s="62"/>
      <c r="U429" s="62"/>
      <c r="V429" s="64">
        <v>267308</v>
      </c>
      <c r="X429" s="38" t="s">
        <v>450</v>
      </c>
      <c r="Y429" s="38" t="s">
        <v>2154</v>
      </c>
      <c r="Z429" s="38">
        <v>17500</v>
      </c>
      <c r="AA429" s="38"/>
      <c r="AB429" s="38">
        <v>17425</v>
      </c>
      <c r="AG429" s="71"/>
      <c r="AH429" s="63"/>
      <c r="AI429" s="62"/>
      <c r="AJ429" s="62"/>
      <c r="AK429" s="64"/>
    </row>
    <row r="430" spans="1:37" ht="15">
      <c r="A430" s="79">
        <v>426</v>
      </c>
      <c r="B430" s="80" t="s">
        <v>423</v>
      </c>
      <c r="C430" s="79" t="s">
        <v>424</v>
      </c>
      <c r="D430" s="79" t="s">
        <v>390</v>
      </c>
      <c r="E430" s="81" t="s">
        <v>425</v>
      </c>
      <c r="F430" s="92">
        <v>17770844</v>
      </c>
      <c r="G430" s="38">
        <f t="shared" si="24"/>
        <v>10937406</v>
      </c>
      <c r="H430" s="38">
        <f t="shared" si="25"/>
        <v>28708250</v>
      </c>
      <c r="I430" s="38">
        <v>1667746</v>
      </c>
      <c r="J430" s="38">
        <v>9269660</v>
      </c>
      <c r="K430" s="38">
        <v>2880086</v>
      </c>
      <c r="L430" s="38">
        <f t="shared" si="26"/>
        <v>4862384</v>
      </c>
      <c r="M430" s="38">
        <f t="shared" si="27"/>
        <v>7742470</v>
      </c>
      <c r="N430" s="38">
        <v>34932</v>
      </c>
      <c r="O430" s="38">
        <v>4827452</v>
      </c>
      <c r="R430" s="71" t="s">
        <v>430</v>
      </c>
      <c r="S430" s="63" t="s">
        <v>2148</v>
      </c>
      <c r="T430" s="64">
        <v>77510833</v>
      </c>
      <c r="U430" s="64">
        <v>7999111</v>
      </c>
      <c r="V430" s="64">
        <v>11163746</v>
      </c>
      <c r="X430" s="38" t="s">
        <v>456</v>
      </c>
      <c r="Y430" s="38" t="s">
        <v>2156</v>
      </c>
      <c r="Z430" s="38">
        <v>1102162</v>
      </c>
      <c r="AA430" s="38">
        <v>35000</v>
      </c>
      <c r="AB430" s="38">
        <v>1211204</v>
      </c>
      <c r="AG430" s="71"/>
      <c r="AH430" s="63"/>
      <c r="AI430" s="64"/>
      <c r="AJ430" s="64"/>
      <c r="AK430" s="64"/>
    </row>
    <row r="431" spans="1:37" ht="15">
      <c r="A431" s="79">
        <v>427</v>
      </c>
      <c r="B431" s="80" t="s">
        <v>426</v>
      </c>
      <c r="C431" s="79" t="s">
        <v>427</v>
      </c>
      <c r="D431" s="79" t="s">
        <v>390</v>
      </c>
      <c r="E431" s="81" t="s">
        <v>428</v>
      </c>
      <c r="F431" s="92">
        <v>0</v>
      </c>
      <c r="G431" s="38">
        <f t="shared" si="24"/>
        <v>267308</v>
      </c>
      <c r="H431" s="38">
        <f t="shared" si="25"/>
        <v>267308</v>
      </c>
      <c r="I431" s="38">
        <v>0</v>
      </c>
      <c r="J431" s="38">
        <v>267308</v>
      </c>
      <c r="K431" s="38">
        <v>0</v>
      </c>
      <c r="L431" s="38">
        <f t="shared" si="26"/>
        <v>294347</v>
      </c>
      <c r="M431" s="38">
        <f t="shared" si="27"/>
        <v>294347</v>
      </c>
      <c r="N431" s="38">
        <v>4693</v>
      </c>
      <c r="O431" s="38">
        <v>289654</v>
      </c>
      <c r="R431" s="71" t="s">
        <v>433</v>
      </c>
      <c r="S431" s="63" t="s">
        <v>2149</v>
      </c>
      <c r="T431" s="64">
        <v>11356003</v>
      </c>
      <c r="U431" s="64">
        <v>1132806</v>
      </c>
      <c r="V431" s="64">
        <v>1425898</v>
      </c>
      <c r="X431" s="38" t="s">
        <v>459</v>
      </c>
      <c r="Y431" s="38" t="s">
        <v>2157</v>
      </c>
      <c r="Z431" s="38">
        <v>895221</v>
      </c>
      <c r="AA431" s="38">
        <v>44601</v>
      </c>
      <c r="AB431" s="38">
        <v>3322708</v>
      </c>
      <c r="AG431" s="71"/>
      <c r="AH431" s="63"/>
      <c r="AI431" s="64"/>
      <c r="AJ431" s="64"/>
      <c r="AK431" s="64"/>
    </row>
    <row r="432" spans="1:37" ht="15">
      <c r="A432" s="79">
        <v>428</v>
      </c>
      <c r="B432" s="80" t="s">
        <v>429</v>
      </c>
      <c r="C432" s="79" t="s">
        <v>430</v>
      </c>
      <c r="D432" s="79" t="s">
        <v>390</v>
      </c>
      <c r="E432" s="81" t="s">
        <v>431</v>
      </c>
      <c r="F432" s="92">
        <v>77510833</v>
      </c>
      <c r="G432" s="38">
        <f t="shared" si="24"/>
        <v>19162857</v>
      </c>
      <c r="H432" s="38">
        <f t="shared" si="25"/>
        <v>96673690</v>
      </c>
      <c r="I432" s="38">
        <v>7999111</v>
      </c>
      <c r="J432" s="38">
        <v>11163746</v>
      </c>
      <c r="K432" s="38">
        <v>25675844</v>
      </c>
      <c r="L432" s="38">
        <f t="shared" si="26"/>
        <v>24590468</v>
      </c>
      <c r="M432" s="38">
        <f t="shared" si="27"/>
        <v>50266312</v>
      </c>
      <c r="N432" s="38">
        <v>9516288</v>
      </c>
      <c r="O432" s="38">
        <v>15074180</v>
      </c>
      <c r="R432" s="71" t="s">
        <v>436</v>
      </c>
      <c r="S432" s="63" t="s">
        <v>2150</v>
      </c>
      <c r="T432" s="64">
        <v>5766484</v>
      </c>
      <c r="U432" s="64">
        <v>883870</v>
      </c>
      <c r="V432" s="64">
        <v>9513977</v>
      </c>
      <c r="X432" s="38" t="s">
        <v>462</v>
      </c>
      <c r="Y432" s="38" t="s">
        <v>7</v>
      </c>
      <c r="Z432" s="38"/>
      <c r="AA432" s="38">
        <v>337000</v>
      </c>
      <c r="AB432" s="38">
        <v>893348</v>
      </c>
      <c r="AG432" s="71"/>
      <c r="AH432" s="63"/>
      <c r="AI432" s="64"/>
      <c r="AJ432" s="64"/>
      <c r="AK432" s="64"/>
    </row>
    <row r="433" spans="1:37" ht="15">
      <c r="A433" s="79">
        <v>429</v>
      </c>
      <c r="B433" s="80" t="s">
        <v>432</v>
      </c>
      <c r="C433" s="79" t="s">
        <v>433</v>
      </c>
      <c r="D433" s="79" t="s">
        <v>390</v>
      </c>
      <c r="E433" s="81" t="s">
        <v>434</v>
      </c>
      <c r="F433" s="92">
        <v>11356003</v>
      </c>
      <c r="G433" s="38">
        <f t="shared" si="24"/>
        <v>2558704</v>
      </c>
      <c r="H433" s="38">
        <f t="shared" si="25"/>
        <v>13914707</v>
      </c>
      <c r="I433" s="38">
        <v>1132806</v>
      </c>
      <c r="J433" s="38">
        <v>1425898</v>
      </c>
      <c r="K433" s="38">
        <v>75200</v>
      </c>
      <c r="L433" s="38">
        <f t="shared" si="26"/>
        <v>1075216</v>
      </c>
      <c r="M433" s="38">
        <f t="shared" si="27"/>
        <v>1150416</v>
      </c>
      <c r="N433" s="38">
        <v>609650</v>
      </c>
      <c r="O433" s="38">
        <v>465566</v>
      </c>
      <c r="R433" s="71" t="s">
        <v>439</v>
      </c>
      <c r="S433" s="63" t="s">
        <v>2151</v>
      </c>
      <c r="T433" s="64">
        <v>65337872</v>
      </c>
      <c r="U433" s="64">
        <v>4588086</v>
      </c>
      <c r="V433" s="64">
        <v>13487145</v>
      </c>
      <c r="X433" s="38" t="s">
        <v>465</v>
      </c>
      <c r="Y433" s="38" t="s">
        <v>2158</v>
      </c>
      <c r="Z433" s="38">
        <v>30000</v>
      </c>
      <c r="AA433" s="38"/>
      <c r="AB433" s="38">
        <v>829169</v>
      </c>
      <c r="AG433" s="71"/>
      <c r="AH433" s="63"/>
      <c r="AI433" s="64"/>
      <c r="AJ433" s="64"/>
      <c r="AK433" s="64"/>
    </row>
    <row r="434" spans="1:37" ht="15">
      <c r="A434" s="79">
        <v>430</v>
      </c>
      <c r="B434" s="80" t="s">
        <v>435</v>
      </c>
      <c r="C434" s="79" t="s">
        <v>436</v>
      </c>
      <c r="D434" s="79" t="s">
        <v>390</v>
      </c>
      <c r="E434" s="81" t="s">
        <v>437</v>
      </c>
      <c r="F434" s="92">
        <v>5766484</v>
      </c>
      <c r="G434" s="38">
        <f t="shared" si="24"/>
        <v>10397847</v>
      </c>
      <c r="H434" s="38">
        <f t="shared" si="25"/>
        <v>16164331</v>
      </c>
      <c r="I434" s="38">
        <v>883870</v>
      </c>
      <c r="J434" s="38">
        <v>9513977</v>
      </c>
      <c r="K434" s="38">
        <v>2057670</v>
      </c>
      <c r="L434" s="38">
        <f t="shared" si="26"/>
        <v>37720088</v>
      </c>
      <c r="M434" s="38">
        <f t="shared" si="27"/>
        <v>39777758</v>
      </c>
      <c r="N434" s="38">
        <v>48250</v>
      </c>
      <c r="O434" s="38">
        <v>37671838</v>
      </c>
      <c r="R434" s="71" t="s">
        <v>442</v>
      </c>
      <c r="S434" s="63" t="s">
        <v>2152</v>
      </c>
      <c r="T434" s="64">
        <v>27168012</v>
      </c>
      <c r="U434" s="64">
        <v>931733</v>
      </c>
      <c r="V434" s="64">
        <v>14960827</v>
      </c>
      <c r="X434" s="38" t="s">
        <v>468</v>
      </c>
      <c r="Y434" s="38" t="s">
        <v>2159</v>
      </c>
      <c r="Z434" s="38">
        <v>31900</v>
      </c>
      <c r="AA434" s="38">
        <v>182545</v>
      </c>
      <c r="AB434" s="38">
        <v>134651</v>
      </c>
      <c r="AG434" s="71"/>
      <c r="AH434" s="63"/>
      <c r="AI434" s="64"/>
      <c r="AJ434" s="64"/>
      <c r="AK434" s="64"/>
    </row>
    <row r="435" spans="1:37" ht="15">
      <c r="A435" s="79">
        <v>431</v>
      </c>
      <c r="B435" s="80" t="s">
        <v>438</v>
      </c>
      <c r="C435" s="79" t="s">
        <v>439</v>
      </c>
      <c r="D435" s="79" t="s">
        <v>390</v>
      </c>
      <c r="E435" s="81" t="s">
        <v>440</v>
      </c>
      <c r="F435" s="92">
        <v>65337872</v>
      </c>
      <c r="G435" s="38">
        <f t="shared" si="24"/>
        <v>18075231</v>
      </c>
      <c r="H435" s="38">
        <f t="shared" si="25"/>
        <v>83413103</v>
      </c>
      <c r="I435" s="38">
        <v>4588086</v>
      </c>
      <c r="J435" s="38">
        <v>13487145</v>
      </c>
      <c r="K435" s="38">
        <v>4890000</v>
      </c>
      <c r="L435" s="38">
        <f t="shared" si="26"/>
        <v>1184500</v>
      </c>
      <c r="M435" s="38">
        <f t="shared" si="27"/>
        <v>6074500</v>
      </c>
      <c r="N435" s="38">
        <v>876800</v>
      </c>
      <c r="O435" s="38">
        <v>307700</v>
      </c>
      <c r="R435" s="71" t="s">
        <v>445</v>
      </c>
      <c r="S435" s="63" t="s">
        <v>2153</v>
      </c>
      <c r="T435" s="64">
        <v>26702369</v>
      </c>
      <c r="U435" s="64">
        <v>9500</v>
      </c>
      <c r="V435" s="64">
        <v>1551241</v>
      </c>
      <c r="X435" s="38" t="s">
        <v>471</v>
      </c>
      <c r="Y435" s="38" t="s">
        <v>2160</v>
      </c>
      <c r="Z435" s="38">
        <v>3745000</v>
      </c>
      <c r="AA435" s="38"/>
      <c r="AB435" s="38">
        <v>295640</v>
      </c>
      <c r="AG435" s="71"/>
      <c r="AH435" s="63"/>
      <c r="AI435" s="64"/>
      <c r="AJ435" s="64"/>
      <c r="AK435" s="64"/>
    </row>
    <row r="436" spans="1:37" ht="15">
      <c r="A436" s="79">
        <v>432</v>
      </c>
      <c r="B436" s="80" t="s">
        <v>441</v>
      </c>
      <c r="C436" s="79" t="s">
        <v>442</v>
      </c>
      <c r="D436" s="79" t="s">
        <v>390</v>
      </c>
      <c r="E436" s="81" t="s">
        <v>443</v>
      </c>
      <c r="F436" s="92">
        <v>27168012</v>
      </c>
      <c r="G436" s="38">
        <f t="shared" si="24"/>
        <v>15892560</v>
      </c>
      <c r="H436" s="38">
        <f t="shared" si="25"/>
        <v>43060572</v>
      </c>
      <c r="I436" s="38">
        <v>931733</v>
      </c>
      <c r="J436" s="38">
        <v>14960827</v>
      </c>
      <c r="K436" s="38">
        <v>2772729</v>
      </c>
      <c r="L436" s="38">
        <f t="shared" si="26"/>
        <v>2118448</v>
      </c>
      <c r="M436" s="38">
        <f t="shared" si="27"/>
        <v>4891177</v>
      </c>
      <c r="N436" s="38">
        <v>13939</v>
      </c>
      <c r="O436" s="38">
        <v>2104509</v>
      </c>
      <c r="R436" s="71" t="s">
        <v>448</v>
      </c>
      <c r="S436" s="63" t="s">
        <v>2081</v>
      </c>
      <c r="T436" s="64">
        <v>2813285</v>
      </c>
      <c r="U436" s="64">
        <v>332820</v>
      </c>
      <c r="V436" s="64">
        <v>2347083</v>
      </c>
      <c r="X436" s="38" t="s">
        <v>474</v>
      </c>
      <c r="Y436" s="38" t="s">
        <v>2161</v>
      </c>
      <c r="Z436" s="38"/>
      <c r="AA436" s="38">
        <v>6165</v>
      </c>
      <c r="AB436" s="38">
        <v>9223</v>
      </c>
      <c r="AG436" s="71"/>
      <c r="AH436" s="63"/>
      <c r="AI436" s="64"/>
      <c r="AJ436" s="64"/>
      <c r="AK436" s="64"/>
    </row>
    <row r="437" spans="1:37" ht="15">
      <c r="A437" s="79">
        <v>433</v>
      </c>
      <c r="B437" s="80" t="s">
        <v>444</v>
      </c>
      <c r="C437" s="79" t="s">
        <v>445</v>
      </c>
      <c r="D437" s="79" t="s">
        <v>390</v>
      </c>
      <c r="E437" s="81" t="s">
        <v>446</v>
      </c>
      <c r="F437" s="92">
        <v>26702369</v>
      </c>
      <c r="G437" s="38">
        <f t="shared" si="24"/>
        <v>1560741</v>
      </c>
      <c r="H437" s="38">
        <f t="shared" si="25"/>
        <v>28263110</v>
      </c>
      <c r="I437" s="38">
        <v>9500</v>
      </c>
      <c r="J437" s="38">
        <v>1551241</v>
      </c>
      <c r="K437" s="38">
        <v>448465</v>
      </c>
      <c r="L437" s="38">
        <f t="shared" si="26"/>
        <v>710462</v>
      </c>
      <c r="M437" s="38">
        <f t="shared" si="27"/>
        <v>1158927</v>
      </c>
      <c r="N437" s="38">
        <v>0</v>
      </c>
      <c r="O437" s="38">
        <v>710462</v>
      </c>
      <c r="R437" s="71" t="s">
        <v>450</v>
      </c>
      <c r="S437" s="63" t="s">
        <v>2154</v>
      </c>
      <c r="T437" s="64">
        <v>910001</v>
      </c>
      <c r="U437" s="64">
        <v>421500</v>
      </c>
      <c r="V437" s="64">
        <v>565279</v>
      </c>
      <c r="X437" s="38" t="s">
        <v>477</v>
      </c>
      <c r="Y437" s="38" t="s">
        <v>2162</v>
      </c>
      <c r="Z437" s="38">
        <v>3154143</v>
      </c>
      <c r="AA437" s="38"/>
      <c r="AB437" s="38">
        <v>15226106</v>
      </c>
      <c r="AG437" s="71"/>
      <c r="AH437" s="63"/>
      <c r="AI437" s="64"/>
      <c r="AJ437" s="64"/>
      <c r="AK437" s="64"/>
    </row>
    <row r="438" spans="1:37" ht="15">
      <c r="A438" s="79">
        <v>434</v>
      </c>
      <c r="B438" s="80" t="s">
        <v>447</v>
      </c>
      <c r="C438" s="79" t="s">
        <v>448</v>
      </c>
      <c r="D438" s="79" t="s">
        <v>390</v>
      </c>
      <c r="E438" s="81" t="s">
        <v>226</v>
      </c>
      <c r="F438" s="92">
        <v>2813285</v>
      </c>
      <c r="G438" s="38">
        <f t="shared" si="24"/>
        <v>2679903</v>
      </c>
      <c r="H438" s="38">
        <f t="shared" si="25"/>
        <v>5493188</v>
      </c>
      <c r="I438" s="38">
        <v>332820</v>
      </c>
      <c r="J438" s="38">
        <v>2347083</v>
      </c>
      <c r="K438" s="38">
        <v>532152</v>
      </c>
      <c r="L438" s="38">
        <f t="shared" si="26"/>
        <v>484361</v>
      </c>
      <c r="M438" s="38">
        <f t="shared" si="27"/>
        <v>1016513</v>
      </c>
      <c r="N438" s="38">
        <v>0</v>
      </c>
      <c r="O438" s="38">
        <v>484361</v>
      </c>
      <c r="R438" s="71" t="s">
        <v>453</v>
      </c>
      <c r="S438" s="63" t="s">
        <v>2155</v>
      </c>
      <c r="T438" s="64">
        <v>302000</v>
      </c>
      <c r="U438" s="64">
        <v>35000</v>
      </c>
      <c r="V438" s="64">
        <v>445818</v>
      </c>
      <c r="X438" s="38" t="s">
        <v>480</v>
      </c>
      <c r="Y438" s="38" t="s">
        <v>2163</v>
      </c>
      <c r="Z438" s="38">
        <v>46550</v>
      </c>
      <c r="AA438" s="38">
        <v>580700</v>
      </c>
      <c r="AB438" s="38">
        <v>125050</v>
      </c>
      <c r="AG438" s="71"/>
      <c r="AH438" s="63"/>
      <c r="AI438" s="64"/>
      <c r="AJ438" s="64"/>
      <c r="AK438" s="64"/>
    </row>
    <row r="439" spans="1:37" ht="15">
      <c r="A439" s="79">
        <v>435</v>
      </c>
      <c r="B439" s="80" t="s">
        <v>449</v>
      </c>
      <c r="C439" s="79" t="s">
        <v>450</v>
      </c>
      <c r="D439" s="79" t="s">
        <v>390</v>
      </c>
      <c r="E439" s="81" t="s">
        <v>451</v>
      </c>
      <c r="F439" s="92">
        <v>910001</v>
      </c>
      <c r="G439" s="38">
        <f t="shared" si="24"/>
        <v>986779</v>
      </c>
      <c r="H439" s="38">
        <f t="shared" si="25"/>
        <v>1896780</v>
      </c>
      <c r="I439" s="38">
        <v>421500</v>
      </c>
      <c r="J439" s="38">
        <v>565279</v>
      </c>
      <c r="K439" s="38">
        <v>17500</v>
      </c>
      <c r="L439" s="38">
        <f t="shared" si="26"/>
        <v>17425</v>
      </c>
      <c r="M439" s="38">
        <f t="shared" si="27"/>
        <v>34925</v>
      </c>
      <c r="N439" s="38">
        <v>0</v>
      </c>
      <c r="O439" s="38">
        <v>17425</v>
      </c>
      <c r="R439" s="71" t="s">
        <v>456</v>
      </c>
      <c r="S439" s="63" t="s">
        <v>2156</v>
      </c>
      <c r="T439" s="64">
        <v>404867</v>
      </c>
      <c r="U439" s="64">
        <v>300600</v>
      </c>
      <c r="V439" s="64">
        <v>1393957</v>
      </c>
      <c r="X439" s="38" t="s">
        <v>483</v>
      </c>
      <c r="Y439" s="38" t="s">
        <v>2291</v>
      </c>
      <c r="Z439" s="38"/>
      <c r="AA439" s="38"/>
      <c r="AB439" s="38">
        <v>44575</v>
      </c>
      <c r="AG439" s="71"/>
      <c r="AH439" s="63"/>
      <c r="AI439" s="64"/>
      <c r="AJ439" s="64"/>
      <c r="AK439" s="64"/>
    </row>
    <row r="440" spans="1:37" ht="15">
      <c r="A440" s="79">
        <v>436</v>
      </c>
      <c r="B440" s="80" t="s">
        <v>452</v>
      </c>
      <c r="C440" s="79" t="s">
        <v>453</v>
      </c>
      <c r="D440" s="79" t="s">
        <v>390</v>
      </c>
      <c r="E440" s="81" t="s">
        <v>454</v>
      </c>
      <c r="F440" s="92">
        <v>302000</v>
      </c>
      <c r="G440" s="38">
        <f t="shared" si="24"/>
        <v>480818</v>
      </c>
      <c r="H440" s="38">
        <f t="shared" si="25"/>
        <v>782818</v>
      </c>
      <c r="I440" s="38">
        <v>35000</v>
      </c>
      <c r="J440" s="38">
        <v>445818</v>
      </c>
      <c r="K440" s="38">
        <v>0</v>
      </c>
      <c r="L440" s="38">
        <f t="shared" si="26"/>
        <v>0</v>
      </c>
      <c r="M440" s="38">
        <f t="shared" si="27"/>
        <v>0</v>
      </c>
      <c r="N440" s="38">
        <v>0</v>
      </c>
      <c r="O440" s="38">
        <v>0</v>
      </c>
      <c r="R440" s="71" t="s">
        <v>459</v>
      </c>
      <c r="S440" s="63" t="s">
        <v>2157</v>
      </c>
      <c r="T440" s="64">
        <v>4556738</v>
      </c>
      <c r="U440" s="64">
        <v>2585986</v>
      </c>
      <c r="V440" s="64">
        <v>6445730</v>
      </c>
      <c r="X440" s="38" t="s">
        <v>486</v>
      </c>
      <c r="Y440" s="38" t="s">
        <v>2164</v>
      </c>
      <c r="Z440" s="38">
        <v>4609486</v>
      </c>
      <c r="AA440" s="38">
        <v>39650</v>
      </c>
      <c r="AB440" s="38">
        <v>3449953</v>
      </c>
      <c r="AG440" s="71"/>
      <c r="AH440" s="63"/>
      <c r="AI440" s="64"/>
      <c r="AJ440" s="64"/>
      <c r="AK440" s="64"/>
    </row>
    <row r="441" spans="1:37" ht="15">
      <c r="A441" s="79">
        <v>437</v>
      </c>
      <c r="B441" s="80" t="s">
        <v>455</v>
      </c>
      <c r="C441" s="79" t="s">
        <v>456</v>
      </c>
      <c r="D441" s="79" t="s">
        <v>390</v>
      </c>
      <c r="E441" s="81" t="s">
        <v>457</v>
      </c>
      <c r="F441" s="92">
        <v>404867</v>
      </c>
      <c r="G441" s="38">
        <f t="shared" si="24"/>
        <v>1694557</v>
      </c>
      <c r="H441" s="38">
        <f t="shared" si="25"/>
        <v>2099424</v>
      </c>
      <c r="I441" s="38">
        <v>300600</v>
      </c>
      <c r="J441" s="38">
        <v>1393957</v>
      </c>
      <c r="K441" s="38">
        <v>1102162</v>
      </c>
      <c r="L441" s="38">
        <f t="shared" si="26"/>
        <v>1246204</v>
      </c>
      <c r="M441" s="38">
        <f t="shared" si="27"/>
        <v>2348366</v>
      </c>
      <c r="N441" s="38">
        <v>35000</v>
      </c>
      <c r="O441" s="38">
        <v>1211204</v>
      </c>
      <c r="R441" s="71" t="s">
        <v>462</v>
      </c>
      <c r="S441" s="63" t="s">
        <v>7</v>
      </c>
      <c r="T441" s="64">
        <v>7856377</v>
      </c>
      <c r="U441" s="64">
        <v>1703114</v>
      </c>
      <c r="V441" s="64">
        <v>4220832</v>
      </c>
      <c r="X441" s="38" t="s">
        <v>490</v>
      </c>
      <c r="Y441" s="38" t="s">
        <v>2165</v>
      </c>
      <c r="Z441" s="38">
        <v>13800</v>
      </c>
      <c r="AA441" s="38"/>
      <c r="AB441" s="38">
        <v>474332</v>
      </c>
      <c r="AG441" s="71"/>
      <c r="AH441" s="63"/>
      <c r="AI441" s="64"/>
      <c r="AJ441" s="64"/>
      <c r="AK441" s="64"/>
    </row>
    <row r="442" spans="1:37" ht="15">
      <c r="A442" s="79">
        <v>438</v>
      </c>
      <c r="B442" s="80" t="s">
        <v>458</v>
      </c>
      <c r="C442" s="79" t="s">
        <v>459</v>
      </c>
      <c r="D442" s="79" t="s">
        <v>390</v>
      </c>
      <c r="E442" s="81" t="s">
        <v>460</v>
      </c>
      <c r="F442" s="92">
        <v>4556738</v>
      </c>
      <c r="G442" s="38">
        <f t="shared" si="24"/>
        <v>9031716</v>
      </c>
      <c r="H442" s="38">
        <f t="shared" si="25"/>
        <v>13588454</v>
      </c>
      <c r="I442" s="38">
        <v>2585986</v>
      </c>
      <c r="J442" s="38">
        <v>6445730</v>
      </c>
      <c r="K442" s="38">
        <v>895221</v>
      </c>
      <c r="L442" s="38">
        <f t="shared" si="26"/>
        <v>3367309</v>
      </c>
      <c r="M442" s="38">
        <f t="shared" si="27"/>
        <v>4262530</v>
      </c>
      <c r="N442" s="38">
        <v>44601</v>
      </c>
      <c r="O442" s="38">
        <v>3322708</v>
      </c>
      <c r="R442" s="71" t="s">
        <v>465</v>
      </c>
      <c r="S442" s="63" t="s">
        <v>2158</v>
      </c>
      <c r="T442" s="64">
        <v>836862</v>
      </c>
      <c r="U442" s="64">
        <v>50000</v>
      </c>
      <c r="V442" s="64">
        <v>2137391</v>
      </c>
      <c r="X442" s="38" t="s">
        <v>493</v>
      </c>
      <c r="Y442" s="38" t="s">
        <v>2166</v>
      </c>
      <c r="Z442" s="38">
        <v>18168443</v>
      </c>
      <c r="AA442" s="38">
        <v>3754730</v>
      </c>
      <c r="AB442" s="38">
        <v>30537808</v>
      </c>
      <c r="AG442" s="71"/>
      <c r="AH442" s="63"/>
      <c r="AI442" s="64"/>
      <c r="AJ442" s="64"/>
      <c r="AK442" s="64"/>
    </row>
    <row r="443" spans="1:37" ht="15">
      <c r="A443" s="79">
        <v>439</v>
      </c>
      <c r="B443" s="80" t="s">
        <v>461</v>
      </c>
      <c r="C443" s="79" t="s">
        <v>462</v>
      </c>
      <c r="D443" s="79" t="s">
        <v>390</v>
      </c>
      <c r="E443" s="81" t="s">
        <v>463</v>
      </c>
      <c r="F443" s="92">
        <v>7856377</v>
      </c>
      <c r="G443" s="38">
        <f t="shared" si="24"/>
        <v>5923946</v>
      </c>
      <c r="H443" s="38">
        <f t="shared" si="25"/>
        <v>13780323</v>
      </c>
      <c r="I443" s="38">
        <v>1703114</v>
      </c>
      <c r="J443" s="38">
        <v>4220832</v>
      </c>
      <c r="K443" s="38">
        <v>0</v>
      </c>
      <c r="L443" s="38">
        <f t="shared" si="26"/>
        <v>1230348</v>
      </c>
      <c r="M443" s="38">
        <f t="shared" si="27"/>
        <v>1230348</v>
      </c>
      <c r="N443" s="38">
        <v>337000</v>
      </c>
      <c r="O443" s="38">
        <v>893348</v>
      </c>
      <c r="R443" s="71" t="s">
        <v>468</v>
      </c>
      <c r="S443" s="63" t="s">
        <v>2159</v>
      </c>
      <c r="T443" s="64">
        <v>5248179</v>
      </c>
      <c r="U443" s="64">
        <v>681202</v>
      </c>
      <c r="V443" s="64">
        <v>1616836</v>
      </c>
      <c r="X443" s="38" t="s">
        <v>496</v>
      </c>
      <c r="Y443" s="38" t="s">
        <v>2167</v>
      </c>
      <c r="Z443" s="38"/>
      <c r="AA443" s="38"/>
      <c r="AB443" s="38">
        <v>10775</v>
      </c>
      <c r="AG443" s="71"/>
      <c r="AH443" s="63"/>
      <c r="AI443" s="64"/>
      <c r="AJ443" s="64"/>
      <c r="AK443" s="64"/>
    </row>
    <row r="444" spans="1:37" ht="15">
      <c r="A444" s="79">
        <v>440</v>
      </c>
      <c r="B444" s="80" t="s">
        <v>464</v>
      </c>
      <c r="C444" s="79" t="s">
        <v>465</v>
      </c>
      <c r="D444" s="79" t="s">
        <v>390</v>
      </c>
      <c r="E444" s="81" t="s">
        <v>466</v>
      </c>
      <c r="F444" s="92">
        <v>836862</v>
      </c>
      <c r="G444" s="38">
        <f t="shared" si="24"/>
        <v>2187391</v>
      </c>
      <c r="H444" s="38">
        <f t="shared" si="25"/>
        <v>3024253</v>
      </c>
      <c r="I444" s="38">
        <v>50000</v>
      </c>
      <c r="J444" s="38">
        <v>2137391</v>
      </c>
      <c r="K444" s="38">
        <v>30000</v>
      </c>
      <c r="L444" s="38">
        <f t="shared" si="26"/>
        <v>829169</v>
      </c>
      <c r="M444" s="38">
        <f t="shared" si="27"/>
        <v>859169</v>
      </c>
      <c r="N444" s="38">
        <v>0</v>
      </c>
      <c r="O444" s="38">
        <v>829169</v>
      </c>
      <c r="R444" s="71" t="s">
        <v>471</v>
      </c>
      <c r="S444" s="63" t="s">
        <v>2160</v>
      </c>
      <c r="T444" s="64">
        <v>11136920</v>
      </c>
      <c r="U444" s="64">
        <v>1721666</v>
      </c>
      <c r="V444" s="64">
        <v>761887</v>
      </c>
      <c r="X444" s="38" t="s">
        <v>499</v>
      </c>
      <c r="Y444" s="38" t="s">
        <v>2168</v>
      </c>
      <c r="Z444" s="38">
        <v>60000</v>
      </c>
      <c r="AA444" s="38"/>
      <c r="AB444" s="38">
        <v>448347</v>
      </c>
      <c r="AG444" s="71"/>
      <c r="AH444" s="63"/>
      <c r="AI444" s="64"/>
      <c r="AJ444" s="64"/>
      <c r="AK444" s="64"/>
    </row>
    <row r="445" spans="1:37" ht="15">
      <c r="A445" s="79">
        <v>441</v>
      </c>
      <c r="B445" s="80" t="s">
        <v>467</v>
      </c>
      <c r="C445" s="79" t="s">
        <v>468</v>
      </c>
      <c r="D445" s="79" t="s">
        <v>390</v>
      </c>
      <c r="E445" s="81" t="s">
        <v>469</v>
      </c>
      <c r="F445" s="92">
        <v>5248179</v>
      </c>
      <c r="G445" s="38">
        <f t="shared" si="24"/>
        <v>2298038</v>
      </c>
      <c r="H445" s="38">
        <f t="shared" si="25"/>
        <v>7546217</v>
      </c>
      <c r="I445" s="38">
        <v>681202</v>
      </c>
      <c r="J445" s="38">
        <v>1616836</v>
      </c>
      <c r="K445" s="38">
        <v>31900</v>
      </c>
      <c r="L445" s="38">
        <f t="shared" si="26"/>
        <v>317196</v>
      </c>
      <c r="M445" s="38">
        <f t="shared" si="27"/>
        <v>349096</v>
      </c>
      <c r="N445" s="38">
        <v>182545</v>
      </c>
      <c r="O445" s="38">
        <v>134651</v>
      </c>
      <c r="R445" s="71" t="s">
        <v>474</v>
      </c>
      <c r="S445" s="63" t="s">
        <v>2161</v>
      </c>
      <c r="T445" s="62"/>
      <c r="U445" s="64">
        <v>18625</v>
      </c>
      <c r="V445" s="64">
        <v>508524</v>
      </c>
      <c r="X445" s="38" t="s">
        <v>502</v>
      </c>
      <c r="Y445" s="38" t="s">
        <v>2169</v>
      </c>
      <c r="Z445" s="38">
        <v>4370711</v>
      </c>
      <c r="AA445" s="38">
        <v>197100</v>
      </c>
      <c r="AB445" s="38">
        <v>8177669</v>
      </c>
      <c r="AG445" s="71"/>
      <c r="AH445" s="63"/>
      <c r="AI445" s="62"/>
      <c r="AJ445" s="62"/>
      <c r="AK445" s="64"/>
    </row>
    <row r="446" spans="1:37" ht="15">
      <c r="A446" s="79">
        <v>442</v>
      </c>
      <c r="B446" s="80" t="s">
        <v>470</v>
      </c>
      <c r="C446" s="79" t="s">
        <v>471</v>
      </c>
      <c r="D446" s="79" t="s">
        <v>390</v>
      </c>
      <c r="E446" s="81" t="s">
        <v>472</v>
      </c>
      <c r="F446" s="92">
        <v>11136920</v>
      </c>
      <c r="G446" s="38">
        <f t="shared" si="24"/>
        <v>2483553</v>
      </c>
      <c r="H446" s="38">
        <f t="shared" si="25"/>
        <v>13620473</v>
      </c>
      <c r="I446" s="38">
        <v>1721666</v>
      </c>
      <c r="J446" s="38">
        <v>761887</v>
      </c>
      <c r="K446" s="38">
        <v>3745000</v>
      </c>
      <c r="L446" s="38">
        <f t="shared" si="26"/>
        <v>295640</v>
      </c>
      <c r="M446" s="38">
        <f t="shared" si="27"/>
        <v>4040640</v>
      </c>
      <c r="N446" s="38">
        <v>0</v>
      </c>
      <c r="O446" s="38">
        <v>295640</v>
      </c>
      <c r="R446" s="71" t="s">
        <v>477</v>
      </c>
      <c r="S446" s="63" t="s">
        <v>2162</v>
      </c>
      <c r="T446" s="64">
        <v>26273626</v>
      </c>
      <c r="U446" s="64">
        <v>2388149</v>
      </c>
      <c r="V446" s="64">
        <v>9906234</v>
      </c>
      <c r="X446" s="38" t="s">
        <v>505</v>
      </c>
      <c r="Y446" s="38" t="s">
        <v>2170</v>
      </c>
      <c r="Z446" s="38"/>
      <c r="AA446" s="38">
        <v>197000</v>
      </c>
      <c r="AB446" s="38">
        <v>274577</v>
      </c>
      <c r="AG446" s="71"/>
      <c r="AH446" s="63"/>
      <c r="AI446" s="64"/>
      <c r="AJ446" s="64"/>
      <c r="AK446" s="64"/>
    </row>
    <row r="447" spans="1:37" ht="15">
      <c r="A447" s="79">
        <v>443</v>
      </c>
      <c r="B447" s="80" t="s">
        <v>473</v>
      </c>
      <c r="C447" s="79" t="s">
        <v>474</v>
      </c>
      <c r="D447" s="79" t="s">
        <v>390</v>
      </c>
      <c r="E447" s="81" t="s">
        <v>475</v>
      </c>
      <c r="F447" s="92">
        <v>0</v>
      </c>
      <c r="G447" s="38">
        <f t="shared" si="24"/>
        <v>527149</v>
      </c>
      <c r="H447" s="38">
        <f t="shared" si="25"/>
        <v>527149</v>
      </c>
      <c r="I447" s="38">
        <v>18625</v>
      </c>
      <c r="J447" s="38">
        <v>508524</v>
      </c>
      <c r="K447" s="38">
        <v>0</v>
      </c>
      <c r="L447" s="38">
        <f t="shared" si="26"/>
        <v>15388</v>
      </c>
      <c r="M447" s="38">
        <f t="shared" si="27"/>
        <v>15388</v>
      </c>
      <c r="N447" s="38">
        <v>6165</v>
      </c>
      <c r="O447" s="38">
        <v>9223</v>
      </c>
      <c r="R447" s="71" t="s">
        <v>480</v>
      </c>
      <c r="S447" s="63" t="s">
        <v>2163</v>
      </c>
      <c r="T447" s="64">
        <v>6358994</v>
      </c>
      <c r="U447" s="64">
        <v>2483000</v>
      </c>
      <c r="V447" s="64">
        <v>1509163</v>
      </c>
      <c r="X447" s="38" t="s">
        <v>508</v>
      </c>
      <c r="Y447" s="38" t="s">
        <v>2171</v>
      </c>
      <c r="Z447" s="38">
        <v>12317490</v>
      </c>
      <c r="AA447" s="38">
        <v>1626000</v>
      </c>
      <c r="AB447" s="38">
        <v>7707591</v>
      </c>
      <c r="AG447" s="71"/>
      <c r="AH447" s="63"/>
      <c r="AI447" s="64"/>
      <c r="AJ447" s="64"/>
      <c r="AK447" s="64"/>
    </row>
    <row r="448" spans="1:37" ht="15">
      <c r="A448" s="79">
        <v>444</v>
      </c>
      <c r="B448" s="80" t="s">
        <v>476</v>
      </c>
      <c r="C448" s="79" t="s">
        <v>477</v>
      </c>
      <c r="D448" s="79" t="s">
        <v>390</v>
      </c>
      <c r="E448" s="81" t="s">
        <v>478</v>
      </c>
      <c r="F448" s="92">
        <v>26273626</v>
      </c>
      <c r="G448" s="38">
        <f t="shared" si="24"/>
        <v>12294383</v>
      </c>
      <c r="H448" s="38">
        <f t="shared" si="25"/>
        <v>38568009</v>
      </c>
      <c r="I448" s="38">
        <v>2388149</v>
      </c>
      <c r="J448" s="38">
        <v>9906234</v>
      </c>
      <c r="K448" s="38">
        <v>3154143</v>
      </c>
      <c r="L448" s="38">
        <f t="shared" si="26"/>
        <v>15226106</v>
      </c>
      <c r="M448" s="38">
        <f t="shared" si="27"/>
        <v>18380249</v>
      </c>
      <c r="N448" s="38">
        <v>0</v>
      </c>
      <c r="O448" s="38">
        <v>15226106</v>
      </c>
      <c r="R448" s="71" t="s">
        <v>483</v>
      </c>
      <c r="S448" s="63" t="s">
        <v>2291</v>
      </c>
      <c r="T448" s="64">
        <v>3947670</v>
      </c>
      <c r="U448" s="64">
        <v>1051529</v>
      </c>
      <c r="V448" s="64">
        <v>1468172</v>
      </c>
      <c r="X448" s="38" t="s">
        <v>511</v>
      </c>
      <c r="Y448" s="38" t="s">
        <v>2172</v>
      </c>
      <c r="Z448" s="38">
        <v>5934501</v>
      </c>
      <c r="AA448" s="38">
        <v>3518043</v>
      </c>
      <c r="AB448" s="38">
        <v>22127862</v>
      </c>
      <c r="AG448" s="71"/>
      <c r="AH448" s="63"/>
      <c r="AI448" s="64"/>
      <c r="AJ448" s="64"/>
      <c r="AK448" s="64"/>
    </row>
    <row r="449" spans="1:37" ht="15">
      <c r="A449" s="79">
        <v>445</v>
      </c>
      <c r="B449" s="80" t="s">
        <v>479</v>
      </c>
      <c r="C449" s="79" t="s">
        <v>480</v>
      </c>
      <c r="D449" s="79" t="s">
        <v>390</v>
      </c>
      <c r="E449" s="81" t="s">
        <v>481</v>
      </c>
      <c r="F449" s="92">
        <v>6358994</v>
      </c>
      <c r="G449" s="38">
        <f t="shared" si="24"/>
        <v>3992163</v>
      </c>
      <c r="H449" s="38">
        <f t="shared" si="25"/>
        <v>10351157</v>
      </c>
      <c r="I449" s="38">
        <v>2483000</v>
      </c>
      <c r="J449" s="38">
        <v>1509163</v>
      </c>
      <c r="K449" s="38">
        <v>46550</v>
      </c>
      <c r="L449" s="38">
        <f t="shared" si="26"/>
        <v>705750</v>
      </c>
      <c r="M449" s="38">
        <f t="shared" si="27"/>
        <v>752300</v>
      </c>
      <c r="N449" s="38">
        <v>580700</v>
      </c>
      <c r="O449" s="38">
        <v>125050</v>
      </c>
      <c r="R449" s="71" t="s">
        <v>486</v>
      </c>
      <c r="S449" s="63" t="s">
        <v>2164</v>
      </c>
      <c r="T449" s="64">
        <v>30696865</v>
      </c>
      <c r="U449" s="64">
        <v>520716</v>
      </c>
      <c r="V449" s="64">
        <v>6292472</v>
      </c>
      <c r="X449" s="38" t="s">
        <v>514</v>
      </c>
      <c r="Y449" s="38" t="s">
        <v>2173</v>
      </c>
      <c r="Z449" s="38">
        <v>1150000</v>
      </c>
      <c r="AA449" s="38"/>
      <c r="AB449" s="38">
        <v>1827383</v>
      </c>
      <c r="AG449" s="71"/>
      <c r="AH449" s="63"/>
      <c r="AI449" s="64"/>
      <c r="AJ449" s="64"/>
      <c r="AK449" s="64"/>
    </row>
    <row r="450" spans="1:37" ht="15">
      <c r="A450" s="79">
        <v>446</v>
      </c>
      <c r="B450" s="80" t="s">
        <v>482</v>
      </c>
      <c r="C450" s="79" t="s">
        <v>483</v>
      </c>
      <c r="D450" s="79" t="s">
        <v>390</v>
      </c>
      <c r="E450" s="81" t="s">
        <v>484</v>
      </c>
      <c r="F450" s="92">
        <v>3947670</v>
      </c>
      <c r="G450" s="38">
        <f t="shared" si="24"/>
        <v>2519701</v>
      </c>
      <c r="H450" s="38">
        <f t="shared" si="25"/>
        <v>6467371</v>
      </c>
      <c r="I450" s="38">
        <v>1051529</v>
      </c>
      <c r="J450" s="38">
        <v>1468172</v>
      </c>
      <c r="K450" s="38">
        <v>0</v>
      </c>
      <c r="L450" s="38">
        <f t="shared" si="26"/>
        <v>44575</v>
      </c>
      <c r="M450" s="38">
        <f t="shared" si="27"/>
        <v>44575</v>
      </c>
      <c r="N450" s="38">
        <v>0</v>
      </c>
      <c r="O450" s="38">
        <v>44575</v>
      </c>
      <c r="R450" s="71" t="s">
        <v>490</v>
      </c>
      <c r="S450" s="63" t="s">
        <v>2165</v>
      </c>
      <c r="T450" s="64">
        <v>292000</v>
      </c>
      <c r="U450" s="64">
        <v>1267456</v>
      </c>
      <c r="V450" s="64">
        <v>1598141</v>
      </c>
      <c r="X450" s="38" t="s">
        <v>517</v>
      </c>
      <c r="Y450" s="38" t="s">
        <v>2174</v>
      </c>
      <c r="Z450" s="38"/>
      <c r="AA450" s="38">
        <v>68000</v>
      </c>
      <c r="AB450" s="38">
        <v>56824</v>
      </c>
      <c r="AG450" s="71"/>
      <c r="AH450" s="63"/>
      <c r="AI450" s="64"/>
      <c r="AJ450" s="64"/>
      <c r="AK450" s="64"/>
    </row>
    <row r="451" spans="1:37" ht="15">
      <c r="A451" s="79">
        <v>447</v>
      </c>
      <c r="B451" s="80" t="s">
        <v>485</v>
      </c>
      <c r="C451" s="79" t="s">
        <v>486</v>
      </c>
      <c r="D451" s="79" t="s">
        <v>390</v>
      </c>
      <c r="E451" s="81" t="s">
        <v>487</v>
      </c>
      <c r="F451" s="92">
        <v>30696865</v>
      </c>
      <c r="G451" s="38">
        <f t="shared" si="24"/>
        <v>6813188</v>
      </c>
      <c r="H451" s="38">
        <f t="shared" si="25"/>
        <v>37510053</v>
      </c>
      <c r="I451" s="38">
        <v>520716</v>
      </c>
      <c r="J451" s="38">
        <v>6292472</v>
      </c>
      <c r="K451" s="38">
        <v>4609486</v>
      </c>
      <c r="L451" s="38">
        <f t="shared" si="26"/>
        <v>3489603</v>
      </c>
      <c r="M451" s="38">
        <f t="shared" si="27"/>
        <v>8099089</v>
      </c>
      <c r="N451" s="38">
        <v>39650</v>
      </c>
      <c r="O451" s="38">
        <v>3449953</v>
      </c>
      <c r="R451" s="71" t="s">
        <v>493</v>
      </c>
      <c r="S451" s="63" t="s">
        <v>2166</v>
      </c>
      <c r="T451" s="64">
        <v>1931051</v>
      </c>
      <c r="U451" s="64">
        <v>8411868</v>
      </c>
      <c r="V451" s="64">
        <v>18960854</v>
      </c>
      <c r="X451" s="38" t="s">
        <v>520</v>
      </c>
      <c r="Y451" s="38" t="s">
        <v>2175</v>
      </c>
      <c r="Z451" s="38">
        <v>21100</v>
      </c>
      <c r="AA451" s="38">
        <v>107225</v>
      </c>
      <c r="AB451" s="38">
        <v>1231101</v>
      </c>
      <c r="AG451" s="71"/>
      <c r="AH451" s="63"/>
      <c r="AI451" s="64"/>
      <c r="AJ451" s="64"/>
      <c r="AK451" s="64"/>
    </row>
    <row r="452" spans="1:37" ht="15">
      <c r="A452" s="79">
        <v>448</v>
      </c>
      <c r="B452" s="80" t="s">
        <v>489</v>
      </c>
      <c r="C452" s="79" t="s">
        <v>490</v>
      </c>
      <c r="D452" s="79" t="s">
        <v>488</v>
      </c>
      <c r="E452" s="81" t="s">
        <v>491</v>
      </c>
      <c r="F452" s="92">
        <v>292000</v>
      </c>
      <c r="G452" s="38">
        <f t="shared" si="24"/>
        <v>2865597</v>
      </c>
      <c r="H452" s="38">
        <f t="shared" si="25"/>
        <v>3157597</v>
      </c>
      <c r="I452" s="38">
        <v>1267456</v>
      </c>
      <c r="J452" s="38">
        <v>1598141</v>
      </c>
      <c r="K452" s="38">
        <v>13800</v>
      </c>
      <c r="L452" s="38">
        <f t="shared" si="26"/>
        <v>474332</v>
      </c>
      <c r="M452" s="38">
        <f t="shared" si="27"/>
        <v>488132</v>
      </c>
      <c r="N452" s="38">
        <v>0</v>
      </c>
      <c r="O452" s="38">
        <v>474332</v>
      </c>
      <c r="R452" s="71" t="s">
        <v>496</v>
      </c>
      <c r="S452" s="63" t="s">
        <v>2167</v>
      </c>
      <c r="T452" s="64">
        <v>857764</v>
      </c>
      <c r="U452" s="62"/>
      <c r="V452" s="64">
        <v>1239097</v>
      </c>
      <c r="X452" s="38" t="s">
        <v>523</v>
      </c>
      <c r="Y452" s="38" t="s">
        <v>2176</v>
      </c>
      <c r="Z452" s="38">
        <v>73206905</v>
      </c>
      <c r="AA452" s="38">
        <v>9150000</v>
      </c>
      <c r="AB452" s="38">
        <v>12761989</v>
      </c>
      <c r="AG452" s="71"/>
      <c r="AH452" s="63"/>
      <c r="AI452" s="64"/>
      <c r="AJ452" s="62"/>
      <c r="AK452" s="64"/>
    </row>
    <row r="453" spans="1:37" ht="15">
      <c r="A453" s="79">
        <v>449</v>
      </c>
      <c r="B453" s="80" t="s">
        <v>492</v>
      </c>
      <c r="C453" s="79" t="s">
        <v>493</v>
      </c>
      <c r="D453" s="79" t="s">
        <v>488</v>
      </c>
      <c r="E453" s="81" t="s">
        <v>494</v>
      </c>
      <c r="F453" s="92">
        <v>1931051</v>
      </c>
      <c r="G453" s="38">
        <f t="shared" si="24"/>
        <v>27372722</v>
      </c>
      <c r="H453" s="38">
        <f t="shared" si="25"/>
        <v>29303773</v>
      </c>
      <c r="I453" s="38">
        <v>8411868</v>
      </c>
      <c r="J453" s="38">
        <v>18960854</v>
      </c>
      <c r="K453" s="38">
        <v>18168443</v>
      </c>
      <c r="L453" s="38">
        <f t="shared" si="26"/>
        <v>34292538</v>
      </c>
      <c r="M453" s="38">
        <f t="shared" si="27"/>
        <v>52460981</v>
      </c>
      <c r="N453" s="38">
        <v>3754730</v>
      </c>
      <c r="O453" s="38">
        <v>30537808</v>
      </c>
      <c r="R453" s="71" t="s">
        <v>499</v>
      </c>
      <c r="S453" s="63" t="s">
        <v>2168</v>
      </c>
      <c r="T453" s="64">
        <v>1500300</v>
      </c>
      <c r="U453" s="64">
        <v>812360</v>
      </c>
      <c r="V453" s="64">
        <v>9268259</v>
      </c>
      <c r="X453" s="38" t="s">
        <v>526</v>
      </c>
      <c r="Y453" s="38" t="s">
        <v>2177</v>
      </c>
      <c r="Z453" s="38"/>
      <c r="AA453" s="38"/>
      <c r="AB453" s="38">
        <v>2814064</v>
      </c>
      <c r="AG453" s="71"/>
      <c r="AH453" s="63"/>
      <c r="AI453" s="64"/>
      <c r="AJ453" s="64"/>
      <c r="AK453" s="64"/>
    </row>
    <row r="454" spans="1:37" ht="15">
      <c r="A454" s="79">
        <v>450</v>
      </c>
      <c r="B454" s="80" t="s">
        <v>495</v>
      </c>
      <c r="C454" s="79" t="s">
        <v>496</v>
      </c>
      <c r="D454" s="79" t="s">
        <v>488</v>
      </c>
      <c r="E454" s="81" t="s">
        <v>497</v>
      </c>
      <c r="F454" s="92">
        <v>857764</v>
      </c>
      <c r="G454" s="38">
        <f aca="true" t="shared" si="28" ref="G454:G517">I454+J454</f>
        <v>1239097</v>
      </c>
      <c r="H454" s="38">
        <f t="shared" si="25"/>
        <v>2096861</v>
      </c>
      <c r="I454" s="38">
        <v>0</v>
      </c>
      <c r="J454" s="38">
        <v>1239097</v>
      </c>
      <c r="K454" s="38">
        <v>0</v>
      </c>
      <c r="L454" s="38">
        <f t="shared" si="26"/>
        <v>10775</v>
      </c>
      <c r="M454" s="38">
        <f t="shared" si="27"/>
        <v>10775</v>
      </c>
      <c r="N454" s="38">
        <v>0</v>
      </c>
      <c r="O454" s="38">
        <v>10775</v>
      </c>
      <c r="R454" s="71" t="s">
        <v>502</v>
      </c>
      <c r="S454" s="63" t="s">
        <v>2169</v>
      </c>
      <c r="T454" s="64">
        <v>8631650</v>
      </c>
      <c r="U454" s="64">
        <v>401250</v>
      </c>
      <c r="V454" s="64">
        <v>5209371</v>
      </c>
      <c r="X454" s="38" t="s">
        <v>529</v>
      </c>
      <c r="Y454" s="38" t="s">
        <v>2178</v>
      </c>
      <c r="Z454" s="38">
        <v>17475974</v>
      </c>
      <c r="AA454" s="38">
        <v>496001</v>
      </c>
      <c r="AB454" s="38">
        <v>50792164</v>
      </c>
      <c r="AG454" s="71"/>
      <c r="AH454" s="63"/>
      <c r="AI454" s="64"/>
      <c r="AJ454" s="64"/>
      <c r="AK454" s="64"/>
    </row>
    <row r="455" spans="1:37" ht="15">
      <c r="A455" s="79">
        <v>451</v>
      </c>
      <c r="B455" s="80" t="s">
        <v>498</v>
      </c>
      <c r="C455" s="79" t="s">
        <v>499</v>
      </c>
      <c r="D455" s="79" t="s">
        <v>488</v>
      </c>
      <c r="E455" s="81" t="s">
        <v>500</v>
      </c>
      <c r="F455" s="92">
        <v>1500300</v>
      </c>
      <c r="G455" s="38">
        <f t="shared" si="28"/>
        <v>10080619</v>
      </c>
      <c r="H455" s="38">
        <f aca="true" t="shared" si="29" ref="H455:H518">F455+G455</f>
        <v>11580919</v>
      </c>
      <c r="I455" s="38">
        <v>812360</v>
      </c>
      <c r="J455" s="38">
        <v>9268259</v>
      </c>
      <c r="K455" s="38">
        <v>60000</v>
      </c>
      <c r="L455" s="38">
        <f aca="true" t="shared" si="30" ref="L455:L518">N455+O455</f>
        <v>448347</v>
      </c>
      <c r="M455" s="38">
        <f aca="true" t="shared" si="31" ref="M455:M518">K455+L455</f>
        <v>508347</v>
      </c>
      <c r="N455" s="38">
        <v>0</v>
      </c>
      <c r="O455" s="38">
        <v>448347</v>
      </c>
      <c r="R455" s="71" t="s">
        <v>505</v>
      </c>
      <c r="S455" s="63" t="s">
        <v>2170</v>
      </c>
      <c r="T455" s="64">
        <v>1623600</v>
      </c>
      <c r="U455" s="64">
        <v>1625300</v>
      </c>
      <c r="V455" s="64">
        <v>2461042</v>
      </c>
      <c r="X455" s="38" t="s">
        <v>532</v>
      </c>
      <c r="Y455" s="38" t="s">
        <v>2179</v>
      </c>
      <c r="Z455" s="38">
        <v>4970148</v>
      </c>
      <c r="AA455" s="38">
        <v>545420</v>
      </c>
      <c r="AB455" s="38">
        <v>7362308</v>
      </c>
      <c r="AG455" s="71"/>
      <c r="AH455" s="63"/>
      <c r="AI455" s="64"/>
      <c r="AJ455" s="64"/>
      <c r="AK455" s="64"/>
    </row>
    <row r="456" spans="1:37" ht="15">
      <c r="A456" s="79">
        <v>452</v>
      </c>
      <c r="B456" s="80" t="s">
        <v>501</v>
      </c>
      <c r="C456" s="79" t="s">
        <v>502</v>
      </c>
      <c r="D456" s="79" t="s">
        <v>488</v>
      </c>
      <c r="E456" s="81" t="s">
        <v>503</v>
      </c>
      <c r="F456" s="92">
        <v>8631650</v>
      </c>
      <c r="G456" s="38">
        <f t="shared" si="28"/>
        <v>5610621</v>
      </c>
      <c r="H456" s="38">
        <f t="shared" si="29"/>
        <v>14242271</v>
      </c>
      <c r="I456" s="38">
        <v>401250</v>
      </c>
      <c r="J456" s="38">
        <v>5209371</v>
      </c>
      <c r="K456" s="38">
        <v>4370711</v>
      </c>
      <c r="L456" s="38">
        <f t="shared" si="30"/>
        <v>8374769</v>
      </c>
      <c r="M456" s="38">
        <f t="shared" si="31"/>
        <v>12745480</v>
      </c>
      <c r="N456" s="38">
        <v>197100</v>
      </c>
      <c r="O456" s="38">
        <v>8177669</v>
      </c>
      <c r="R456" s="71" t="s">
        <v>508</v>
      </c>
      <c r="S456" s="63" t="s">
        <v>2171</v>
      </c>
      <c r="T456" s="64">
        <v>4891740</v>
      </c>
      <c r="U456" s="64">
        <v>7124456</v>
      </c>
      <c r="V456" s="64">
        <v>16786769</v>
      </c>
      <c r="X456" s="38" t="s">
        <v>535</v>
      </c>
      <c r="Y456" s="38" t="s">
        <v>2180</v>
      </c>
      <c r="Z456" s="38">
        <v>372000</v>
      </c>
      <c r="AA456" s="38"/>
      <c r="AB456" s="38">
        <v>4894003</v>
      </c>
      <c r="AG456" s="71"/>
      <c r="AH456" s="63"/>
      <c r="AI456" s="64"/>
      <c r="AJ456" s="64"/>
      <c r="AK456" s="64"/>
    </row>
    <row r="457" spans="1:37" ht="15">
      <c r="A457" s="79">
        <v>453</v>
      </c>
      <c r="B457" s="80" t="s">
        <v>504</v>
      </c>
      <c r="C457" s="79" t="s">
        <v>505</v>
      </c>
      <c r="D457" s="79" t="s">
        <v>488</v>
      </c>
      <c r="E457" s="81" t="s">
        <v>506</v>
      </c>
      <c r="F457" s="92">
        <v>1623600</v>
      </c>
      <c r="G457" s="38">
        <f t="shared" si="28"/>
        <v>4086342</v>
      </c>
      <c r="H457" s="38">
        <f t="shared" si="29"/>
        <v>5709942</v>
      </c>
      <c r="I457" s="38">
        <v>1625300</v>
      </c>
      <c r="J457" s="38">
        <v>2461042</v>
      </c>
      <c r="K457" s="38">
        <v>0</v>
      </c>
      <c r="L457" s="38">
        <f t="shared" si="30"/>
        <v>471577</v>
      </c>
      <c r="M457" s="38">
        <f t="shared" si="31"/>
        <v>471577</v>
      </c>
      <c r="N457" s="38">
        <v>197000</v>
      </c>
      <c r="O457" s="38">
        <v>274577</v>
      </c>
      <c r="R457" s="71" t="s">
        <v>511</v>
      </c>
      <c r="S457" s="63" t="s">
        <v>2172</v>
      </c>
      <c r="T457" s="64">
        <v>7890508</v>
      </c>
      <c r="U457" s="64">
        <v>1122704</v>
      </c>
      <c r="V457" s="64">
        <v>14875687</v>
      </c>
      <c r="X457" s="38" t="s">
        <v>538</v>
      </c>
      <c r="Y457" s="38" t="s">
        <v>2181</v>
      </c>
      <c r="Z457" s="38">
        <v>488424</v>
      </c>
      <c r="AA457" s="38">
        <v>12000</v>
      </c>
      <c r="AB457" s="38">
        <v>637242</v>
      </c>
      <c r="AG457" s="71"/>
      <c r="AH457" s="63"/>
      <c r="AI457" s="64"/>
      <c r="AJ457" s="64"/>
      <c r="AK457" s="64"/>
    </row>
    <row r="458" spans="1:37" ht="15">
      <c r="A458" s="79">
        <v>454</v>
      </c>
      <c r="B458" s="80" t="s">
        <v>507</v>
      </c>
      <c r="C458" s="79" t="s">
        <v>508</v>
      </c>
      <c r="D458" s="79" t="s">
        <v>488</v>
      </c>
      <c r="E458" s="81" t="s">
        <v>509</v>
      </c>
      <c r="F458" s="92">
        <v>4891740</v>
      </c>
      <c r="G458" s="38">
        <f t="shared" si="28"/>
        <v>23911225</v>
      </c>
      <c r="H458" s="38">
        <f t="shared" si="29"/>
        <v>28802965</v>
      </c>
      <c r="I458" s="38">
        <v>7124456</v>
      </c>
      <c r="J458" s="38">
        <v>16786769</v>
      </c>
      <c r="K458" s="38">
        <v>12317490</v>
      </c>
      <c r="L458" s="38">
        <f t="shared" si="30"/>
        <v>9333591</v>
      </c>
      <c r="M458" s="38">
        <f t="shared" si="31"/>
        <v>21651081</v>
      </c>
      <c r="N458" s="38">
        <v>1626000</v>
      </c>
      <c r="O458" s="38">
        <v>7707591</v>
      </c>
      <c r="R458" s="71" t="s">
        <v>514</v>
      </c>
      <c r="S458" s="63" t="s">
        <v>2173</v>
      </c>
      <c r="T458" s="62"/>
      <c r="U458" s="64">
        <v>742201</v>
      </c>
      <c r="V458" s="64">
        <v>3279587</v>
      </c>
      <c r="X458" s="38" t="s">
        <v>541</v>
      </c>
      <c r="Y458" s="38" t="s">
        <v>2182</v>
      </c>
      <c r="Z458" s="38">
        <v>66700</v>
      </c>
      <c r="AA458" s="38"/>
      <c r="AB458" s="38">
        <v>570324</v>
      </c>
      <c r="AG458" s="71"/>
      <c r="AH458" s="63"/>
      <c r="AI458" s="64"/>
      <c r="AJ458" s="64"/>
      <c r="AK458" s="64"/>
    </row>
    <row r="459" spans="1:37" ht="15">
      <c r="A459" s="79">
        <v>455</v>
      </c>
      <c r="B459" s="80" t="s">
        <v>510</v>
      </c>
      <c r="C459" s="79" t="s">
        <v>511</v>
      </c>
      <c r="D459" s="79" t="s">
        <v>488</v>
      </c>
      <c r="E459" s="81" t="s">
        <v>512</v>
      </c>
      <c r="F459" s="92">
        <v>7890508</v>
      </c>
      <c r="G459" s="38">
        <f t="shared" si="28"/>
        <v>15998391</v>
      </c>
      <c r="H459" s="38">
        <f t="shared" si="29"/>
        <v>23888899</v>
      </c>
      <c r="I459" s="38">
        <v>1122704</v>
      </c>
      <c r="J459" s="38">
        <v>14875687</v>
      </c>
      <c r="K459" s="38">
        <v>5934501</v>
      </c>
      <c r="L459" s="38">
        <f t="shared" si="30"/>
        <v>25645905</v>
      </c>
      <c r="M459" s="38">
        <f t="shared" si="31"/>
        <v>31580406</v>
      </c>
      <c r="N459" s="38">
        <v>3518043</v>
      </c>
      <c r="O459" s="38">
        <v>22127862</v>
      </c>
      <c r="R459" s="71" t="s">
        <v>517</v>
      </c>
      <c r="S459" s="63" t="s">
        <v>2174</v>
      </c>
      <c r="T459" s="64">
        <v>18100</v>
      </c>
      <c r="U459" s="62"/>
      <c r="V459" s="64">
        <v>1597360</v>
      </c>
      <c r="X459" s="38" t="s">
        <v>544</v>
      </c>
      <c r="Y459" s="38" t="s">
        <v>2183</v>
      </c>
      <c r="Z459" s="38">
        <v>88321</v>
      </c>
      <c r="AA459" s="38"/>
      <c r="AB459" s="38">
        <v>325050</v>
      </c>
      <c r="AG459" s="71"/>
      <c r="AH459" s="63"/>
      <c r="AI459" s="64"/>
      <c r="AJ459" s="64"/>
      <c r="AK459" s="64"/>
    </row>
    <row r="460" spans="1:37" ht="15">
      <c r="A460" s="79">
        <v>456</v>
      </c>
      <c r="B460" s="80" t="s">
        <v>513</v>
      </c>
      <c r="C460" s="79" t="s">
        <v>514</v>
      </c>
      <c r="D460" s="79" t="s">
        <v>488</v>
      </c>
      <c r="E460" s="81" t="s">
        <v>515</v>
      </c>
      <c r="F460" s="92">
        <v>0</v>
      </c>
      <c r="G460" s="38">
        <f t="shared" si="28"/>
        <v>4021788</v>
      </c>
      <c r="H460" s="38">
        <f t="shared" si="29"/>
        <v>4021788</v>
      </c>
      <c r="I460" s="38">
        <v>742201</v>
      </c>
      <c r="J460" s="38">
        <v>3279587</v>
      </c>
      <c r="K460" s="38">
        <v>1150000</v>
      </c>
      <c r="L460" s="38">
        <f t="shared" si="30"/>
        <v>1827383</v>
      </c>
      <c r="M460" s="38">
        <f t="shared" si="31"/>
        <v>2977383</v>
      </c>
      <c r="N460" s="38">
        <v>0</v>
      </c>
      <c r="O460" s="38">
        <v>1827383</v>
      </c>
      <c r="R460" s="71" t="s">
        <v>520</v>
      </c>
      <c r="S460" s="63" t="s">
        <v>2175</v>
      </c>
      <c r="T460" s="64">
        <v>305050</v>
      </c>
      <c r="U460" s="64">
        <v>1039275</v>
      </c>
      <c r="V460" s="64">
        <v>4050736</v>
      </c>
      <c r="X460" s="38" t="s">
        <v>547</v>
      </c>
      <c r="Y460" s="38" t="s">
        <v>2184</v>
      </c>
      <c r="Z460" s="38">
        <v>351348</v>
      </c>
      <c r="AA460" s="38"/>
      <c r="AB460" s="38">
        <v>656000</v>
      </c>
      <c r="AG460" s="71"/>
      <c r="AH460" s="63"/>
      <c r="AI460" s="64"/>
      <c r="AJ460" s="64"/>
      <c r="AK460" s="64"/>
    </row>
    <row r="461" spans="1:37" ht="15">
      <c r="A461" s="79">
        <v>457</v>
      </c>
      <c r="B461" s="80" t="s">
        <v>516</v>
      </c>
      <c r="C461" s="79" t="s">
        <v>517</v>
      </c>
      <c r="D461" s="79" t="s">
        <v>488</v>
      </c>
      <c r="E461" s="81" t="s">
        <v>518</v>
      </c>
      <c r="F461" s="92">
        <v>18100</v>
      </c>
      <c r="G461" s="38">
        <f t="shared" si="28"/>
        <v>1597360</v>
      </c>
      <c r="H461" s="38">
        <f t="shared" si="29"/>
        <v>1615460</v>
      </c>
      <c r="I461" s="38">
        <v>0</v>
      </c>
      <c r="J461" s="38">
        <v>1597360</v>
      </c>
      <c r="K461" s="38">
        <v>0</v>
      </c>
      <c r="L461" s="38">
        <f t="shared" si="30"/>
        <v>124824</v>
      </c>
      <c r="M461" s="38">
        <f t="shared" si="31"/>
        <v>124824</v>
      </c>
      <c r="N461" s="38">
        <v>68000</v>
      </c>
      <c r="O461" s="38">
        <v>56824</v>
      </c>
      <c r="R461" s="71" t="s">
        <v>523</v>
      </c>
      <c r="S461" s="63" t="s">
        <v>2176</v>
      </c>
      <c r="T461" s="64">
        <v>642860</v>
      </c>
      <c r="U461" s="64">
        <v>552210</v>
      </c>
      <c r="V461" s="64">
        <v>2435303</v>
      </c>
      <c r="X461" s="38" t="s">
        <v>550</v>
      </c>
      <c r="Y461" s="38" t="s">
        <v>2185</v>
      </c>
      <c r="Z461" s="38">
        <v>1210906</v>
      </c>
      <c r="AA461" s="38">
        <v>17700</v>
      </c>
      <c r="AB461" s="38">
        <v>321351</v>
      </c>
      <c r="AG461" s="71"/>
      <c r="AH461" s="63"/>
      <c r="AI461" s="64"/>
      <c r="AJ461" s="64"/>
      <c r="AK461" s="64"/>
    </row>
    <row r="462" spans="1:37" ht="15">
      <c r="A462" s="79">
        <v>458</v>
      </c>
      <c r="B462" s="80" t="s">
        <v>519</v>
      </c>
      <c r="C462" s="79" t="s">
        <v>520</v>
      </c>
      <c r="D462" s="79" t="s">
        <v>488</v>
      </c>
      <c r="E462" s="81" t="s">
        <v>521</v>
      </c>
      <c r="F462" s="92">
        <v>305050</v>
      </c>
      <c r="G462" s="38">
        <f t="shared" si="28"/>
        <v>5090011</v>
      </c>
      <c r="H462" s="38">
        <f t="shared" si="29"/>
        <v>5395061</v>
      </c>
      <c r="I462" s="38">
        <v>1039275</v>
      </c>
      <c r="J462" s="38">
        <v>4050736</v>
      </c>
      <c r="K462" s="38">
        <v>21100</v>
      </c>
      <c r="L462" s="38">
        <f t="shared" si="30"/>
        <v>1338326</v>
      </c>
      <c r="M462" s="38">
        <f t="shared" si="31"/>
        <v>1359426</v>
      </c>
      <c r="N462" s="38">
        <v>107225</v>
      </c>
      <c r="O462" s="38">
        <v>1231101</v>
      </c>
      <c r="R462" s="71" t="s">
        <v>526</v>
      </c>
      <c r="S462" s="63" t="s">
        <v>2177</v>
      </c>
      <c r="T462" s="64">
        <v>0</v>
      </c>
      <c r="U462" s="64">
        <v>442550</v>
      </c>
      <c r="V462" s="64">
        <v>1947690</v>
      </c>
      <c r="X462" s="38" t="s">
        <v>553</v>
      </c>
      <c r="Y462" s="38" t="s">
        <v>2186</v>
      </c>
      <c r="Z462" s="38">
        <v>147203</v>
      </c>
      <c r="AA462" s="38"/>
      <c r="AB462" s="38">
        <v>3874393</v>
      </c>
      <c r="AG462" s="71"/>
      <c r="AH462" s="63"/>
      <c r="AI462" s="64"/>
      <c r="AJ462" s="64"/>
      <c r="AK462" s="64"/>
    </row>
    <row r="463" spans="1:37" ht="15">
      <c r="A463" s="79">
        <v>459</v>
      </c>
      <c r="B463" s="80" t="s">
        <v>522</v>
      </c>
      <c r="C463" s="79" t="s">
        <v>523</v>
      </c>
      <c r="D463" s="79" t="s">
        <v>488</v>
      </c>
      <c r="E463" s="81" t="s">
        <v>524</v>
      </c>
      <c r="F463" s="92">
        <v>642860</v>
      </c>
      <c r="G463" s="38">
        <f t="shared" si="28"/>
        <v>2987513</v>
      </c>
      <c r="H463" s="38">
        <f t="shared" si="29"/>
        <v>3630373</v>
      </c>
      <c r="I463" s="38">
        <v>552210</v>
      </c>
      <c r="J463" s="38">
        <v>2435303</v>
      </c>
      <c r="K463" s="38">
        <v>73206905</v>
      </c>
      <c r="L463" s="38">
        <f t="shared" si="30"/>
        <v>21911989</v>
      </c>
      <c r="M463" s="38">
        <f t="shared" si="31"/>
        <v>95118894</v>
      </c>
      <c r="N463" s="38">
        <v>9150000</v>
      </c>
      <c r="O463" s="38">
        <v>12761989</v>
      </c>
      <c r="R463" s="71" t="s">
        <v>529</v>
      </c>
      <c r="S463" s="63" t="s">
        <v>2178</v>
      </c>
      <c r="T463" s="64">
        <v>4809717</v>
      </c>
      <c r="U463" s="64">
        <v>8290048</v>
      </c>
      <c r="V463" s="64">
        <v>16669609</v>
      </c>
      <c r="X463" s="38" t="s">
        <v>556</v>
      </c>
      <c r="Y463" s="38" t="s">
        <v>2187</v>
      </c>
      <c r="Z463" s="38">
        <v>202300</v>
      </c>
      <c r="AA463" s="38">
        <v>700</v>
      </c>
      <c r="AB463" s="38">
        <v>243218</v>
      </c>
      <c r="AG463" s="71"/>
      <c r="AH463" s="63"/>
      <c r="AI463" s="64"/>
      <c r="AJ463" s="64"/>
      <c r="AK463" s="64"/>
    </row>
    <row r="464" spans="1:37" ht="15">
      <c r="A464" s="79">
        <v>460</v>
      </c>
      <c r="B464" s="80" t="s">
        <v>525</v>
      </c>
      <c r="C464" s="79" t="s">
        <v>526</v>
      </c>
      <c r="D464" s="79" t="s">
        <v>488</v>
      </c>
      <c r="E464" s="81" t="s">
        <v>527</v>
      </c>
      <c r="F464" s="92">
        <v>0</v>
      </c>
      <c r="G464" s="38">
        <f t="shared" si="28"/>
        <v>2390240</v>
      </c>
      <c r="H464" s="38">
        <f t="shared" si="29"/>
        <v>2390240</v>
      </c>
      <c r="I464" s="38">
        <v>442550</v>
      </c>
      <c r="J464" s="38">
        <v>1947690</v>
      </c>
      <c r="K464" s="38">
        <v>0</v>
      </c>
      <c r="L464" s="38">
        <f t="shared" si="30"/>
        <v>2814064</v>
      </c>
      <c r="M464" s="38">
        <f t="shared" si="31"/>
        <v>2814064</v>
      </c>
      <c r="N464" s="38">
        <v>0</v>
      </c>
      <c r="O464" s="38">
        <v>2814064</v>
      </c>
      <c r="R464" s="71" t="s">
        <v>532</v>
      </c>
      <c r="S464" s="63" t="s">
        <v>2179</v>
      </c>
      <c r="T464" s="64">
        <v>2743005</v>
      </c>
      <c r="U464" s="64">
        <v>3884359</v>
      </c>
      <c r="V464" s="64">
        <v>9465660</v>
      </c>
      <c r="X464" s="38" t="s">
        <v>559</v>
      </c>
      <c r="Y464" s="38" t="s">
        <v>2188</v>
      </c>
      <c r="Z464" s="38">
        <v>122258</v>
      </c>
      <c r="AA464" s="38">
        <v>28300</v>
      </c>
      <c r="AB464" s="38">
        <v>2851859</v>
      </c>
      <c r="AG464" s="71"/>
      <c r="AH464" s="63"/>
      <c r="AI464" s="64"/>
      <c r="AJ464" s="64"/>
      <c r="AK464" s="64"/>
    </row>
    <row r="465" spans="1:37" ht="15">
      <c r="A465" s="79">
        <v>461</v>
      </c>
      <c r="B465" s="80" t="s">
        <v>528</v>
      </c>
      <c r="C465" s="79" t="s">
        <v>529</v>
      </c>
      <c r="D465" s="79" t="s">
        <v>488</v>
      </c>
      <c r="E465" s="81" t="s">
        <v>530</v>
      </c>
      <c r="F465" s="92">
        <v>4809717</v>
      </c>
      <c r="G465" s="38">
        <f t="shared" si="28"/>
        <v>24959657</v>
      </c>
      <c r="H465" s="38">
        <f t="shared" si="29"/>
        <v>29769374</v>
      </c>
      <c r="I465" s="38">
        <v>8290048</v>
      </c>
      <c r="J465" s="38">
        <v>16669609</v>
      </c>
      <c r="K465" s="38">
        <v>17475974</v>
      </c>
      <c r="L465" s="38">
        <f t="shared" si="30"/>
        <v>51288165</v>
      </c>
      <c r="M465" s="38">
        <f t="shared" si="31"/>
        <v>68764139</v>
      </c>
      <c r="N465" s="38">
        <v>496001</v>
      </c>
      <c r="O465" s="38">
        <v>50792164</v>
      </c>
      <c r="R465" s="71" t="s">
        <v>535</v>
      </c>
      <c r="S465" s="63" t="s">
        <v>2180</v>
      </c>
      <c r="T465" s="64">
        <v>1517500</v>
      </c>
      <c r="U465" s="64">
        <v>397800</v>
      </c>
      <c r="V465" s="64">
        <v>2263745</v>
      </c>
      <c r="X465" s="38" t="s">
        <v>562</v>
      </c>
      <c r="Y465" s="38" t="s">
        <v>2189</v>
      </c>
      <c r="Z465" s="38">
        <v>130195</v>
      </c>
      <c r="AA465" s="38">
        <v>40000</v>
      </c>
      <c r="AB465" s="38">
        <v>840436</v>
      </c>
      <c r="AG465" s="71"/>
      <c r="AH465" s="63"/>
      <c r="AI465" s="64"/>
      <c r="AJ465" s="64"/>
      <c r="AK465" s="64"/>
    </row>
    <row r="466" spans="1:37" ht="15">
      <c r="A466" s="79">
        <v>462</v>
      </c>
      <c r="B466" s="80" t="s">
        <v>531</v>
      </c>
      <c r="C466" s="79" t="s">
        <v>532</v>
      </c>
      <c r="D466" s="79" t="s">
        <v>488</v>
      </c>
      <c r="E466" s="81" t="s">
        <v>533</v>
      </c>
      <c r="F466" s="92">
        <v>2743005</v>
      </c>
      <c r="G466" s="38">
        <f t="shared" si="28"/>
        <v>13350019</v>
      </c>
      <c r="H466" s="38">
        <f t="shared" si="29"/>
        <v>16093024</v>
      </c>
      <c r="I466" s="38">
        <v>3884359</v>
      </c>
      <c r="J466" s="38">
        <v>9465660</v>
      </c>
      <c r="K466" s="38">
        <v>4970148</v>
      </c>
      <c r="L466" s="38">
        <f t="shared" si="30"/>
        <v>7907728</v>
      </c>
      <c r="M466" s="38">
        <f t="shared" si="31"/>
        <v>12877876</v>
      </c>
      <c r="N466" s="38">
        <v>545420</v>
      </c>
      <c r="O466" s="38">
        <v>7362308</v>
      </c>
      <c r="R466" s="71" t="s">
        <v>538</v>
      </c>
      <c r="S466" s="63" t="s">
        <v>2181</v>
      </c>
      <c r="T466" s="64">
        <v>1926377</v>
      </c>
      <c r="U466" s="64">
        <v>172776</v>
      </c>
      <c r="V466" s="64">
        <v>556547</v>
      </c>
      <c r="X466" s="38" t="s">
        <v>565</v>
      </c>
      <c r="Y466" s="38" t="s">
        <v>2190</v>
      </c>
      <c r="Z466" s="38">
        <v>578775</v>
      </c>
      <c r="AA466" s="38">
        <v>22500</v>
      </c>
      <c r="AB466" s="38">
        <v>4066598</v>
      </c>
      <c r="AG466" s="71"/>
      <c r="AH466" s="63"/>
      <c r="AI466" s="64"/>
      <c r="AJ466" s="64"/>
      <c r="AK466" s="64"/>
    </row>
    <row r="467" spans="1:37" ht="15">
      <c r="A467" s="79">
        <v>463</v>
      </c>
      <c r="B467" s="80" t="s">
        <v>534</v>
      </c>
      <c r="C467" s="79" t="s">
        <v>535</v>
      </c>
      <c r="D467" s="79" t="s">
        <v>488</v>
      </c>
      <c r="E467" s="81" t="s">
        <v>8</v>
      </c>
      <c r="F467" s="92">
        <v>1517500</v>
      </c>
      <c r="G467" s="38">
        <f t="shared" si="28"/>
        <v>2661545</v>
      </c>
      <c r="H467" s="38">
        <f t="shared" si="29"/>
        <v>4179045</v>
      </c>
      <c r="I467" s="38">
        <v>397800</v>
      </c>
      <c r="J467" s="38">
        <v>2263745</v>
      </c>
      <c r="K467" s="38">
        <v>372000</v>
      </c>
      <c r="L467" s="38">
        <f t="shared" si="30"/>
        <v>4894003</v>
      </c>
      <c r="M467" s="38">
        <f t="shared" si="31"/>
        <v>5266003</v>
      </c>
      <c r="N467" s="38">
        <v>0</v>
      </c>
      <c r="O467" s="38">
        <v>4894003</v>
      </c>
      <c r="R467" s="71" t="s">
        <v>541</v>
      </c>
      <c r="S467" s="63" t="s">
        <v>2182</v>
      </c>
      <c r="T467" s="62"/>
      <c r="U467" s="64">
        <v>15000</v>
      </c>
      <c r="V467" s="64">
        <v>29250</v>
      </c>
      <c r="X467" s="38" t="s">
        <v>568</v>
      </c>
      <c r="Y467" s="38" t="s">
        <v>2191</v>
      </c>
      <c r="Z467" s="38">
        <v>140819</v>
      </c>
      <c r="AA467" s="38">
        <v>3000</v>
      </c>
      <c r="AB467" s="38">
        <v>169993</v>
      </c>
      <c r="AG467" s="71"/>
      <c r="AH467" s="63"/>
      <c r="AI467" s="64"/>
      <c r="AJ467" s="64"/>
      <c r="AK467" s="64"/>
    </row>
    <row r="468" spans="1:37" ht="15">
      <c r="A468" s="79">
        <v>464</v>
      </c>
      <c r="B468" s="80" t="s">
        <v>537</v>
      </c>
      <c r="C468" s="79" t="s">
        <v>538</v>
      </c>
      <c r="D468" s="79" t="s">
        <v>536</v>
      </c>
      <c r="E468" s="81" t="s">
        <v>539</v>
      </c>
      <c r="F468" s="92">
        <v>1926377</v>
      </c>
      <c r="G468" s="38">
        <f t="shared" si="28"/>
        <v>729323</v>
      </c>
      <c r="H468" s="38">
        <f t="shared" si="29"/>
        <v>2655700</v>
      </c>
      <c r="I468" s="38">
        <v>172776</v>
      </c>
      <c r="J468" s="38">
        <v>556547</v>
      </c>
      <c r="K468" s="38">
        <v>488424</v>
      </c>
      <c r="L468" s="38">
        <f t="shared" si="30"/>
        <v>649242</v>
      </c>
      <c r="M468" s="38">
        <f t="shared" si="31"/>
        <v>1137666</v>
      </c>
      <c r="N468" s="38">
        <v>12000</v>
      </c>
      <c r="O468" s="38">
        <v>637242</v>
      </c>
      <c r="R468" s="71" t="s">
        <v>544</v>
      </c>
      <c r="S468" s="63" t="s">
        <v>2183</v>
      </c>
      <c r="T468" s="64">
        <v>414300</v>
      </c>
      <c r="U468" s="64">
        <v>118000</v>
      </c>
      <c r="V468" s="64">
        <v>188461</v>
      </c>
      <c r="X468" s="38" t="s">
        <v>576</v>
      </c>
      <c r="Y468" s="38" t="s">
        <v>2192</v>
      </c>
      <c r="Z468" s="38">
        <v>8200</v>
      </c>
      <c r="AA468" s="38"/>
      <c r="AB468" s="38">
        <v>205551</v>
      </c>
      <c r="AG468" s="71"/>
      <c r="AH468" s="63"/>
      <c r="AI468" s="62"/>
      <c r="AJ468" s="62"/>
      <c r="AK468" s="64"/>
    </row>
    <row r="469" spans="1:37" ht="15">
      <c r="A469" s="79">
        <v>465</v>
      </c>
      <c r="B469" s="80" t="s">
        <v>540</v>
      </c>
      <c r="C469" s="79" t="s">
        <v>541</v>
      </c>
      <c r="D469" s="79" t="s">
        <v>536</v>
      </c>
      <c r="E469" s="81" t="s">
        <v>542</v>
      </c>
      <c r="F469" s="92">
        <v>0</v>
      </c>
      <c r="G469" s="38">
        <f t="shared" si="28"/>
        <v>44250</v>
      </c>
      <c r="H469" s="38">
        <f t="shared" si="29"/>
        <v>44250</v>
      </c>
      <c r="I469" s="38">
        <v>15000</v>
      </c>
      <c r="J469" s="38">
        <v>29250</v>
      </c>
      <c r="K469" s="38">
        <v>66700</v>
      </c>
      <c r="L469" s="38">
        <f t="shared" si="30"/>
        <v>570324</v>
      </c>
      <c r="M469" s="38">
        <f t="shared" si="31"/>
        <v>637024</v>
      </c>
      <c r="N469" s="38">
        <v>0</v>
      </c>
      <c r="O469" s="38">
        <v>570324</v>
      </c>
      <c r="R469" s="71" t="s">
        <v>547</v>
      </c>
      <c r="S469" s="63" t="s">
        <v>2184</v>
      </c>
      <c r="T469" s="64">
        <v>835000</v>
      </c>
      <c r="U469" s="64">
        <v>252780</v>
      </c>
      <c r="V469" s="64">
        <v>501001</v>
      </c>
      <c r="X469" s="38" t="s">
        <v>579</v>
      </c>
      <c r="Y469" s="38" t="s">
        <v>2193</v>
      </c>
      <c r="Z469" s="38">
        <v>221522</v>
      </c>
      <c r="AA469" s="38">
        <v>21000</v>
      </c>
      <c r="AB469" s="38">
        <v>2748798</v>
      </c>
      <c r="AG469" s="71"/>
      <c r="AH469" s="63"/>
      <c r="AI469" s="64"/>
      <c r="AJ469" s="64"/>
      <c r="AK469" s="64"/>
    </row>
    <row r="470" spans="1:37" ht="15">
      <c r="A470" s="79">
        <v>466</v>
      </c>
      <c r="B470" s="80" t="s">
        <v>543</v>
      </c>
      <c r="C470" s="79" t="s">
        <v>544</v>
      </c>
      <c r="D470" s="79" t="s">
        <v>536</v>
      </c>
      <c r="E470" s="81" t="s">
        <v>545</v>
      </c>
      <c r="F470" s="92">
        <v>414300</v>
      </c>
      <c r="G470" s="38">
        <f t="shared" si="28"/>
        <v>306461</v>
      </c>
      <c r="H470" s="38">
        <f t="shared" si="29"/>
        <v>720761</v>
      </c>
      <c r="I470" s="38">
        <v>118000</v>
      </c>
      <c r="J470" s="38">
        <v>188461</v>
      </c>
      <c r="K470" s="38">
        <v>88321</v>
      </c>
      <c r="L470" s="38">
        <f t="shared" si="30"/>
        <v>325050</v>
      </c>
      <c r="M470" s="38">
        <f t="shared" si="31"/>
        <v>413371</v>
      </c>
      <c r="N470" s="38">
        <v>0</v>
      </c>
      <c r="O470" s="38">
        <v>325050</v>
      </c>
      <c r="R470" s="71" t="s">
        <v>550</v>
      </c>
      <c r="S470" s="63" t="s">
        <v>2185</v>
      </c>
      <c r="T470" s="64">
        <v>279385</v>
      </c>
      <c r="U470" s="64">
        <v>83725</v>
      </c>
      <c r="V470" s="64">
        <v>421986</v>
      </c>
      <c r="X470" s="38" t="s">
        <v>582</v>
      </c>
      <c r="Y470" s="38" t="s">
        <v>2194</v>
      </c>
      <c r="Z470" s="38">
        <v>360242</v>
      </c>
      <c r="AA470" s="38">
        <v>16500</v>
      </c>
      <c r="AB470" s="38">
        <v>1472134</v>
      </c>
      <c r="AG470" s="71"/>
      <c r="AH470" s="63"/>
      <c r="AI470" s="64"/>
      <c r="AJ470" s="62"/>
      <c r="AK470" s="64"/>
    </row>
    <row r="471" spans="1:37" ht="15">
      <c r="A471" s="79">
        <v>467</v>
      </c>
      <c r="B471" s="80" t="s">
        <v>546</v>
      </c>
      <c r="C471" s="79" t="s">
        <v>547</v>
      </c>
      <c r="D471" s="79" t="s">
        <v>536</v>
      </c>
      <c r="E471" s="81" t="s">
        <v>548</v>
      </c>
      <c r="F471" s="92">
        <v>835000</v>
      </c>
      <c r="G471" s="38">
        <f t="shared" si="28"/>
        <v>753781</v>
      </c>
      <c r="H471" s="38">
        <f t="shared" si="29"/>
        <v>1588781</v>
      </c>
      <c r="I471" s="38">
        <v>252780</v>
      </c>
      <c r="J471" s="38">
        <v>501001</v>
      </c>
      <c r="K471" s="38">
        <v>351348</v>
      </c>
      <c r="L471" s="38">
        <f t="shared" si="30"/>
        <v>656000</v>
      </c>
      <c r="M471" s="38">
        <f t="shared" si="31"/>
        <v>1007348</v>
      </c>
      <c r="N471" s="38">
        <v>0</v>
      </c>
      <c r="O471" s="38">
        <v>656000</v>
      </c>
      <c r="R471" s="71" t="s">
        <v>553</v>
      </c>
      <c r="S471" s="63" t="s">
        <v>2186</v>
      </c>
      <c r="T471" s="64">
        <v>412600</v>
      </c>
      <c r="U471" s="64">
        <v>13000</v>
      </c>
      <c r="V471" s="64">
        <v>3342238</v>
      </c>
      <c r="X471" s="38" t="s">
        <v>585</v>
      </c>
      <c r="Y471" s="38" t="s">
        <v>2195</v>
      </c>
      <c r="Z471" s="38"/>
      <c r="AA471" s="38"/>
      <c r="AB471" s="38">
        <v>2791081</v>
      </c>
      <c r="AG471" s="71"/>
      <c r="AH471" s="63"/>
      <c r="AI471" s="64"/>
      <c r="AJ471" s="64"/>
      <c r="AK471" s="64"/>
    </row>
    <row r="472" spans="1:37" ht="15">
      <c r="A472" s="79">
        <v>468</v>
      </c>
      <c r="B472" s="80" t="s">
        <v>549</v>
      </c>
      <c r="C472" s="79" t="s">
        <v>550</v>
      </c>
      <c r="D472" s="79" t="s">
        <v>536</v>
      </c>
      <c r="E472" s="81" t="s">
        <v>551</v>
      </c>
      <c r="F472" s="92">
        <v>279385</v>
      </c>
      <c r="G472" s="38">
        <f t="shared" si="28"/>
        <v>505711</v>
      </c>
      <c r="H472" s="38">
        <f t="shared" si="29"/>
        <v>785096</v>
      </c>
      <c r="I472" s="38">
        <v>83725</v>
      </c>
      <c r="J472" s="38">
        <v>421986</v>
      </c>
      <c r="K472" s="38">
        <v>1210906</v>
      </c>
      <c r="L472" s="38">
        <f t="shared" si="30"/>
        <v>339051</v>
      </c>
      <c r="M472" s="38">
        <f t="shared" si="31"/>
        <v>1549957</v>
      </c>
      <c r="N472" s="38">
        <v>17700</v>
      </c>
      <c r="O472" s="38">
        <v>321351</v>
      </c>
      <c r="R472" s="71" t="s">
        <v>556</v>
      </c>
      <c r="S472" s="63" t="s">
        <v>2187</v>
      </c>
      <c r="T472" s="62"/>
      <c r="U472" s="64">
        <v>64100</v>
      </c>
      <c r="V472" s="64">
        <v>1122064</v>
      </c>
      <c r="X472" s="38" t="s">
        <v>589</v>
      </c>
      <c r="Y472" s="38" t="s">
        <v>2196</v>
      </c>
      <c r="Z472" s="38">
        <v>657600</v>
      </c>
      <c r="AA472" s="38">
        <v>1970000</v>
      </c>
      <c r="AB472" s="38">
        <v>7774166</v>
      </c>
      <c r="AG472" s="71"/>
      <c r="AH472" s="63"/>
      <c r="AI472" s="64"/>
      <c r="AJ472" s="62"/>
      <c r="AK472" s="64"/>
    </row>
    <row r="473" spans="1:37" ht="15">
      <c r="A473" s="79">
        <v>469</v>
      </c>
      <c r="B473" s="80" t="s">
        <v>552</v>
      </c>
      <c r="C473" s="79" t="s">
        <v>553</v>
      </c>
      <c r="D473" s="79" t="s">
        <v>536</v>
      </c>
      <c r="E473" s="81" t="s">
        <v>554</v>
      </c>
      <c r="F473" s="92">
        <v>412600</v>
      </c>
      <c r="G473" s="38">
        <f t="shared" si="28"/>
        <v>3355238</v>
      </c>
      <c r="H473" s="38">
        <f t="shared" si="29"/>
        <v>3767838</v>
      </c>
      <c r="I473" s="38">
        <v>13000</v>
      </c>
      <c r="J473" s="38">
        <v>3342238</v>
      </c>
      <c r="K473" s="38">
        <v>147203</v>
      </c>
      <c r="L473" s="38">
        <f t="shared" si="30"/>
        <v>3874393</v>
      </c>
      <c r="M473" s="38">
        <f t="shared" si="31"/>
        <v>4021596</v>
      </c>
      <c r="N473" s="38">
        <v>0</v>
      </c>
      <c r="O473" s="38">
        <v>3874393</v>
      </c>
      <c r="R473" s="71" t="s">
        <v>559</v>
      </c>
      <c r="S473" s="63" t="s">
        <v>2188</v>
      </c>
      <c r="T473" s="64">
        <v>292050</v>
      </c>
      <c r="U473" s="64">
        <v>159971</v>
      </c>
      <c r="V473" s="64">
        <v>4213470</v>
      </c>
      <c r="X473" s="38" t="s">
        <v>592</v>
      </c>
      <c r="Y473" s="38" t="s">
        <v>2197</v>
      </c>
      <c r="Z473" s="38">
        <v>485700</v>
      </c>
      <c r="AA473" s="38">
        <v>7524000</v>
      </c>
      <c r="AB473" s="38">
        <v>13281351</v>
      </c>
      <c r="AG473" s="71"/>
      <c r="AH473" s="63"/>
      <c r="AI473" s="64"/>
      <c r="AJ473" s="64"/>
      <c r="AK473" s="64"/>
    </row>
    <row r="474" spans="1:37" ht="15">
      <c r="A474" s="79">
        <v>470</v>
      </c>
      <c r="B474" s="80" t="s">
        <v>555</v>
      </c>
      <c r="C474" s="79" t="s">
        <v>556</v>
      </c>
      <c r="D474" s="79" t="s">
        <v>536</v>
      </c>
      <c r="E474" s="81" t="s">
        <v>557</v>
      </c>
      <c r="F474" s="92">
        <v>0</v>
      </c>
      <c r="G474" s="38">
        <f t="shared" si="28"/>
        <v>1186164</v>
      </c>
      <c r="H474" s="38">
        <f t="shared" si="29"/>
        <v>1186164</v>
      </c>
      <c r="I474" s="38">
        <v>64100</v>
      </c>
      <c r="J474" s="38">
        <v>1122064</v>
      </c>
      <c r="K474" s="38">
        <v>202300</v>
      </c>
      <c r="L474" s="38">
        <f t="shared" si="30"/>
        <v>243918</v>
      </c>
      <c r="M474" s="38">
        <f t="shared" si="31"/>
        <v>446218</v>
      </c>
      <c r="N474" s="38">
        <v>700</v>
      </c>
      <c r="O474" s="38">
        <v>243218</v>
      </c>
      <c r="R474" s="71" t="s">
        <v>562</v>
      </c>
      <c r="S474" s="63" t="s">
        <v>2189</v>
      </c>
      <c r="T474" s="64">
        <v>928590</v>
      </c>
      <c r="U474" s="64">
        <v>231300</v>
      </c>
      <c r="V474" s="64">
        <v>1367987</v>
      </c>
      <c r="X474" s="38" t="s">
        <v>595</v>
      </c>
      <c r="Y474" s="38" t="s">
        <v>2198</v>
      </c>
      <c r="Z474" s="38">
        <v>2449256</v>
      </c>
      <c r="AA474" s="38"/>
      <c r="AB474" s="38">
        <v>3931014</v>
      </c>
      <c r="AG474" s="71"/>
      <c r="AH474" s="63"/>
      <c r="AI474" s="64"/>
      <c r="AJ474" s="64"/>
      <c r="AK474" s="64"/>
    </row>
    <row r="475" spans="1:37" ht="15">
      <c r="A475" s="79">
        <v>471</v>
      </c>
      <c r="B475" s="80" t="s">
        <v>558</v>
      </c>
      <c r="C475" s="79" t="s">
        <v>559</v>
      </c>
      <c r="D475" s="79" t="s">
        <v>536</v>
      </c>
      <c r="E475" s="81" t="s">
        <v>560</v>
      </c>
      <c r="F475" s="92">
        <v>292050</v>
      </c>
      <c r="G475" s="38">
        <f t="shared" si="28"/>
        <v>4373441</v>
      </c>
      <c r="H475" s="38">
        <f t="shared" si="29"/>
        <v>4665491</v>
      </c>
      <c r="I475" s="38">
        <v>159971</v>
      </c>
      <c r="J475" s="38">
        <v>4213470</v>
      </c>
      <c r="K475" s="38">
        <v>122258</v>
      </c>
      <c r="L475" s="38">
        <f t="shared" si="30"/>
        <v>2880159</v>
      </c>
      <c r="M475" s="38">
        <f t="shared" si="31"/>
        <v>3002417</v>
      </c>
      <c r="N475" s="38">
        <v>28300</v>
      </c>
      <c r="O475" s="38">
        <v>2851859</v>
      </c>
      <c r="R475" s="71" t="s">
        <v>565</v>
      </c>
      <c r="S475" s="63" t="s">
        <v>2190</v>
      </c>
      <c r="T475" s="64">
        <v>749610</v>
      </c>
      <c r="U475" s="64">
        <v>156050</v>
      </c>
      <c r="V475" s="64">
        <v>269200</v>
      </c>
      <c r="X475" s="38" t="s">
        <v>598</v>
      </c>
      <c r="Y475" s="38" t="s">
        <v>2199</v>
      </c>
      <c r="Z475" s="38"/>
      <c r="AA475" s="38"/>
      <c r="AB475" s="38">
        <v>87458</v>
      </c>
      <c r="AG475" s="71"/>
      <c r="AH475" s="63"/>
      <c r="AI475" s="64"/>
      <c r="AJ475" s="64"/>
      <c r="AK475" s="64"/>
    </row>
    <row r="476" spans="1:37" ht="15">
      <c r="A476" s="79">
        <v>472</v>
      </c>
      <c r="B476" s="80" t="s">
        <v>561</v>
      </c>
      <c r="C476" s="79" t="s">
        <v>562</v>
      </c>
      <c r="D476" s="79" t="s">
        <v>536</v>
      </c>
      <c r="E476" s="81" t="s">
        <v>563</v>
      </c>
      <c r="F476" s="92">
        <v>928590</v>
      </c>
      <c r="G476" s="38">
        <f t="shared" si="28"/>
        <v>1599287</v>
      </c>
      <c r="H476" s="38">
        <f t="shared" si="29"/>
        <v>2527877</v>
      </c>
      <c r="I476" s="38">
        <v>231300</v>
      </c>
      <c r="J476" s="38">
        <v>1367987</v>
      </c>
      <c r="K476" s="38">
        <v>130195</v>
      </c>
      <c r="L476" s="38">
        <f t="shared" si="30"/>
        <v>880436</v>
      </c>
      <c r="M476" s="38">
        <f t="shared" si="31"/>
        <v>1010631</v>
      </c>
      <c r="N476" s="38">
        <v>40000</v>
      </c>
      <c r="O476" s="38">
        <v>840436</v>
      </c>
      <c r="R476" s="71" t="s">
        <v>568</v>
      </c>
      <c r="S476" s="63" t="s">
        <v>2191</v>
      </c>
      <c r="T476" s="64">
        <v>603470</v>
      </c>
      <c r="U476" s="62"/>
      <c r="V476" s="64">
        <v>524322</v>
      </c>
      <c r="X476" s="38" t="s">
        <v>601</v>
      </c>
      <c r="Y476" s="38" t="s">
        <v>2200</v>
      </c>
      <c r="Z476" s="38">
        <v>5389116</v>
      </c>
      <c r="AA476" s="38">
        <v>2564830</v>
      </c>
      <c r="AB476" s="38">
        <v>24978738</v>
      </c>
      <c r="AG476" s="71"/>
      <c r="AH476" s="63"/>
      <c r="AI476" s="64"/>
      <c r="AJ476" s="62"/>
      <c r="AK476" s="64"/>
    </row>
    <row r="477" spans="1:37" ht="15">
      <c r="A477" s="79">
        <v>473</v>
      </c>
      <c r="B477" s="80" t="s">
        <v>564</v>
      </c>
      <c r="C477" s="79" t="s">
        <v>565</v>
      </c>
      <c r="D477" s="79" t="s">
        <v>536</v>
      </c>
      <c r="E477" s="81" t="s">
        <v>566</v>
      </c>
      <c r="F477" s="92">
        <v>749610</v>
      </c>
      <c r="G477" s="38">
        <f t="shared" si="28"/>
        <v>425250</v>
      </c>
      <c r="H477" s="38">
        <f t="shared" si="29"/>
        <v>1174860</v>
      </c>
      <c r="I477" s="38">
        <v>156050</v>
      </c>
      <c r="J477" s="38">
        <v>269200</v>
      </c>
      <c r="K477" s="38">
        <v>578775</v>
      </c>
      <c r="L477" s="38">
        <f t="shared" si="30"/>
        <v>4089098</v>
      </c>
      <c r="M477" s="38">
        <f t="shared" si="31"/>
        <v>4667873</v>
      </c>
      <c r="N477" s="38">
        <v>22500</v>
      </c>
      <c r="O477" s="38">
        <v>4066598</v>
      </c>
      <c r="R477" s="71" t="s">
        <v>576</v>
      </c>
      <c r="S477" s="63" t="s">
        <v>2192</v>
      </c>
      <c r="T477" s="62"/>
      <c r="U477" s="62"/>
      <c r="V477" s="64">
        <v>713759</v>
      </c>
      <c r="X477" s="38" t="s">
        <v>604</v>
      </c>
      <c r="Y477" s="38" t="s">
        <v>2201</v>
      </c>
      <c r="Z477" s="38">
        <v>78976384</v>
      </c>
      <c r="AA477" s="38">
        <v>356501</v>
      </c>
      <c r="AB477" s="38">
        <v>43582481</v>
      </c>
      <c r="AG477" s="71"/>
      <c r="AH477" s="63"/>
      <c r="AI477" s="62"/>
      <c r="AJ477" s="64"/>
      <c r="AK477" s="64"/>
    </row>
    <row r="478" spans="1:37" ht="15">
      <c r="A478" s="79">
        <v>474</v>
      </c>
      <c r="B478" s="80" t="s">
        <v>567</v>
      </c>
      <c r="C478" s="79" t="s">
        <v>568</v>
      </c>
      <c r="D478" s="79" t="s">
        <v>536</v>
      </c>
      <c r="E478" s="81" t="s">
        <v>574</v>
      </c>
      <c r="F478" s="92">
        <v>603470</v>
      </c>
      <c r="G478" s="38">
        <f t="shared" si="28"/>
        <v>524322</v>
      </c>
      <c r="H478" s="38">
        <f t="shared" si="29"/>
        <v>1127792</v>
      </c>
      <c r="I478" s="38">
        <v>0</v>
      </c>
      <c r="J478" s="38">
        <v>524322</v>
      </c>
      <c r="K478" s="38">
        <v>140819</v>
      </c>
      <c r="L478" s="38">
        <f t="shared" si="30"/>
        <v>172993</v>
      </c>
      <c r="M478" s="38">
        <f t="shared" si="31"/>
        <v>313812</v>
      </c>
      <c r="N478" s="38">
        <v>3000</v>
      </c>
      <c r="O478" s="38">
        <v>169993</v>
      </c>
      <c r="R478" s="71" t="s">
        <v>579</v>
      </c>
      <c r="S478" s="63" t="s">
        <v>2193</v>
      </c>
      <c r="T478" s="64">
        <v>4377077</v>
      </c>
      <c r="U478" s="64">
        <v>140520</v>
      </c>
      <c r="V478" s="64">
        <v>2861904</v>
      </c>
      <c r="X478" s="38" t="s">
        <v>607</v>
      </c>
      <c r="Y478" s="38" t="s">
        <v>2202</v>
      </c>
      <c r="Z478" s="38"/>
      <c r="AA478" s="38"/>
      <c r="AB478" s="38">
        <v>271850</v>
      </c>
      <c r="AG478" s="71"/>
      <c r="AH478" s="63"/>
      <c r="AI478" s="64"/>
      <c r="AJ478" s="64"/>
      <c r="AK478" s="64"/>
    </row>
    <row r="479" spans="1:37" ht="15">
      <c r="A479" s="79">
        <v>475</v>
      </c>
      <c r="B479" s="80" t="s">
        <v>575</v>
      </c>
      <c r="C479" s="79" t="s">
        <v>576</v>
      </c>
      <c r="D479" s="79" t="s">
        <v>536</v>
      </c>
      <c r="E479" s="81" t="s">
        <v>577</v>
      </c>
      <c r="F479" s="92">
        <v>0</v>
      </c>
      <c r="G479" s="38">
        <f t="shared" si="28"/>
        <v>713759</v>
      </c>
      <c r="H479" s="38">
        <f t="shared" si="29"/>
        <v>713759</v>
      </c>
      <c r="I479" s="38">
        <v>0</v>
      </c>
      <c r="J479" s="38">
        <v>713759</v>
      </c>
      <c r="K479" s="38">
        <v>8200</v>
      </c>
      <c r="L479" s="38">
        <f t="shared" si="30"/>
        <v>205551</v>
      </c>
      <c r="M479" s="38">
        <f t="shared" si="31"/>
        <v>213751</v>
      </c>
      <c r="N479" s="38">
        <v>0</v>
      </c>
      <c r="O479" s="38">
        <v>205551</v>
      </c>
      <c r="R479" s="71" t="s">
        <v>582</v>
      </c>
      <c r="S479" s="63" t="s">
        <v>2194</v>
      </c>
      <c r="T479" s="64">
        <v>1592770</v>
      </c>
      <c r="U479" s="64">
        <v>498129</v>
      </c>
      <c r="V479" s="64">
        <v>173386</v>
      </c>
      <c r="X479" s="38" t="s">
        <v>610</v>
      </c>
      <c r="Y479" s="38" t="s">
        <v>1958</v>
      </c>
      <c r="Z479" s="38">
        <v>26414551</v>
      </c>
      <c r="AA479" s="38">
        <v>17114503</v>
      </c>
      <c r="AB479" s="38">
        <v>48243165</v>
      </c>
      <c r="AG479" s="71"/>
      <c r="AH479" s="63"/>
      <c r="AI479" s="64"/>
      <c r="AJ479" s="64"/>
      <c r="AK479" s="64"/>
    </row>
    <row r="480" spans="1:37" ht="15">
      <c r="A480" s="79">
        <v>476</v>
      </c>
      <c r="B480" s="80" t="s">
        <v>578</v>
      </c>
      <c r="C480" s="79" t="s">
        <v>579</v>
      </c>
      <c r="D480" s="79" t="s">
        <v>536</v>
      </c>
      <c r="E480" s="81" t="s">
        <v>580</v>
      </c>
      <c r="F480" s="92">
        <v>4377077</v>
      </c>
      <c r="G480" s="38">
        <f t="shared" si="28"/>
        <v>3002424</v>
      </c>
      <c r="H480" s="38">
        <f t="shared" si="29"/>
        <v>7379501</v>
      </c>
      <c r="I480" s="38">
        <v>140520</v>
      </c>
      <c r="J480" s="38">
        <v>2861904</v>
      </c>
      <c r="K480" s="38">
        <v>221522</v>
      </c>
      <c r="L480" s="38">
        <f t="shared" si="30"/>
        <v>2769798</v>
      </c>
      <c r="M480" s="38">
        <f t="shared" si="31"/>
        <v>2991320</v>
      </c>
      <c r="N480" s="38">
        <v>21000</v>
      </c>
      <c r="O480" s="38">
        <v>2748798</v>
      </c>
      <c r="R480" s="71" t="s">
        <v>585</v>
      </c>
      <c r="S480" s="63" t="s">
        <v>2195</v>
      </c>
      <c r="T480" s="64">
        <v>70000</v>
      </c>
      <c r="U480" s="64">
        <v>112000</v>
      </c>
      <c r="V480" s="64">
        <v>855053</v>
      </c>
      <c r="X480" s="38" t="s">
        <v>612</v>
      </c>
      <c r="Y480" s="38" t="s">
        <v>2203</v>
      </c>
      <c r="Z480" s="38">
        <v>1138000</v>
      </c>
      <c r="AA480" s="38"/>
      <c r="AB480" s="38">
        <v>1143765</v>
      </c>
      <c r="AG480" s="71"/>
      <c r="AH480" s="63"/>
      <c r="AI480" s="64"/>
      <c r="AJ480" s="64"/>
      <c r="AK480" s="64"/>
    </row>
    <row r="481" spans="1:37" ht="15">
      <c r="A481" s="79">
        <v>477</v>
      </c>
      <c r="B481" s="80" t="s">
        <v>581</v>
      </c>
      <c r="C481" s="79" t="s">
        <v>582</v>
      </c>
      <c r="D481" s="79" t="s">
        <v>536</v>
      </c>
      <c r="E481" s="81" t="s">
        <v>583</v>
      </c>
      <c r="F481" s="92">
        <v>1592770</v>
      </c>
      <c r="G481" s="38">
        <f t="shared" si="28"/>
        <v>671515</v>
      </c>
      <c r="H481" s="38">
        <f t="shared" si="29"/>
        <v>2264285</v>
      </c>
      <c r="I481" s="38">
        <v>498129</v>
      </c>
      <c r="J481" s="38">
        <v>173386</v>
      </c>
      <c r="K481" s="38">
        <v>360242</v>
      </c>
      <c r="L481" s="38">
        <f t="shared" si="30"/>
        <v>1488634</v>
      </c>
      <c r="M481" s="38">
        <f t="shared" si="31"/>
        <v>1848876</v>
      </c>
      <c r="N481" s="38">
        <v>16500</v>
      </c>
      <c r="O481" s="38">
        <v>1472134</v>
      </c>
      <c r="R481" s="71" t="s">
        <v>589</v>
      </c>
      <c r="S481" s="63" t="s">
        <v>2196</v>
      </c>
      <c r="T481" s="64">
        <v>3340830</v>
      </c>
      <c r="U481" s="64">
        <v>420801</v>
      </c>
      <c r="V481" s="64">
        <v>3944358</v>
      </c>
      <c r="X481" s="38" t="s">
        <v>628</v>
      </c>
      <c r="Y481" s="38" t="s">
        <v>2204</v>
      </c>
      <c r="Z481" s="38">
        <v>732289</v>
      </c>
      <c r="AA481" s="38"/>
      <c r="AB481" s="38">
        <v>5745528</v>
      </c>
      <c r="AG481" s="71"/>
      <c r="AH481" s="63"/>
      <c r="AI481" s="64"/>
      <c r="AJ481" s="64"/>
      <c r="AK481" s="64"/>
    </row>
    <row r="482" spans="1:37" ht="15">
      <c r="A482" s="79">
        <v>478</v>
      </c>
      <c r="B482" s="80" t="s">
        <v>584</v>
      </c>
      <c r="C482" s="79" t="s">
        <v>585</v>
      </c>
      <c r="D482" s="79" t="s">
        <v>536</v>
      </c>
      <c r="E482" s="81" t="s">
        <v>586</v>
      </c>
      <c r="F482" s="92">
        <v>70000</v>
      </c>
      <c r="G482" s="38">
        <f t="shared" si="28"/>
        <v>967053</v>
      </c>
      <c r="H482" s="38">
        <f t="shared" si="29"/>
        <v>1037053</v>
      </c>
      <c r="I482" s="38">
        <v>112000</v>
      </c>
      <c r="J482" s="38">
        <v>855053</v>
      </c>
      <c r="K482" s="38">
        <v>0</v>
      </c>
      <c r="L482" s="38">
        <f t="shared" si="30"/>
        <v>2791081</v>
      </c>
      <c r="M482" s="38">
        <f t="shared" si="31"/>
        <v>2791081</v>
      </c>
      <c r="N482" s="38">
        <v>0</v>
      </c>
      <c r="O482" s="38">
        <v>2791081</v>
      </c>
      <c r="R482" s="71" t="s">
        <v>592</v>
      </c>
      <c r="S482" s="63" t="s">
        <v>2197</v>
      </c>
      <c r="T482" s="64">
        <v>6512100</v>
      </c>
      <c r="U482" s="64">
        <v>5913315</v>
      </c>
      <c r="V482" s="64">
        <v>14885922</v>
      </c>
      <c r="X482" s="38" t="s">
        <v>631</v>
      </c>
      <c r="Y482" s="38" t="s">
        <v>2205</v>
      </c>
      <c r="Z482" s="38"/>
      <c r="AA482" s="38"/>
      <c r="AB482" s="38">
        <v>453116</v>
      </c>
      <c r="AG482" s="71"/>
      <c r="AH482" s="63"/>
      <c r="AI482" s="64"/>
      <c r="AJ482" s="64"/>
      <c r="AK482" s="64"/>
    </row>
    <row r="483" spans="1:37" ht="15">
      <c r="A483" s="79">
        <v>479</v>
      </c>
      <c r="B483" s="80" t="s">
        <v>588</v>
      </c>
      <c r="C483" s="79" t="s">
        <v>589</v>
      </c>
      <c r="D483" s="79" t="s">
        <v>587</v>
      </c>
      <c r="E483" s="81" t="s">
        <v>590</v>
      </c>
      <c r="F483" s="92">
        <v>3340830</v>
      </c>
      <c r="G483" s="38">
        <f t="shared" si="28"/>
        <v>4365159</v>
      </c>
      <c r="H483" s="38">
        <f t="shared" si="29"/>
        <v>7705989</v>
      </c>
      <c r="I483" s="38">
        <v>420801</v>
      </c>
      <c r="J483" s="38">
        <v>3944358</v>
      </c>
      <c r="K483" s="38">
        <v>657600</v>
      </c>
      <c r="L483" s="38">
        <f t="shared" si="30"/>
        <v>9744166</v>
      </c>
      <c r="M483" s="38">
        <f t="shared" si="31"/>
        <v>10401766</v>
      </c>
      <c r="N483" s="38">
        <v>1970000</v>
      </c>
      <c r="O483" s="38">
        <v>7774166</v>
      </c>
      <c r="R483" s="71" t="s">
        <v>595</v>
      </c>
      <c r="S483" s="63" t="s">
        <v>2198</v>
      </c>
      <c r="T483" s="64">
        <v>2023200</v>
      </c>
      <c r="U483" s="64">
        <v>1961155</v>
      </c>
      <c r="V483" s="64">
        <v>7531277</v>
      </c>
      <c r="X483" s="38" t="s">
        <v>634</v>
      </c>
      <c r="Y483" s="38" t="s">
        <v>2206</v>
      </c>
      <c r="Z483" s="38"/>
      <c r="AA483" s="38"/>
      <c r="AB483" s="38">
        <v>37353</v>
      </c>
      <c r="AG483" s="71"/>
      <c r="AH483" s="63"/>
      <c r="AI483" s="64"/>
      <c r="AJ483" s="64"/>
      <c r="AK483" s="64"/>
    </row>
    <row r="484" spans="1:37" ht="15">
      <c r="A484" s="79">
        <v>480</v>
      </c>
      <c r="B484" s="80" t="s">
        <v>591</v>
      </c>
      <c r="C484" s="79" t="s">
        <v>592</v>
      </c>
      <c r="D484" s="79" t="s">
        <v>587</v>
      </c>
      <c r="E484" s="81" t="s">
        <v>593</v>
      </c>
      <c r="F484" s="92">
        <v>6512100</v>
      </c>
      <c r="G484" s="38">
        <f t="shared" si="28"/>
        <v>20799237</v>
      </c>
      <c r="H484" s="38">
        <f t="shared" si="29"/>
        <v>27311337</v>
      </c>
      <c r="I484" s="38">
        <v>5913315</v>
      </c>
      <c r="J484" s="38">
        <v>14885922</v>
      </c>
      <c r="K484" s="38">
        <v>485700</v>
      </c>
      <c r="L484" s="38">
        <f t="shared" si="30"/>
        <v>20805351</v>
      </c>
      <c r="M484" s="38">
        <f t="shared" si="31"/>
        <v>21291051</v>
      </c>
      <c r="N484" s="38">
        <v>7524000</v>
      </c>
      <c r="O484" s="38">
        <v>13281351</v>
      </c>
      <c r="R484" s="71" t="s">
        <v>598</v>
      </c>
      <c r="S484" s="63" t="s">
        <v>2199</v>
      </c>
      <c r="T484" s="64">
        <v>29686700</v>
      </c>
      <c r="U484" s="64">
        <v>48900</v>
      </c>
      <c r="V484" s="64">
        <v>2476102</v>
      </c>
      <c r="X484" s="38" t="s">
        <v>637</v>
      </c>
      <c r="Y484" s="38" t="s">
        <v>2207</v>
      </c>
      <c r="Z484" s="38">
        <v>1798383</v>
      </c>
      <c r="AA484" s="38">
        <v>802</v>
      </c>
      <c r="AB484" s="38">
        <v>6420200</v>
      </c>
      <c r="AG484" s="71"/>
      <c r="AH484" s="63"/>
      <c r="AI484" s="62"/>
      <c r="AJ484" s="64"/>
      <c r="AK484" s="64"/>
    </row>
    <row r="485" spans="1:37" ht="15">
      <c r="A485" s="79">
        <v>481</v>
      </c>
      <c r="B485" s="80" t="s">
        <v>594</v>
      </c>
      <c r="C485" s="79" t="s">
        <v>595</v>
      </c>
      <c r="D485" s="79" t="s">
        <v>587</v>
      </c>
      <c r="E485" s="81" t="s">
        <v>596</v>
      </c>
      <c r="F485" s="92">
        <v>2023200</v>
      </c>
      <c r="G485" s="38">
        <f t="shared" si="28"/>
        <v>9492432</v>
      </c>
      <c r="H485" s="38">
        <f t="shared" si="29"/>
        <v>11515632</v>
      </c>
      <c r="I485" s="38">
        <v>1961155</v>
      </c>
      <c r="J485" s="38">
        <v>7531277</v>
      </c>
      <c r="K485" s="38">
        <v>2449256</v>
      </c>
      <c r="L485" s="38">
        <f t="shared" si="30"/>
        <v>3931014</v>
      </c>
      <c r="M485" s="38">
        <f t="shared" si="31"/>
        <v>6380270</v>
      </c>
      <c r="N485" s="38">
        <v>0</v>
      </c>
      <c r="O485" s="38">
        <v>3931014</v>
      </c>
      <c r="R485" s="71" t="s">
        <v>601</v>
      </c>
      <c r="S485" s="63" t="s">
        <v>2200</v>
      </c>
      <c r="T485" s="64">
        <v>9359301</v>
      </c>
      <c r="U485" s="64">
        <v>1424555</v>
      </c>
      <c r="V485" s="64">
        <v>5342227</v>
      </c>
      <c r="X485" s="38" t="s">
        <v>640</v>
      </c>
      <c r="Y485" s="38" t="s">
        <v>2208</v>
      </c>
      <c r="Z485" s="38">
        <v>71741</v>
      </c>
      <c r="AA485" s="38">
        <v>16400</v>
      </c>
      <c r="AB485" s="38">
        <v>881263</v>
      </c>
      <c r="AG485" s="71"/>
      <c r="AH485" s="63"/>
      <c r="AI485" s="64"/>
      <c r="AJ485" s="64"/>
      <c r="AK485" s="64"/>
    </row>
    <row r="486" spans="1:37" ht="15">
      <c r="A486" s="79">
        <v>482</v>
      </c>
      <c r="B486" s="80" t="s">
        <v>597</v>
      </c>
      <c r="C486" s="79" t="s">
        <v>598</v>
      </c>
      <c r="D486" s="79" t="s">
        <v>587</v>
      </c>
      <c r="E486" s="81" t="s">
        <v>599</v>
      </c>
      <c r="F486" s="92">
        <v>29686700</v>
      </c>
      <c r="G486" s="38">
        <f t="shared" si="28"/>
        <v>2525002</v>
      </c>
      <c r="H486" s="38">
        <f t="shared" si="29"/>
        <v>32211702</v>
      </c>
      <c r="I486" s="38">
        <v>48900</v>
      </c>
      <c r="J486" s="38">
        <v>2476102</v>
      </c>
      <c r="K486" s="38">
        <v>0</v>
      </c>
      <c r="L486" s="38">
        <f t="shared" si="30"/>
        <v>87458</v>
      </c>
      <c r="M486" s="38">
        <f t="shared" si="31"/>
        <v>87458</v>
      </c>
      <c r="N486" s="38">
        <v>0</v>
      </c>
      <c r="O486" s="38">
        <v>87458</v>
      </c>
      <c r="R486" s="71" t="s">
        <v>604</v>
      </c>
      <c r="S486" s="63" t="s">
        <v>2201</v>
      </c>
      <c r="T486" s="64">
        <v>40722561</v>
      </c>
      <c r="U486" s="64">
        <v>4926259</v>
      </c>
      <c r="V486" s="64">
        <v>15865428</v>
      </c>
      <c r="X486" s="38" t="s">
        <v>643</v>
      </c>
      <c r="Y486" s="38" t="s">
        <v>2209</v>
      </c>
      <c r="Z486" s="38"/>
      <c r="AA486" s="38"/>
      <c r="AB486" s="38">
        <v>125902</v>
      </c>
      <c r="AG486" s="71"/>
      <c r="AH486" s="63"/>
      <c r="AI486" s="64"/>
      <c r="AJ486" s="64"/>
      <c r="AK486" s="64"/>
    </row>
    <row r="487" spans="1:37" ht="15">
      <c r="A487" s="79">
        <v>483</v>
      </c>
      <c r="B487" s="80" t="s">
        <v>600</v>
      </c>
      <c r="C487" s="79" t="s">
        <v>601</v>
      </c>
      <c r="D487" s="79" t="s">
        <v>587</v>
      </c>
      <c r="E487" s="81" t="s">
        <v>602</v>
      </c>
      <c r="F487" s="92">
        <v>9359301</v>
      </c>
      <c r="G487" s="38">
        <f t="shared" si="28"/>
        <v>6766782</v>
      </c>
      <c r="H487" s="38">
        <f t="shared" si="29"/>
        <v>16126083</v>
      </c>
      <c r="I487" s="38">
        <v>1424555</v>
      </c>
      <c r="J487" s="38">
        <v>5342227</v>
      </c>
      <c r="K487" s="38">
        <v>5389116</v>
      </c>
      <c r="L487" s="38">
        <f t="shared" si="30"/>
        <v>27543568</v>
      </c>
      <c r="M487" s="38">
        <f t="shared" si="31"/>
        <v>32932684</v>
      </c>
      <c r="N487" s="38">
        <v>2564830</v>
      </c>
      <c r="O487" s="38">
        <v>24978738</v>
      </c>
      <c r="R487" s="71" t="s">
        <v>607</v>
      </c>
      <c r="S487" s="63" t="s">
        <v>2202</v>
      </c>
      <c r="T487" s="64">
        <v>0</v>
      </c>
      <c r="U487" s="64">
        <v>134500</v>
      </c>
      <c r="V487" s="64">
        <v>925285</v>
      </c>
      <c r="X487" s="38" t="s">
        <v>645</v>
      </c>
      <c r="Y487" s="38" t="s">
        <v>2210</v>
      </c>
      <c r="Z487" s="38">
        <v>5153225</v>
      </c>
      <c r="AA487" s="38"/>
      <c r="AB487" s="38">
        <v>32842458</v>
      </c>
      <c r="AG487" s="71"/>
      <c r="AH487" s="63"/>
      <c r="AI487" s="64"/>
      <c r="AJ487" s="62"/>
      <c r="AK487" s="64"/>
    </row>
    <row r="488" spans="1:37" ht="15">
      <c r="A488" s="79">
        <v>484</v>
      </c>
      <c r="B488" s="80" t="s">
        <v>603</v>
      </c>
      <c r="C488" s="79" t="s">
        <v>604</v>
      </c>
      <c r="D488" s="79" t="s">
        <v>587</v>
      </c>
      <c r="E488" s="81" t="s">
        <v>605</v>
      </c>
      <c r="F488" s="92">
        <v>40722561</v>
      </c>
      <c r="G488" s="38">
        <f t="shared" si="28"/>
        <v>20791687</v>
      </c>
      <c r="H488" s="38">
        <f t="shared" si="29"/>
        <v>61514248</v>
      </c>
      <c r="I488" s="38">
        <v>4926259</v>
      </c>
      <c r="J488" s="38">
        <v>15865428</v>
      </c>
      <c r="K488" s="38">
        <v>78976384</v>
      </c>
      <c r="L488" s="38">
        <f t="shared" si="30"/>
        <v>43938982</v>
      </c>
      <c r="M488" s="38">
        <f t="shared" si="31"/>
        <v>122915366</v>
      </c>
      <c r="N488" s="38">
        <v>356501</v>
      </c>
      <c r="O488" s="38">
        <v>43582481</v>
      </c>
      <c r="R488" s="71" t="s">
        <v>610</v>
      </c>
      <c r="S488" s="63" t="s">
        <v>1958</v>
      </c>
      <c r="T488" s="64">
        <v>15942727</v>
      </c>
      <c r="U488" s="64">
        <v>1163441</v>
      </c>
      <c r="V488" s="64">
        <v>20451008</v>
      </c>
      <c r="X488" s="38" t="s">
        <v>648</v>
      </c>
      <c r="Y488" s="38" t="s">
        <v>2211</v>
      </c>
      <c r="Z488" s="38"/>
      <c r="AA488" s="38">
        <v>19000</v>
      </c>
      <c r="AB488" s="38">
        <v>173975</v>
      </c>
      <c r="AG488" s="71"/>
      <c r="AH488" s="63"/>
      <c r="AI488" s="64"/>
      <c r="AJ488" s="64"/>
      <c r="AK488" s="64"/>
    </row>
    <row r="489" spans="1:37" ht="15">
      <c r="A489" s="79">
        <v>485</v>
      </c>
      <c r="B489" s="80" t="s">
        <v>606</v>
      </c>
      <c r="C489" s="79" t="s">
        <v>607</v>
      </c>
      <c r="D489" s="79" t="s">
        <v>587</v>
      </c>
      <c r="E489" s="81" t="s">
        <v>608</v>
      </c>
      <c r="F489" s="92">
        <v>0</v>
      </c>
      <c r="G489" s="38">
        <f t="shared" si="28"/>
        <v>1059785</v>
      </c>
      <c r="H489" s="38">
        <f t="shared" si="29"/>
        <v>1059785</v>
      </c>
      <c r="I489" s="38">
        <v>134500</v>
      </c>
      <c r="J489" s="38">
        <v>925285</v>
      </c>
      <c r="K489" s="38">
        <v>0</v>
      </c>
      <c r="L489" s="38">
        <f t="shared" si="30"/>
        <v>271850</v>
      </c>
      <c r="M489" s="38">
        <f t="shared" si="31"/>
        <v>271850</v>
      </c>
      <c r="N489" s="38">
        <v>0</v>
      </c>
      <c r="O489" s="38">
        <v>271850</v>
      </c>
      <c r="R489" s="71" t="s">
        <v>612</v>
      </c>
      <c r="S489" s="63" t="s">
        <v>2203</v>
      </c>
      <c r="T489" s="64">
        <v>575000</v>
      </c>
      <c r="U489" s="64">
        <v>635650</v>
      </c>
      <c r="V489" s="64">
        <v>2761968</v>
      </c>
      <c r="X489" s="38" t="s">
        <v>651</v>
      </c>
      <c r="Y489" s="38" t="s">
        <v>2212</v>
      </c>
      <c r="Z489" s="38">
        <v>43650</v>
      </c>
      <c r="AA489" s="38">
        <v>146500</v>
      </c>
      <c r="AB489" s="38">
        <v>14814094</v>
      </c>
      <c r="AG489" s="71"/>
      <c r="AH489" s="63"/>
      <c r="AI489" s="62"/>
      <c r="AJ489" s="64"/>
      <c r="AK489" s="64"/>
    </row>
    <row r="490" spans="1:37" ht="15">
      <c r="A490" s="79">
        <v>486</v>
      </c>
      <c r="B490" s="80" t="s">
        <v>609</v>
      </c>
      <c r="C490" s="79" t="s">
        <v>610</v>
      </c>
      <c r="D490" s="79" t="s">
        <v>587</v>
      </c>
      <c r="E490" s="81" t="s">
        <v>1553</v>
      </c>
      <c r="F490" s="92">
        <v>15942727</v>
      </c>
      <c r="G490" s="38">
        <f t="shared" si="28"/>
        <v>21614449</v>
      </c>
      <c r="H490" s="38">
        <f t="shared" si="29"/>
        <v>37557176</v>
      </c>
      <c r="I490" s="38">
        <v>1163441</v>
      </c>
      <c r="J490" s="38">
        <v>20451008</v>
      </c>
      <c r="K490" s="38">
        <v>26414551</v>
      </c>
      <c r="L490" s="38">
        <f t="shared" si="30"/>
        <v>65357668</v>
      </c>
      <c r="M490" s="38">
        <f t="shared" si="31"/>
        <v>91772219</v>
      </c>
      <c r="N490" s="38">
        <v>17114503</v>
      </c>
      <c r="O490" s="38">
        <v>48243165</v>
      </c>
      <c r="R490" s="71" t="s">
        <v>628</v>
      </c>
      <c r="S490" s="63" t="s">
        <v>2204</v>
      </c>
      <c r="T490" s="64">
        <v>11069323</v>
      </c>
      <c r="U490" s="64">
        <v>923339</v>
      </c>
      <c r="V490" s="64">
        <v>22188732</v>
      </c>
      <c r="X490" s="38" t="s">
        <v>654</v>
      </c>
      <c r="Y490" s="38" t="s">
        <v>2213</v>
      </c>
      <c r="Z490" s="38"/>
      <c r="AA490" s="38"/>
      <c r="AB490" s="38">
        <v>41040</v>
      </c>
      <c r="AG490" s="71"/>
      <c r="AH490" s="63"/>
      <c r="AI490" s="64"/>
      <c r="AJ490" s="64"/>
      <c r="AK490" s="64"/>
    </row>
    <row r="491" spans="1:37" ht="15">
      <c r="A491" s="79">
        <v>487</v>
      </c>
      <c r="B491" s="80" t="s">
        <v>611</v>
      </c>
      <c r="C491" s="79" t="s">
        <v>612</v>
      </c>
      <c r="D491" s="79" t="s">
        <v>587</v>
      </c>
      <c r="E491" s="81" t="s">
        <v>626</v>
      </c>
      <c r="F491" s="92">
        <v>575000</v>
      </c>
      <c r="G491" s="38">
        <f t="shared" si="28"/>
        <v>3397618</v>
      </c>
      <c r="H491" s="38">
        <f t="shared" si="29"/>
        <v>3972618</v>
      </c>
      <c r="I491" s="38">
        <v>635650</v>
      </c>
      <c r="J491" s="38">
        <v>2761968</v>
      </c>
      <c r="K491" s="38">
        <v>1138000</v>
      </c>
      <c r="L491" s="38">
        <f t="shared" si="30"/>
        <v>1143765</v>
      </c>
      <c r="M491" s="38">
        <f t="shared" si="31"/>
        <v>2281765</v>
      </c>
      <c r="N491" s="38">
        <v>0</v>
      </c>
      <c r="O491" s="38">
        <v>1143765</v>
      </c>
      <c r="R491" s="71" t="s">
        <v>631</v>
      </c>
      <c r="S491" s="63" t="s">
        <v>2205</v>
      </c>
      <c r="T491" s="62"/>
      <c r="U491" s="64">
        <v>16350</v>
      </c>
      <c r="V491" s="64">
        <v>3301954</v>
      </c>
      <c r="X491" s="38" t="s">
        <v>656</v>
      </c>
      <c r="Y491" s="38" t="s">
        <v>2214</v>
      </c>
      <c r="Z491" s="38">
        <v>855902</v>
      </c>
      <c r="AA491" s="38">
        <v>208800</v>
      </c>
      <c r="AB491" s="38">
        <v>12058805</v>
      </c>
      <c r="AG491" s="71"/>
      <c r="AH491" s="63"/>
      <c r="AI491" s="64"/>
      <c r="AJ491" s="64"/>
      <c r="AK491" s="64"/>
    </row>
    <row r="492" spans="1:37" ht="15">
      <c r="A492" s="79">
        <v>488</v>
      </c>
      <c r="B492" s="80" t="s">
        <v>627</v>
      </c>
      <c r="C492" s="79" t="s">
        <v>628</v>
      </c>
      <c r="D492" s="79" t="s">
        <v>587</v>
      </c>
      <c r="E492" s="81" t="s">
        <v>629</v>
      </c>
      <c r="F492" s="92">
        <v>11069323</v>
      </c>
      <c r="G492" s="38">
        <f t="shared" si="28"/>
        <v>23112071</v>
      </c>
      <c r="H492" s="38">
        <f t="shared" si="29"/>
        <v>34181394</v>
      </c>
      <c r="I492" s="38">
        <v>923339</v>
      </c>
      <c r="J492" s="38">
        <v>22188732</v>
      </c>
      <c r="K492" s="38">
        <v>732289</v>
      </c>
      <c r="L492" s="38">
        <f t="shared" si="30"/>
        <v>5745528</v>
      </c>
      <c r="M492" s="38">
        <f t="shared" si="31"/>
        <v>6477817</v>
      </c>
      <c r="N492" s="38">
        <v>0</v>
      </c>
      <c r="O492" s="38">
        <v>5745528</v>
      </c>
      <c r="R492" s="71" t="s">
        <v>634</v>
      </c>
      <c r="S492" s="63" t="s">
        <v>2206</v>
      </c>
      <c r="T492" s="62"/>
      <c r="U492" s="64">
        <v>31000</v>
      </c>
      <c r="V492" s="64">
        <v>60500</v>
      </c>
      <c r="X492" s="38" t="s">
        <v>659</v>
      </c>
      <c r="Y492" s="38" t="s">
        <v>2215</v>
      </c>
      <c r="Z492" s="38">
        <v>25672289</v>
      </c>
      <c r="AA492" s="38"/>
      <c r="AB492" s="38">
        <v>4948926</v>
      </c>
      <c r="AG492" s="71"/>
      <c r="AH492" s="63"/>
      <c r="AI492" s="64"/>
      <c r="AJ492" s="64"/>
      <c r="AK492" s="64"/>
    </row>
    <row r="493" spans="1:37" ht="15">
      <c r="A493" s="79">
        <v>489</v>
      </c>
      <c r="B493" s="80" t="s">
        <v>630</v>
      </c>
      <c r="C493" s="79" t="s">
        <v>631</v>
      </c>
      <c r="D493" s="79" t="s">
        <v>587</v>
      </c>
      <c r="E493" s="81" t="s">
        <v>632</v>
      </c>
      <c r="F493" s="92">
        <v>0</v>
      </c>
      <c r="G493" s="38">
        <f t="shared" si="28"/>
        <v>3318304</v>
      </c>
      <c r="H493" s="38">
        <f t="shared" si="29"/>
        <v>3318304</v>
      </c>
      <c r="I493" s="38">
        <v>16350</v>
      </c>
      <c r="J493" s="38">
        <v>3301954</v>
      </c>
      <c r="K493" s="38">
        <v>0</v>
      </c>
      <c r="L493" s="38">
        <f t="shared" si="30"/>
        <v>453116</v>
      </c>
      <c r="M493" s="38">
        <f t="shared" si="31"/>
        <v>453116</v>
      </c>
      <c r="N493" s="38">
        <v>0</v>
      </c>
      <c r="O493" s="38">
        <v>453116</v>
      </c>
      <c r="R493" s="71" t="s">
        <v>637</v>
      </c>
      <c r="S493" s="63" t="s">
        <v>2207</v>
      </c>
      <c r="T493" s="64">
        <v>10048151</v>
      </c>
      <c r="U493" s="64">
        <v>847519</v>
      </c>
      <c r="V493" s="64">
        <v>9820211</v>
      </c>
      <c r="X493" s="38" t="s">
        <v>663</v>
      </c>
      <c r="Y493" s="38" t="s">
        <v>2216</v>
      </c>
      <c r="Z493" s="38"/>
      <c r="AA493" s="38"/>
      <c r="AB493" s="38">
        <v>58869</v>
      </c>
      <c r="AG493" s="71"/>
      <c r="AH493" s="63"/>
      <c r="AI493" s="64"/>
      <c r="AJ493" s="64"/>
      <c r="AK493" s="64"/>
    </row>
    <row r="494" spans="1:37" ht="15">
      <c r="A494" s="79">
        <v>490</v>
      </c>
      <c r="B494" s="80" t="s">
        <v>633</v>
      </c>
      <c r="C494" s="79" t="s">
        <v>634</v>
      </c>
      <c r="D494" s="79" t="s">
        <v>587</v>
      </c>
      <c r="E494" s="81" t="s">
        <v>635</v>
      </c>
      <c r="F494" s="92">
        <v>0</v>
      </c>
      <c r="G494" s="38">
        <f t="shared" si="28"/>
        <v>91500</v>
      </c>
      <c r="H494" s="38">
        <f t="shared" si="29"/>
        <v>91500</v>
      </c>
      <c r="I494" s="38">
        <v>31000</v>
      </c>
      <c r="J494" s="38">
        <v>60500</v>
      </c>
      <c r="K494" s="38">
        <v>0</v>
      </c>
      <c r="L494" s="38">
        <f t="shared" si="30"/>
        <v>37353</v>
      </c>
      <c r="M494" s="38">
        <f t="shared" si="31"/>
        <v>37353</v>
      </c>
      <c r="N494" s="38">
        <v>0</v>
      </c>
      <c r="O494" s="38">
        <v>37353</v>
      </c>
      <c r="R494" s="71" t="s">
        <v>640</v>
      </c>
      <c r="S494" s="63" t="s">
        <v>2208</v>
      </c>
      <c r="T494" s="64">
        <v>162050</v>
      </c>
      <c r="U494" s="64">
        <v>272583</v>
      </c>
      <c r="V494" s="64">
        <v>2717866</v>
      </c>
      <c r="X494" s="38" t="s">
        <v>666</v>
      </c>
      <c r="Y494" s="38" t="s">
        <v>2217</v>
      </c>
      <c r="Z494" s="38">
        <v>19000</v>
      </c>
      <c r="AA494" s="38">
        <v>511028</v>
      </c>
      <c r="AB494" s="38">
        <v>1046928</v>
      </c>
      <c r="AG494" s="71"/>
      <c r="AH494" s="63"/>
      <c r="AI494" s="64"/>
      <c r="AJ494" s="64"/>
      <c r="AK494" s="64"/>
    </row>
    <row r="495" spans="1:37" ht="15">
      <c r="A495" s="79">
        <v>491</v>
      </c>
      <c r="B495" s="80" t="s">
        <v>636</v>
      </c>
      <c r="C495" s="79" t="s">
        <v>637</v>
      </c>
      <c r="D495" s="79" t="s">
        <v>587</v>
      </c>
      <c r="E495" s="81" t="s">
        <v>638</v>
      </c>
      <c r="F495" s="92">
        <v>10048151</v>
      </c>
      <c r="G495" s="38">
        <f t="shared" si="28"/>
        <v>10667730</v>
      </c>
      <c r="H495" s="38">
        <f t="shared" si="29"/>
        <v>20715881</v>
      </c>
      <c r="I495" s="38">
        <v>847519</v>
      </c>
      <c r="J495" s="38">
        <v>9820211</v>
      </c>
      <c r="K495" s="38">
        <v>1798383</v>
      </c>
      <c r="L495" s="38">
        <f t="shared" si="30"/>
        <v>6421002</v>
      </c>
      <c r="M495" s="38">
        <f t="shared" si="31"/>
        <v>8219385</v>
      </c>
      <c r="N495" s="38">
        <v>802</v>
      </c>
      <c r="O495" s="38">
        <v>6420200</v>
      </c>
      <c r="R495" s="71" t="s">
        <v>643</v>
      </c>
      <c r="S495" s="63" t="s">
        <v>2209</v>
      </c>
      <c r="T495" s="64">
        <v>100000</v>
      </c>
      <c r="U495" s="64">
        <v>91360</v>
      </c>
      <c r="V495" s="64">
        <v>1012557</v>
      </c>
      <c r="X495" s="38" t="s">
        <v>669</v>
      </c>
      <c r="Y495" s="38" t="s">
        <v>2218</v>
      </c>
      <c r="Z495" s="38"/>
      <c r="AA495" s="38">
        <v>40000</v>
      </c>
      <c r="AB495" s="38">
        <v>111052</v>
      </c>
      <c r="AG495" s="71"/>
      <c r="AH495" s="63"/>
      <c r="AI495" s="64"/>
      <c r="AJ495" s="64"/>
      <c r="AK495" s="64"/>
    </row>
    <row r="496" spans="1:37" ht="15">
      <c r="A496" s="79">
        <v>492</v>
      </c>
      <c r="B496" s="80" t="s">
        <v>639</v>
      </c>
      <c r="C496" s="79" t="s">
        <v>640</v>
      </c>
      <c r="D496" s="79" t="s">
        <v>587</v>
      </c>
      <c r="E496" s="81" t="s">
        <v>641</v>
      </c>
      <c r="F496" s="92">
        <v>162050</v>
      </c>
      <c r="G496" s="38">
        <f t="shared" si="28"/>
        <v>2990449</v>
      </c>
      <c r="H496" s="38">
        <f t="shared" si="29"/>
        <v>3152499</v>
      </c>
      <c r="I496" s="38">
        <v>272583</v>
      </c>
      <c r="J496" s="38">
        <v>2717866</v>
      </c>
      <c r="K496" s="38">
        <v>71741</v>
      </c>
      <c r="L496" s="38">
        <f t="shared" si="30"/>
        <v>897663</v>
      </c>
      <c r="M496" s="38">
        <f t="shared" si="31"/>
        <v>969404</v>
      </c>
      <c r="N496" s="38">
        <v>16400</v>
      </c>
      <c r="O496" s="38">
        <v>881263</v>
      </c>
      <c r="R496" s="71" t="s">
        <v>645</v>
      </c>
      <c r="S496" s="63" t="s">
        <v>2210</v>
      </c>
      <c r="T496" s="62"/>
      <c r="U496" s="64">
        <v>140200</v>
      </c>
      <c r="V496" s="64">
        <v>8716585</v>
      </c>
      <c r="X496" s="38" t="s">
        <v>672</v>
      </c>
      <c r="Y496" s="38" t="s">
        <v>2219</v>
      </c>
      <c r="Z496" s="38">
        <v>1950</v>
      </c>
      <c r="AA496" s="38">
        <v>87750</v>
      </c>
      <c r="AB496" s="38">
        <v>1120349</v>
      </c>
      <c r="AG496" s="71"/>
      <c r="AH496" s="63"/>
      <c r="AI496" s="64"/>
      <c r="AJ496" s="64"/>
      <c r="AK496" s="64"/>
    </row>
    <row r="497" spans="1:37" ht="15">
      <c r="A497" s="79">
        <v>493</v>
      </c>
      <c r="B497" s="80" t="s">
        <v>642</v>
      </c>
      <c r="C497" s="79" t="s">
        <v>643</v>
      </c>
      <c r="D497" s="79" t="s">
        <v>587</v>
      </c>
      <c r="E497" s="81" t="s">
        <v>1734</v>
      </c>
      <c r="F497" s="92">
        <v>100000</v>
      </c>
      <c r="G497" s="38">
        <f t="shared" si="28"/>
        <v>1103917</v>
      </c>
      <c r="H497" s="38">
        <f t="shared" si="29"/>
        <v>1203917</v>
      </c>
      <c r="I497" s="38">
        <v>91360</v>
      </c>
      <c r="J497" s="38">
        <v>1012557</v>
      </c>
      <c r="K497" s="38">
        <v>0</v>
      </c>
      <c r="L497" s="38">
        <f t="shared" si="30"/>
        <v>125902</v>
      </c>
      <c r="M497" s="38">
        <f t="shared" si="31"/>
        <v>125902</v>
      </c>
      <c r="N497" s="38">
        <v>0</v>
      </c>
      <c r="O497" s="38">
        <v>125902</v>
      </c>
      <c r="R497" s="71" t="s">
        <v>648</v>
      </c>
      <c r="S497" s="63" t="s">
        <v>2211</v>
      </c>
      <c r="T497" s="62"/>
      <c r="U497" s="64">
        <v>712600</v>
      </c>
      <c r="V497" s="64">
        <v>267905</v>
      </c>
      <c r="X497" s="38" t="s">
        <v>675</v>
      </c>
      <c r="Y497" s="38" t="s">
        <v>2220</v>
      </c>
      <c r="Z497" s="38">
        <v>6488781</v>
      </c>
      <c r="AA497" s="38">
        <v>704487</v>
      </c>
      <c r="AB497" s="38">
        <v>855437</v>
      </c>
      <c r="AG497" s="71"/>
      <c r="AH497" s="63"/>
      <c r="AI497" s="64"/>
      <c r="AJ497" s="64"/>
      <c r="AK497" s="64"/>
    </row>
    <row r="498" spans="1:37" ht="15">
      <c r="A498" s="79">
        <v>494</v>
      </c>
      <c r="B498" s="80" t="s">
        <v>644</v>
      </c>
      <c r="C498" s="79" t="s">
        <v>645</v>
      </c>
      <c r="D498" s="79" t="s">
        <v>587</v>
      </c>
      <c r="E498" s="81" t="s">
        <v>646</v>
      </c>
      <c r="F498" s="92">
        <v>0</v>
      </c>
      <c r="G498" s="38">
        <f t="shared" si="28"/>
        <v>8856785</v>
      </c>
      <c r="H498" s="38">
        <f t="shared" si="29"/>
        <v>8856785</v>
      </c>
      <c r="I498" s="38">
        <v>140200</v>
      </c>
      <c r="J498" s="38">
        <v>8716585</v>
      </c>
      <c r="K498" s="38">
        <v>5153225</v>
      </c>
      <c r="L498" s="38">
        <f t="shared" si="30"/>
        <v>32842458</v>
      </c>
      <c r="M498" s="38">
        <f t="shared" si="31"/>
        <v>37995683</v>
      </c>
      <c r="N498" s="38">
        <v>0</v>
      </c>
      <c r="O498" s="38">
        <v>32842458</v>
      </c>
      <c r="R498" s="71" t="s">
        <v>651</v>
      </c>
      <c r="S498" s="63" t="s">
        <v>2212</v>
      </c>
      <c r="T498" s="64">
        <v>1311400</v>
      </c>
      <c r="U498" s="64">
        <v>250800</v>
      </c>
      <c r="V498" s="64">
        <v>4557356</v>
      </c>
      <c r="X498" s="38" t="s">
        <v>678</v>
      </c>
      <c r="Y498" s="38" t="s">
        <v>2221</v>
      </c>
      <c r="Z498" s="38">
        <v>9684</v>
      </c>
      <c r="AA498" s="38">
        <v>1474740</v>
      </c>
      <c r="AB498" s="38">
        <v>742895</v>
      </c>
      <c r="AG498" s="71"/>
      <c r="AH498" s="63"/>
      <c r="AI498" s="64"/>
      <c r="AJ498" s="64"/>
      <c r="AK498" s="64"/>
    </row>
    <row r="499" spans="1:37" ht="15">
      <c r="A499" s="79">
        <v>495</v>
      </c>
      <c r="B499" s="80" t="s">
        <v>647</v>
      </c>
      <c r="C499" s="79" t="s">
        <v>648</v>
      </c>
      <c r="D499" s="79" t="s">
        <v>587</v>
      </c>
      <c r="E499" s="81" t="s">
        <v>649</v>
      </c>
      <c r="F499" s="92">
        <v>0</v>
      </c>
      <c r="G499" s="38">
        <f t="shared" si="28"/>
        <v>980505</v>
      </c>
      <c r="H499" s="38">
        <f t="shared" si="29"/>
        <v>980505</v>
      </c>
      <c r="I499" s="38">
        <v>712600</v>
      </c>
      <c r="J499" s="38">
        <v>267905</v>
      </c>
      <c r="K499" s="38">
        <v>0</v>
      </c>
      <c r="L499" s="38">
        <f t="shared" si="30"/>
        <v>192975</v>
      </c>
      <c r="M499" s="38">
        <f t="shared" si="31"/>
        <v>192975</v>
      </c>
      <c r="N499" s="38">
        <v>19000</v>
      </c>
      <c r="O499" s="38">
        <v>173975</v>
      </c>
      <c r="R499" s="71" t="s">
        <v>654</v>
      </c>
      <c r="S499" s="63" t="s">
        <v>2213</v>
      </c>
      <c r="T499" s="64">
        <v>700</v>
      </c>
      <c r="U499" s="62"/>
      <c r="V499" s="64">
        <v>454643</v>
      </c>
      <c r="X499" s="38" t="s">
        <v>681</v>
      </c>
      <c r="Y499" s="38" t="s">
        <v>2222</v>
      </c>
      <c r="Z499" s="38">
        <v>57270</v>
      </c>
      <c r="AA499" s="38">
        <v>71900</v>
      </c>
      <c r="AB499" s="38">
        <v>1044543</v>
      </c>
      <c r="AG499" s="71"/>
      <c r="AH499" s="63"/>
      <c r="AI499" s="64"/>
      <c r="AJ499" s="62"/>
      <c r="AK499" s="64"/>
    </row>
    <row r="500" spans="1:37" ht="15">
      <c r="A500" s="79">
        <v>496</v>
      </c>
      <c r="B500" s="80" t="s">
        <v>650</v>
      </c>
      <c r="C500" s="79" t="s">
        <v>651</v>
      </c>
      <c r="D500" s="79" t="s">
        <v>587</v>
      </c>
      <c r="E500" s="81" t="s">
        <v>652</v>
      </c>
      <c r="F500" s="92">
        <v>1311400</v>
      </c>
      <c r="G500" s="38">
        <f t="shared" si="28"/>
        <v>4808156</v>
      </c>
      <c r="H500" s="38">
        <f t="shared" si="29"/>
        <v>6119556</v>
      </c>
      <c r="I500" s="38">
        <v>250800</v>
      </c>
      <c r="J500" s="38">
        <v>4557356</v>
      </c>
      <c r="K500" s="38">
        <v>43650</v>
      </c>
      <c r="L500" s="38">
        <f t="shared" si="30"/>
        <v>14960594</v>
      </c>
      <c r="M500" s="38">
        <f t="shared" si="31"/>
        <v>15004244</v>
      </c>
      <c r="N500" s="38">
        <v>146500</v>
      </c>
      <c r="O500" s="38">
        <v>14814094</v>
      </c>
      <c r="R500" s="71" t="s">
        <v>656</v>
      </c>
      <c r="S500" s="63" t="s">
        <v>2214</v>
      </c>
      <c r="T500" s="64">
        <v>6787935</v>
      </c>
      <c r="U500" s="64">
        <v>3811350</v>
      </c>
      <c r="V500" s="64">
        <v>9730431</v>
      </c>
      <c r="X500" s="38" t="s">
        <v>684</v>
      </c>
      <c r="Y500" s="38" t="s">
        <v>2223</v>
      </c>
      <c r="Z500" s="38">
        <v>1498060</v>
      </c>
      <c r="AA500" s="38"/>
      <c r="AB500" s="38">
        <v>1401120</v>
      </c>
      <c r="AG500" s="71"/>
      <c r="AH500" s="63"/>
      <c r="AI500" s="64"/>
      <c r="AJ500" s="64"/>
      <c r="AK500" s="64"/>
    </row>
    <row r="501" spans="1:37" ht="15">
      <c r="A501" s="79">
        <v>497</v>
      </c>
      <c r="B501" s="80" t="s">
        <v>653</v>
      </c>
      <c r="C501" s="79" t="s">
        <v>654</v>
      </c>
      <c r="D501" s="79" t="s">
        <v>587</v>
      </c>
      <c r="E501" s="81" t="s">
        <v>572</v>
      </c>
      <c r="F501" s="92">
        <v>700</v>
      </c>
      <c r="G501" s="38">
        <f t="shared" si="28"/>
        <v>454643</v>
      </c>
      <c r="H501" s="38">
        <f t="shared" si="29"/>
        <v>455343</v>
      </c>
      <c r="I501" s="38">
        <v>0</v>
      </c>
      <c r="J501" s="38">
        <v>454643</v>
      </c>
      <c r="K501" s="38">
        <v>0</v>
      </c>
      <c r="L501" s="38">
        <f t="shared" si="30"/>
        <v>41040</v>
      </c>
      <c r="M501" s="38">
        <f t="shared" si="31"/>
        <v>41040</v>
      </c>
      <c r="N501" s="38">
        <v>0</v>
      </c>
      <c r="O501" s="38">
        <v>41040</v>
      </c>
      <c r="R501" s="71" t="s">
        <v>659</v>
      </c>
      <c r="S501" s="63" t="s">
        <v>2215</v>
      </c>
      <c r="T501" s="64">
        <v>887700</v>
      </c>
      <c r="U501" s="64">
        <v>2370910</v>
      </c>
      <c r="V501" s="64">
        <v>2276671</v>
      </c>
      <c r="X501" s="38" t="s">
        <v>687</v>
      </c>
      <c r="Y501" s="38" t="s">
        <v>2224</v>
      </c>
      <c r="Z501" s="38"/>
      <c r="AA501" s="38"/>
      <c r="AB501" s="38">
        <v>107786</v>
      </c>
      <c r="AG501" s="71"/>
      <c r="AH501" s="63"/>
      <c r="AI501" s="64"/>
      <c r="AJ501" s="64"/>
      <c r="AK501" s="64"/>
    </row>
    <row r="502" spans="1:37" ht="15">
      <c r="A502" s="79">
        <v>498</v>
      </c>
      <c r="B502" s="80" t="s">
        <v>655</v>
      </c>
      <c r="C502" s="79" t="s">
        <v>656</v>
      </c>
      <c r="D502" s="79" t="s">
        <v>587</v>
      </c>
      <c r="E502" s="81" t="s">
        <v>657</v>
      </c>
      <c r="F502" s="92">
        <v>6787935</v>
      </c>
      <c r="G502" s="38">
        <f t="shared" si="28"/>
        <v>13541781</v>
      </c>
      <c r="H502" s="38">
        <f t="shared" si="29"/>
        <v>20329716</v>
      </c>
      <c r="I502" s="38">
        <v>3811350</v>
      </c>
      <c r="J502" s="38">
        <v>9730431</v>
      </c>
      <c r="K502" s="38">
        <v>855902</v>
      </c>
      <c r="L502" s="38">
        <f t="shared" si="30"/>
        <v>12267605</v>
      </c>
      <c r="M502" s="38">
        <f t="shared" si="31"/>
        <v>13123507</v>
      </c>
      <c r="N502" s="38">
        <v>208800</v>
      </c>
      <c r="O502" s="38">
        <v>12058805</v>
      </c>
      <c r="R502" s="71" t="s">
        <v>663</v>
      </c>
      <c r="S502" s="63" t="s">
        <v>2216</v>
      </c>
      <c r="T502" s="62"/>
      <c r="U502" s="62"/>
      <c r="V502" s="64">
        <v>10850</v>
      </c>
      <c r="X502" s="38" t="s">
        <v>690</v>
      </c>
      <c r="Y502" s="38" t="s">
        <v>2225</v>
      </c>
      <c r="Z502" s="38">
        <v>926199</v>
      </c>
      <c r="AA502" s="38">
        <v>1562400</v>
      </c>
      <c r="AB502" s="38">
        <v>932217</v>
      </c>
      <c r="AG502" s="71"/>
      <c r="AH502" s="63"/>
      <c r="AI502" s="62"/>
      <c r="AJ502" s="62"/>
      <c r="AK502" s="64"/>
    </row>
    <row r="503" spans="1:37" ht="15">
      <c r="A503" s="79">
        <v>499</v>
      </c>
      <c r="B503" s="80" t="s">
        <v>658</v>
      </c>
      <c r="C503" s="79" t="s">
        <v>659</v>
      </c>
      <c r="D503" s="79" t="s">
        <v>587</v>
      </c>
      <c r="E503" s="81" t="s">
        <v>660</v>
      </c>
      <c r="F503" s="92">
        <v>887700</v>
      </c>
      <c r="G503" s="38">
        <f t="shared" si="28"/>
        <v>4647581</v>
      </c>
      <c r="H503" s="38">
        <f t="shared" si="29"/>
        <v>5535281</v>
      </c>
      <c r="I503" s="38">
        <v>2370910</v>
      </c>
      <c r="J503" s="38">
        <v>2276671</v>
      </c>
      <c r="K503" s="38">
        <v>25672289</v>
      </c>
      <c r="L503" s="38">
        <f t="shared" si="30"/>
        <v>4948926</v>
      </c>
      <c r="M503" s="38">
        <f t="shared" si="31"/>
        <v>30621215</v>
      </c>
      <c r="N503" s="38">
        <v>0</v>
      </c>
      <c r="O503" s="38">
        <v>4948926</v>
      </c>
      <c r="R503" s="71" t="s">
        <v>666</v>
      </c>
      <c r="S503" s="63" t="s">
        <v>2217</v>
      </c>
      <c r="T503" s="64">
        <v>717201</v>
      </c>
      <c r="U503" s="64">
        <v>2572404</v>
      </c>
      <c r="V503" s="64">
        <v>1672319</v>
      </c>
      <c r="X503" s="38" t="s">
        <v>693</v>
      </c>
      <c r="Y503" s="38" t="s">
        <v>2226</v>
      </c>
      <c r="Z503" s="38">
        <v>18018</v>
      </c>
      <c r="AA503" s="38">
        <v>28815</v>
      </c>
      <c r="AB503" s="38">
        <v>635380</v>
      </c>
      <c r="AG503" s="71"/>
      <c r="AH503" s="63"/>
      <c r="AI503" s="64"/>
      <c r="AJ503" s="64"/>
      <c r="AK503" s="64"/>
    </row>
    <row r="504" spans="1:37" ht="15">
      <c r="A504" s="79">
        <v>500</v>
      </c>
      <c r="B504" s="80" t="s">
        <v>662</v>
      </c>
      <c r="C504" s="79" t="s">
        <v>663</v>
      </c>
      <c r="D504" s="79" t="s">
        <v>661</v>
      </c>
      <c r="E504" s="81" t="s">
        <v>664</v>
      </c>
      <c r="F504" s="92">
        <v>0</v>
      </c>
      <c r="G504" s="38">
        <f t="shared" si="28"/>
        <v>10850</v>
      </c>
      <c r="H504" s="38">
        <f t="shared" si="29"/>
        <v>10850</v>
      </c>
      <c r="I504" s="38">
        <v>0</v>
      </c>
      <c r="J504" s="38">
        <v>10850</v>
      </c>
      <c r="K504" s="38">
        <v>0</v>
      </c>
      <c r="L504" s="38">
        <f t="shared" si="30"/>
        <v>58869</v>
      </c>
      <c r="M504" s="38">
        <f t="shared" si="31"/>
        <v>58869</v>
      </c>
      <c r="N504" s="38">
        <v>0</v>
      </c>
      <c r="O504" s="38">
        <v>58869</v>
      </c>
      <c r="R504" s="71" t="s">
        <v>669</v>
      </c>
      <c r="S504" s="63" t="s">
        <v>2218</v>
      </c>
      <c r="T504" s="62"/>
      <c r="U504" s="64">
        <v>1700</v>
      </c>
      <c r="V504" s="64">
        <v>97533</v>
      </c>
      <c r="X504" s="38" t="s">
        <v>696</v>
      </c>
      <c r="Y504" s="38" t="s">
        <v>2227</v>
      </c>
      <c r="Z504" s="38">
        <v>265650</v>
      </c>
      <c r="AA504" s="38">
        <v>102800</v>
      </c>
      <c r="AB504" s="38">
        <v>1189063</v>
      </c>
      <c r="AG504" s="71"/>
      <c r="AH504" s="63"/>
      <c r="AI504" s="62"/>
      <c r="AJ504" s="62"/>
      <c r="AK504" s="64"/>
    </row>
    <row r="505" spans="1:37" ht="15">
      <c r="A505" s="79">
        <v>501</v>
      </c>
      <c r="B505" s="80" t="s">
        <v>665</v>
      </c>
      <c r="C505" s="79" t="s">
        <v>666</v>
      </c>
      <c r="D505" s="79" t="s">
        <v>661</v>
      </c>
      <c r="E505" s="81" t="s">
        <v>667</v>
      </c>
      <c r="F505" s="92">
        <v>717201</v>
      </c>
      <c r="G505" s="38">
        <f t="shared" si="28"/>
        <v>4244723</v>
      </c>
      <c r="H505" s="38">
        <f t="shared" si="29"/>
        <v>4961924</v>
      </c>
      <c r="I505" s="38">
        <v>2572404</v>
      </c>
      <c r="J505" s="38">
        <v>1672319</v>
      </c>
      <c r="K505" s="38">
        <v>19000</v>
      </c>
      <c r="L505" s="38">
        <f t="shared" si="30"/>
        <v>1557956</v>
      </c>
      <c r="M505" s="38">
        <f t="shared" si="31"/>
        <v>1576956</v>
      </c>
      <c r="N505" s="38">
        <v>511028</v>
      </c>
      <c r="O505" s="38">
        <v>1046928</v>
      </c>
      <c r="R505" s="71" t="s">
        <v>672</v>
      </c>
      <c r="S505" s="63" t="s">
        <v>2219</v>
      </c>
      <c r="T505" s="64">
        <v>400</v>
      </c>
      <c r="U505" s="64">
        <v>94200</v>
      </c>
      <c r="V505" s="64">
        <v>2561827</v>
      </c>
      <c r="X505" s="38" t="s">
        <v>699</v>
      </c>
      <c r="Y505" s="38" t="s">
        <v>2228</v>
      </c>
      <c r="Z505" s="38">
        <v>366950</v>
      </c>
      <c r="AA505" s="38">
        <v>126575</v>
      </c>
      <c r="AB505" s="38">
        <v>663499</v>
      </c>
      <c r="AG505" s="71"/>
      <c r="AH505" s="63"/>
      <c r="AI505" s="64"/>
      <c r="AJ505" s="64"/>
      <c r="AK505" s="64"/>
    </row>
    <row r="506" spans="1:37" ht="15">
      <c r="A506" s="79">
        <v>502</v>
      </c>
      <c r="B506" s="80" t="s">
        <v>668</v>
      </c>
      <c r="C506" s="79" t="s">
        <v>669</v>
      </c>
      <c r="D506" s="79" t="s">
        <v>661</v>
      </c>
      <c r="E506" s="81" t="s">
        <v>670</v>
      </c>
      <c r="F506" s="92">
        <v>0</v>
      </c>
      <c r="G506" s="38">
        <f t="shared" si="28"/>
        <v>99233</v>
      </c>
      <c r="H506" s="38">
        <f t="shared" si="29"/>
        <v>99233</v>
      </c>
      <c r="I506" s="38">
        <v>1700</v>
      </c>
      <c r="J506" s="38">
        <v>97533</v>
      </c>
      <c r="K506" s="38">
        <v>0</v>
      </c>
      <c r="L506" s="38">
        <f t="shared" si="30"/>
        <v>151052</v>
      </c>
      <c r="M506" s="38">
        <f t="shared" si="31"/>
        <v>151052</v>
      </c>
      <c r="N506" s="38">
        <v>40000</v>
      </c>
      <c r="O506" s="38">
        <v>111052</v>
      </c>
      <c r="R506" s="71" t="s">
        <v>675</v>
      </c>
      <c r="S506" s="63" t="s">
        <v>2220</v>
      </c>
      <c r="T506" s="64">
        <v>2206401</v>
      </c>
      <c r="U506" s="64">
        <v>828053</v>
      </c>
      <c r="V506" s="64">
        <v>1294246</v>
      </c>
      <c r="X506" s="38" t="s">
        <v>702</v>
      </c>
      <c r="Y506" s="38" t="s">
        <v>2229</v>
      </c>
      <c r="Z506" s="38"/>
      <c r="AA506" s="38"/>
      <c r="AB506" s="38">
        <v>490771</v>
      </c>
      <c r="AG506" s="71"/>
      <c r="AH506" s="63"/>
      <c r="AI506" s="64"/>
      <c r="AJ506" s="64"/>
      <c r="AK506" s="64"/>
    </row>
    <row r="507" spans="1:37" ht="15">
      <c r="A507" s="79">
        <v>503</v>
      </c>
      <c r="B507" s="80" t="s">
        <v>671</v>
      </c>
      <c r="C507" s="79" t="s">
        <v>672</v>
      </c>
      <c r="D507" s="79" t="s">
        <v>661</v>
      </c>
      <c r="E507" s="81" t="s">
        <v>673</v>
      </c>
      <c r="F507" s="92">
        <v>400</v>
      </c>
      <c r="G507" s="38">
        <f t="shared" si="28"/>
        <v>2656027</v>
      </c>
      <c r="H507" s="38">
        <f t="shared" si="29"/>
        <v>2656427</v>
      </c>
      <c r="I507" s="38">
        <v>94200</v>
      </c>
      <c r="J507" s="38">
        <v>2561827</v>
      </c>
      <c r="K507" s="38">
        <v>1950</v>
      </c>
      <c r="L507" s="38">
        <f t="shared" si="30"/>
        <v>1208099</v>
      </c>
      <c r="M507" s="38">
        <f t="shared" si="31"/>
        <v>1210049</v>
      </c>
      <c r="N507" s="38">
        <v>87750</v>
      </c>
      <c r="O507" s="38">
        <v>1120349</v>
      </c>
      <c r="R507" s="71" t="s">
        <v>678</v>
      </c>
      <c r="S507" s="63" t="s">
        <v>2221</v>
      </c>
      <c r="T507" s="64">
        <v>84000</v>
      </c>
      <c r="U507" s="64">
        <v>79400</v>
      </c>
      <c r="V507" s="64">
        <v>888744</v>
      </c>
      <c r="X507" s="38" t="s">
        <v>705</v>
      </c>
      <c r="Y507" s="38" t="s">
        <v>2230</v>
      </c>
      <c r="Z507" s="38">
        <v>4045347</v>
      </c>
      <c r="AA507" s="38">
        <v>2570000</v>
      </c>
      <c r="AB507" s="38">
        <v>5275742</v>
      </c>
      <c r="AG507" s="71"/>
      <c r="AH507" s="63"/>
      <c r="AI507" s="64"/>
      <c r="AJ507" s="64"/>
      <c r="AK507" s="64"/>
    </row>
    <row r="508" spans="1:37" ht="15">
      <c r="A508" s="79">
        <v>504</v>
      </c>
      <c r="B508" s="80" t="s">
        <v>674</v>
      </c>
      <c r="C508" s="79" t="s">
        <v>675</v>
      </c>
      <c r="D508" s="79" t="s">
        <v>661</v>
      </c>
      <c r="E508" s="81" t="s">
        <v>676</v>
      </c>
      <c r="F508" s="92">
        <v>2206401</v>
      </c>
      <c r="G508" s="38">
        <f t="shared" si="28"/>
        <v>2122299</v>
      </c>
      <c r="H508" s="38">
        <f t="shared" si="29"/>
        <v>4328700</v>
      </c>
      <c r="I508" s="38">
        <v>828053</v>
      </c>
      <c r="J508" s="38">
        <v>1294246</v>
      </c>
      <c r="K508" s="38">
        <v>6488781</v>
      </c>
      <c r="L508" s="38">
        <f t="shared" si="30"/>
        <v>1559924</v>
      </c>
      <c r="M508" s="38">
        <f t="shared" si="31"/>
        <v>8048705</v>
      </c>
      <c r="N508" s="38">
        <v>704487</v>
      </c>
      <c r="O508" s="38">
        <v>855437</v>
      </c>
      <c r="R508" s="71" t="s">
        <v>681</v>
      </c>
      <c r="S508" s="63" t="s">
        <v>2222</v>
      </c>
      <c r="T508" s="64">
        <v>56500</v>
      </c>
      <c r="U508" s="64">
        <v>103050</v>
      </c>
      <c r="V508" s="64">
        <v>971368</v>
      </c>
      <c r="X508" s="38" t="s">
        <v>708</v>
      </c>
      <c r="Y508" s="38" t="s">
        <v>2231</v>
      </c>
      <c r="Z508" s="38">
        <v>1200</v>
      </c>
      <c r="AA508" s="38">
        <v>25201</v>
      </c>
      <c r="AB508" s="38">
        <v>170957</v>
      </c>
      <c r="AG508" s="71"/>
      <c r="AH508" s="63"/>
      <c r="AI508" s="62"/>
      <c r="AJ508" s="64"/>
      <c r="AK508" s="64"/>
    </row>
    <row r="509" spans="1:37" ht="15">
      <c r="A509" s="79">
        <v>505</v>
      </c>
      <c r="B509" s="80" t="s">
        <v>677</v>
      </c>
      <c r="C509" s="79" t="s">
        <v>678</v>
      </c>
      <c r="D509" s="79" t="s">
        <v>661</v>
      </c>
      <c r="E509" s="81" t="s">
        <v>679</v>
      </c>
      <c r="F509" s="92">
        <v>84000</v>
      </c>
      <c r="G509" s="38">
        <f t="shared" si="28"/>
        <v>968144</v>
      </c>
      <c r="H509" s="38">
        <f t="shared" si="29"/>
        <v>1052144</v>
      </c>
      <c r="I509" s="38">
        <v>79400</v>
      </c>
      <c r="J509" s="38">
        <v>888744</v>
      </c>
      <c r="K509" s="38">
        <v>9684</v>
      </c>
      <c r="L509" s="38">
        <f t="shared" si="30"/>
        <v>2217635</v>
      </c>
      <c r="M509" s="38">
        <f t="shared" si="31"/>
        <v>2227319</v>
      </c>
      <c r="N509" s="38">
        <v>1474740</v>
      </c>
      <c r="O509" s="38">
        <v>742895</v>
      </c>
      <c r="R509" s="71" t="s">
        <v>684</v>
      </c>
      <c r="S509" s="63" t="s">
        <v>2223</v>
      </c>
      <c r="T509" s="64">
        <v>255450</v>
      </c>
      <c r="U509" s="64">
        <v>170100</v>
      </c>
      <c r="V509" s="64">
        <v>909569</v>
      </c>
      <c r="X509" s="38" t="s">
        <v>711</v>
      </c>
      <c r="Y509" s="38" t="s">
        <v>2232</v>
      </c>
      <c r="Z509" s="38">
        <v>206535</v>
      </c>
      <c r="AA509" s="38">
        <v>8023</v>
      </c>
      <c r="AB509" s="38">
        <v>106831</v>
      </c>
      <c r="AG509" s="71"/>
      <c r="AH509" s="63"/>
      <c r="AI509" s="64"/>
      <c r="AJ509" s="64"/>
      <c r="AK509" s="64"/>
    </row>
    <row r="510" spans="1:37" ht="15">
      <c r="A510" s="79">
        <v>506</v>
      </c>
      <c r="B510" s="80" t="s">
        <v>680</v>
      </c>
      <c r="C510" s="79" t="s">
        <v>681</v>
      </c>
      <c r="D510" s="79" t="s">
        <v>661</v>
      </c>
      <c r="E510" s="81" t="s">
        <v>682</v>
      </c>
      <c r="F510" s="92">
        <v>56500</v>
      </c>
      <c r="G510" s="38">
        <f t="shared" si="28"/>
        <v>1074418</v>
      </c>
      <c r="H510" s="38">
        <f t="shared" si="29"/>
        <v>1130918</v>
      </c>
      <c r="I510" s="38">
        <v>103050</v>
      </c>
      <c r="J510" s="38">
        <v>971368</v>
      </c>
      <c r="K510" s="38">
        <v>57270</v>
      </c>
      <c r="L510" s="38">
        <f t="shared" si="30"/>
        <v>1116443</v>
      </c>
      <c r="M510" s="38">
        <f t="shared" si="31"/>
        <v>1173713</v>
      </c>
      <c r="N510" s="38">
        <v>71900</v>
      </c>
      <c r="O510" s="38">
        <v>1044543</v>
      </c>
      <c r="R510" s="71" t="s">
        <v>687</v>
      </c>
      <c r="S510" s="63" t="s">
        <v>2224</v>
      </c>
      <c r="T510" s="64">
        <v>2008214</v>
      </c>
      <c r="U510" s="62"/>
      <c r="V510" s="64">
        <v>584584</v>
      </c>
      <c r="X510" s="38" t="s">
        <v>714</v>
      </c>
      <c r="Y510" s="38" t="s">
        <v>2233</v>
      </c>
      <c r="Z510" s="38">
        <v>15687900</v>
      </c>
      <c r="AA510" s="38">
        <v>1075520</v>
      </c>
      <c r="AB510" s="38">
        <v>13451631</v>
      </c>
      <c r="AG510" s="71"/>
      <c r="AH510" s="63"/>
      <c r="AI510" s="64"/>
      <c r="AJ510" s="64"/>
      <c r="AK510" s="64"/>
    </row>
    <row r="511" spans="1:37" ht="15">
      <c r="A511" s="79">
        <v>507</v>
      </c>
      <c r="B511" s="80" t="s">
        <v>683</v>
      </c>
      <c r="C511" s="79" t="s">
        <v>684</v>
      </c>
      <c r="D511" s="79" t="s">
        <v>661</v>
      </c>
      <c r="E511" s="81" t="s">
        <v>685</v>
      </c>
      <c r="F511" s="92">
        <v>255450</v>
      </c>
      <c r="G511" s="38">
        <f t="shared" si="28"/>
        <v>1079669</v>
      </c>
      <c r="H511" s="38">
        <f t="shared" si="29"/>
        <v>1335119</v>
      </c>
      <c r="I511" s="38">
        <v>170100</v>
      </c>
      <c r="J511" s="38">
        <v>909569</v>
      </c>
      <c r="K511" s="38">
        <v>1498060</v>
      </c>
      <c r="L511" s="38">
        <f t="shared" si="30"/>
        <v>1401120</v>
      </c>
      <c r="M511" s="38">
        <f t="shared" si="31"/>
        <v>2899180</v>
      </c>
      <c r="N511" s="38">
        <v>0</v>
      </c>
      <c r="O511" s="38">
        <v>1401120</v>
      </c>
      <c r="R511" s="71" t="s">
        <v>690</v>
      </c>
      <c r="S511" s="63" t="s">
        <v>2225</v>
      </c>
      <c r="T511" s="64">
        <v>1389800</v>
      </c>
      <c r="U511" s="64">
        <v>202160</v>
      </c>
      <c r="V511" s="64">
        <v>1519226</v>
      </c>
      <c r="X511" s="38" t="s">
        <v>717</v>
      </c>
      <c r="Y511" s="38" t="s">
        <v>2234</v>
      </c>
      <c r="Z511" s="38"/>
      <c r="AA511" s="38"/>
      <c r="AB511" s="38">
        <v>182255</v>
      </c>
      <c r="AG511" s="71"/>
      <c r="AH511" s="63"/>
      <c r="AI511" s="64"/>
      <c r="AJ511" s="64"/>
      <c r="AK511" s="64"/>
    </row>
    <row r="512" spans="1:37" ht="15">
      <c r="A512" s="79">
        <v>508</v>
      </c>
      <c r="B512" s="80" t="s">
        <v>686</v>
      </c>
      <c r="C512" s="79" t="s">
        <v>687</v>
      </c>
      <c r="D512" s="79" t="s">
        <v>661</v>
      </c>
      <c r="E512" s="81" t="s">
        <v>688</v>
      </c>
      <c r="F512" s="92">
        <v>2008214</v>
      </c>
      <c r="G512" s="38">
        <f t="shared" si="28"/>
        <v>584584</v>
      </c>
      <c r="H512" s="38">
        <f t="shared" si="29"/>
        <v>2592798</v>
      </c>
      <c r="I512" s="38">
        <v>0</v>
      </c>
      <c r="J512" s="38">
        <v>584584</v>
      </c>
      <c r="K512" s="38">
        <v>0</v>
      </c>
      <c r="L512" s="38">
        <f t="shared" si="30"/>
        <v>107786</v>
      </c>
      <c r="M512" s="38">
        <f t="shared" si="31"/>
        <v>107786</v>
      </c>
      <c r="N512" s="38">
        <v>0</v>
      </c>
      <c r="O512" s="38">
        <v>107786</v>
      </c>
      <c r="R512" s="71" t="s">
        <v>693</v>
      </c>
      <c r="S512" s="63" t="s">
        <v>2226</v>
      </c>
      <c r="T512" s="64">
        <v>609124</v>
      </c>
      <c r="U512" s="64">
        <v>212600</v>
      </c>
      <c r="V512" s="64">
        <v>4509573</v>
      </c>
      <c r="X512" s="38" t="s">
        <v>720</v>
      </c>
      <c r="Y512" s="38" t="s">
        <v>2235</v>
      </c>
      <c r="Z512" s="38">
        <v>420819</v>
      </c>
      <c r="AA512" s="38">
        <v>18150</v>
      </c>
      <c r="AB512" s="38">
        <v>1067521</v>
      </c>
      <c r="AG512" s="71"/>
      <c r="AH512" s="63"/>
      <c r="AI512" s="64"/>
      <c r="AJ512" s="64"/>
      <c r="AK512" s="64"/>
    </row>
    <row r="513" spans="1:37" ht="15">
      <c r="A513" s="79">
        <v>509</v>
      </c>
      <c r="B513" s="80" t="s">
        <v>689</v>
      </c>
      <c r="C513" s="79" t="s">
        <v>690</v>
      </c>
      <c r="D513" s="79" t="s">
        <v>661</v>
      </c>
      <c r="E513" s="81" t="s">
        <v>691</v>
      </c>
      <c r="F513" s="92">
        <v>1389800</v>
      </c>
      <c r="G513" s="38">
        <f t="shared" si="28"/>
        <v>1721386</v>
      </c>
      <c r="H513" s="38">
        <f t="shared" si="29"/>
        <v>3111186</v>
      </c>
      <c r="I513" s="38">
        <v>202160</v>
      </c>
      <c r="J513" s="38">
        <v>1519226</v>
      </c>
      <c r="K513" s="38">
        <v>926199</v>
      </c>
      <c r="L513" s="38">
        <f t="shared" si="30"/>
        <v>2494617</v>
      </c>
      <c r="M513" s="38">
        <f t="shared" si="31"/>
        <v>3420816</v>
      </c>
      <c r="N513" s="38">
        <v>1562400</v>
      </c>
      <c r="O513" s="38">
        <v>932217</v>
      </c>
      <c r="R513" s="71" t="s">
        <v>696</v>
      </c>
      <c r="S513" s="63" t="s">
        <v>2227</v>
      </c>
      <c r="T513" s="64">
        <v>1995720</v>
      </c>
      <c r="U513" s="64">
        <v>2991305</v>
      </c>
      <c r="V513" s="64">
        <v>5437823</v>
      </c>
      <c r="X513" s="38" t="s">
        <v>723</v>
      </c>
      <c r="Y513" s="38" t="s">
        <v>2236</v>
      </c>
      <c r="Z513" s="38">
        <v>18100</v>
      </c>
      <c r="AA513" s="38">
        <v>6732</v>
      </c>
      <c r="AB513" s="38">
        <v>502963</v>
      </c>
      <c r="AG513" s="71"/>
      <c r="AH513" s="63"/>
      <c r="AI513" s="64"/>
      <c r="AJ513" s="64"/>
      <c r="AK513" s="64"/>
    </row>
    <row r="514" spans="1:37" ht="15">
      <c r="A514" s="79">
        <v>510</v>
      </c>
      <c r="B514" s="80" t="s">
        <v>692</v>
      </c>
      <c r="C514" s="79" t="s">
        <v>693</v>
      </c>
      <c r="D514" s="79" t="s">
        <v>661</v>
      </c>
      <c r="E514" s="81" t="s">
        <v>694</v>
      </c>
      <c r="F514" s="92">
        <v>609124</v>
      </c>
      <c r="G514" s="38">
        <f t="shared" si="28"/>
        <v>4722173</v>
      </c>
      <c r="H514" s="38">
        <f t="shared" si="29"/>
        <v>5331297</v>
      </c>
      <c r="I514" s="38">
        <v>212600</v>
      </c>
      <c r="J514" s="38">
        <v>4509573</v>
      </c>
      <c r="K514" s="38">
        <v>18018</v>
      </c>
      <c r="L514" s="38">
        <f t="shared" si="30"/>
        <v>664195</v>
      </c>
      <c r="M514" s="38">
        <f t="shared" si="31"/>
        <v>682213</v>
      </c>
      <c r="N514" s="38">
        <v>28815</v>
      </c>
      <c r="O514" s="38">
        <v>635380</v>
      </c>
      <c r="R514" s="71" t="s">
        <v>699</v>
      </c>
      <c r="S514" s="63" t="s">
        <v>2228</v>
      </c>
      <c r="T514" s="64">
        <v>704650</v>
      </c>
      <c r="U514" s="64">
        <v>596500</v>
      </c>
      <c r="V514" s="64">
        <v>501147</v>
      </c>
      <c r="X514" s="38" t="s">
        <v>726</v>
      </c>
      <c r="Y514" s="38" t="s">
        <v>2237</v>
      </c>
      <c r="Z514" s="38">
        <v>2691175</v>
      </c>
      <c r="AA514" s="38">
        <v>30000</v>
      </c>
      <c r="AB514" s="38">
        <v>982543</v>
      </c>
      <c r="AG514" s="71"/>
      <c r="AH514" s="63"/>
      <c r="AI514" s="62"/>
      <c r="AJ514" s="64"/>
      <c r="AK514" s="64"/>
    </row>
    <row r="515" spans="1:37" ht="15">
      <c r="A515" s="79">
        <v>511</v>
      </c>
      <c r="B515" s="80" t="s">
        <v>695</v>
      </c>
      <c r="C515" s="79" t="s">
        <v>696</v>
      </c>
      <c r="D515" s="79" t="s">
        <v>661</v>
      </c>
      <c r="E515" s="81" t="s">
        <v>697</v>
      </c>
      <c r="F515" s="92">
        <v>1995720</v>
      </c>
      <c r="G515" s="38">
        <f t="shared" si="28"/>
        <v>8429128</v>
      </c>
      <c r="H515" s="38">
        <f t="shared" si="29"/>
        <v>10424848</v>
      </c>
      <c r="I515" s="38">
        <v>2991305</v>
      </c>
      <c r="J515" s="38">
        <v>5437823</v>
      </c>
      <c r="K515" s="38">
        <v>265650</v>
      </c>
      <c r="L515" s="38">
        <f t="shared" si="30"/>
        <v>1291863</v>
      </c>
      <c r="M515" s="38">
        <f t="shared" si="31"/>
        <v>1557513</v>
      </c>
      <c r="N515" s="38">
        <v>102800</v>
      </c>
      <c r="O515" s="38">
        <v>1189063</v>
      </c>
      <c r="R515" s="71" t="s">
        <v>702</v>
      </c>
      <c r="S515" s="63" t="s">
        <v>2229</v>
      </c>
      <c r="T515" s="64">
        <v>192600</v>
      </c>
      <c r="U515" s="62"/>
      <c r="V515" s="64">
        <v>789819</v>
      </c>
      <c r="X515" s="38" t="s">
        <v>736</v>
      </c>
      <c r="Y515" s="38" t="s">
        <v>2292</v>
      </c>
      <c r="Z515" s="38"/>
      <c r="AA515" s="38"/>
      <c r="AB515" s="38">
        <v>1</v>
      </c>
      <c r="AG515" s="71"/>
      <c r="AH515" s="63"/>
      <c r="AI515" s="62"/>
      <c r="AJ515" s="64"/>
      <c r="AK515" s="64"/>
    </row>
    <row r="516" spans="1:37" ht="15">
      <c r="A516" s="79">
        <v>512</v>
      </c>
      <c r="B516" s="80" t="s">
        <v>698</v>
      </c>
      <c r="C516" s="79" t="s">
        <v>699</v>
      </c>
      <c r="D516" s="79" t="s">
        <v>661</v>
      </c>
      <c r="E516" s="81" t="s">
        <v>700</v>
      </c>
      <c r="F516" s="92">
        <v>704650</v>
      </c>
      <c r="G516" s="38">
        <f t="shared" si="28"/>
        <v>1097647</v>
      </c>
      <c r="H516" s="38">
        <f t="shared" si="29"/>
        <v>1802297</v>
      </c>
      <c r="I516" s="38">
        <v>596500</v>
      </c>
      <c r="J516" s="38">
        <v>501147</v>
      </c>
      <c r="K516" s="38">
        <v>366950</v>
      </c>
      <c r="L516" s="38">
        <f t="shared" si="30"/>
        <v>790074</v>
      </c>
      <c r="M516" s="38">
        <f t="shared" si="31"/>
        <v>1157024</v>
      </c>
      <c r="N516" s="38">
        <v>126575</v>
      </c>
      <c r="O516" s="38">
        <v>663499</v>
      </c>
      <c r="R516" s="71" t="s">
        <v>705</v>
      </c>
      <c r="S516" s="63" t="s">
        <v>2230</v>
      </c>
      <c r="T516" s="64">
        <v>1701644</v>
      </c>
      <c r="U516" s="62"/>
      <c r="V516" s="64">
        <v>1406855</v>
      </c>
      <c r="X516" s="38" t="s">
        <v>739</v>
      </c>
      <c r="Y516" s="38" t="s">
        <v>2238</v>
      </c>
      <c r="Z516" s="38">
        <v>1279499</v>
      </c>
      <c r="AA516" s="38">
        <v>76062</v>
      </c>
      <c r="AB516" s="38">
        <v>1470668</v>
      </c>
      <c r="AG516" s="71"/>
      <c r="AH516" s="63"/>
      <c r="AI516" s="64"/>
      <c r="AJ516" s="64"/>
      <c r="AK516" s="64"/>
    </row>
    <row r="517" spans="1:37" ht="15">
      <c r="A517" s="79">
        <v>513</v>
      </c>
      <c r="B517" s="80" t="s">
        <v>701</v>
      </c>
      <c r="C517" s="79" t="s">
        <v>702</v>
      </c>
      <c r="D517" s="79" t="s">
        <v>661</v>
      </c>
      <c r="E517" s="81" t="s">
        <v>703</v>
      </c>
      <c r="F517" s="92">
        <v>192600</v>
      </c>
      <c r="G517" s="38">
        <f t="shared" si="28"/>
        <v>789819</v>
      </c>
      <c r="H517" s="38">
        <f t="shared" si="29"/>
        <v>982419</v>
      </c>
      <c r="I517" s="38">
        <v>0</v>
      </c>
      <c r="J517" s="38">
        <v>789819</v>
      </c>
      <c r="K517" s="38">
        <v>0</v>
      </c>
      <c r="L517" s="38">
        <f t="shared" si="30"/>
        <v>490771</v>
      </c>
      <c r="M517" s="38">
        <f t="shared" si="31"/>
        <v>490771</v>
      </c>
      <c r="N517" s="38">
        <v>0</v>
      </c>
      <c r="O517" s="38">
        <v>490771</v>
      </c>
      <c r="R517" s="71" t="s">
        <v>708</v>
      </c>
      <c r="S517" s="63" t="s">
        <v>2231</v>
      </c>
      <c r="T517" s="62"/>
      <c r="U517" s="64">
        <v>28050</v>
      </c>
      <c r="V517" s="64">
        <v>681384</v>
      </c>
      <c r="X517" s="38" t="s">
        <v>741</v>
      </c>
      <c r="Y517" s="38" t="s">
        <v>2239</v>
      </c>
      <c r="Z517" s="38">
        <v>1833028</v>
      </c>
      <c r="AA517" s="38">
        <v>13057450</v>
      </c>
      <c r="AB517" s="38">
        <v>13358452</v>
      </c>
      <c r="AG517" s="71"/>
      <c r="AH517" s="63"/>
      <c r="AI517" s="62"/>
      <c r="AJ517" s="64"/>
      <c r="AK517" s="64"/>
    </row>
    <row r="518" spans="1:37" ht="15">
      <c r="A518" s="79">
        <v>514</v>
      </c>
      <c r="B518" s="80" t="s">
        <v>704</v>
      </c>
      <c r="C518" s="79" t="s">
        <v>705</v>
      </c>
      <c r="D518" s="79" t="s">
        <v>661</v>
      </c>
      <c r="E518" s="81" t="s">
        <v>706</v>
      </c>
      <c r="F518" s="92">
        <v>1701644</v>
      </c>
      <c r="G518" s="38">
        <f aca="true" t="shared" si="32" ref="G518:G572">I518+J518</f>
        <v>1406855</v>
      </c>
      <c r="H518" s="38">
        <f t="shared" si="29"/>
        <v>3108499</v>
      </c>
      <c r="I518" s="38">
        <v>0</v>
      </c>
      <c r="J518" s="38">
        <v>1406855</v>
      </c>
      <c r="K518" s="38">
        <v>4045347</v>
      </c>
      <c r="L518" s="38">
        <f t="shared" si="30"/>
        <v>7845742</v>
      </c>
      <c r="M518" s="38">
        <f t="shared" si="31"/>
        <v>11891089</v>
      </c>
      <c r="N518" s="38">
        <v>2570000</v>
      </c>
      <c r="O518" s="38">
        <v>5275742</v>
      </c>
      <c r="R518" s="71" t="s">
        <v>711</v>
      </c>
      <c r="S518" s="63" t="s">
        <v>2232</v>
      </c>
      <c r="T518" s="64">
        <v>598400</v>
      </c>
      <c r="U518" s="64">
        <v>413400</v>
      </c>
      <c r="V518" s="64">
        <v>856685</v>
      </c>
      <c r="X518" s="38" t="s">
        <v>745</v>
      </c>
      <c r="Y518" s="38" t="s">
        <v>2240</v>
      </c>
      <c r="Z518" s="38">
        <v>30000</v>
      </c>
      <c r="AA518" s="38">
        <v>170000</v>
      </c>
      <c r="AB518" s="38">
        <v>32286688</v>
      </c>
      <c r="AG518" s="71"/>
      <c r="AH518" s="63"/>
      <c r="AI518" s="64"/>
      <c r="AJ518" s="64"/>
      <c r="AK518" s="64"/>
    </row>
    <row r="519" spans="1:37" ht="15">
      <c r="A519" s="79">
        <v>515</v>
      </c>
      <c r="B519" s="80" t="s">
        <v>707</v>
      </c>
      <c r="C519" s="79" t="s">
        <v>708</v>
      </c>
      <c r="D519" s="79" t="s">
        <v>661</v>
      </c>
      <c r="E519" s="81" t="s">
        <v>709</v>
      </c>
      <c r="F519" s="92">
        <v>0</v>
      </c>
      <c r="G519" s="38">
        <f t="shared" si="32"/>
        <v>709434</v>
      </c>
      <c r="H519" s="38">
        <f aca="true" t="shared" si="33" ref="H519:H572">F519+G519</f>
        <v>709434</v>
      </c>
      <c r="I519" s="38">
        <v>28050</v>
      </c>
      <c r="J519" s="38">
        <v>681384</v>
      </c>
      <c r="K519" s="38">
        <v>1200</v>
      </c>
      <c r="L519" s="38">
        <f aca="true" t="shared" si="34" ref="L519:L572">N519+O519</f>
        <v>196158</v>
      </c>
      <c r="M519" s="38">
        <f aca="true" t="shared" si="35" ref="M519:M572">K519+L519</f>
        <v>197358</v>
      </c>
      <c r="N519" s="38">
        <v>25201</v>
      </c>
      <c r="O519" s="38">
        <v>170957</v>
      </c>
      <c r="R519" s="71" t="s">
        <v>714</v>
      </c>
      <c r="S519" s="63" t="s">
        <v>2233</v>
      </c>
      <c r="T519" s="64">
        <v>5173807</v>
      </c>
      <c r="U519" s="64">
        <v>1342650</v>
      </c>
      <c r="V519" s="64">
        <v>10028364</v>
      </c>
      <c r="X519" s="38" t="s">
        <v>748</v>
      </c>
      <c r="Y519" s="38" t="s">
        <v>2241</v>
      </c>
      <c r="Z519" s="38">
        <v>927250</v>
      </c>
      <c r="AA519" s="38"/>
      <c r="AB519" s="38">
        <v>5888273</v>
      </c>
      <c r="AG519" s="71"/>
      <c r="AH519" s="63"/>
      <c r="AI519" s="64"/>
      <c r="AJ519" s="64"/>
      <c r="AK519" s="64"/>
    </row>
    <row r="520" spans="1:37" ht="15">
      <c r="A520" s="79">
        <v>516</v>
      </c>
      <c r="B520" s="80" t="s">
        <v>710</v>
      </c>
      <c r="C520" s="79" t="s">
        <v>711</v>
      </c>
      <c r="D520" s="79" t="s">
        <v>661</v>
      </c>
      <c r="E520" s="81" t="s">
        <v>712</v>
      </c>
      <c r="F520" s="92">
        <v>598400</v>
      </c>
      <c r="G520" s="38">
        <f t="shared" si="32"/>
        <v>1270085</v>
      </c>
      <c r="H520" s="38">
        <f t="shared" si="33"/>
        <v>1868485</v>
      </c>
      <c r="I520" s="38">
        <v>413400</v>
      </c>
      <c r="J520" s="38">
        <v>856685</v>
      </c>
      <c r="K520" s="38">
        <v>206535</v>
      </c>
      <c r="L520" s="38">
        <f t="shared" si="34"/>
        <v>114854</v>
      </c>
      <c r="M520" s="38">
        <f t="shared" si="35"/>
        <v>321389</v>
      </c>
      <c r="N520" s="38">
        <v>8023</v>
      </c>
      <c r="O520" s="38">
        <v>106831</v>
      </c>
      <c r="R520" s="71" t="s">
        <v>717</v>
      </c>
      <c r="S520" s="63" t="s">
        <v>2234</v>
      </c>
      <c r="T520" s="62"/>
      <c r="U520" s="64">
        <v>58500</v>
      </c>
      <c r="V520" s="64">
        <v>1258874</v>
      </c>
      <c r="X520" s="38" t="s">
        <v>751</v>
      </c>
      <c r="Y520" s="38" t="s">
        <v>2242</v>
      </c>
      <c r="Z520" s="38">
        <v>3175525</v>
      </c>
      <c r="AA520" s="38">
        <v>16300</v>
      </c>
      <c r="AB520" s="38">
        <v>62352574</v>
      </c>
      <c r="AG520" s="71"/>
      <c r="AH520" s="63"/>
      <c r="AI520" s="62"/>
      <c r="AJ520" s="64"/>
      <c r="AK520" s="64"/>
    </row>
    <row r="521" spans="1:37" ht="15">
      <c r="A521" s="79">
        <v>517</v>
      </c>
      <c r="B521" s="80" t="s">
        <v>713</v>
      </c>
      <c r="C521" s="79" t="s">
        <v>714</v>
      </c>
      <c r="D521" s="79" t="s">
        <v>661</v>
      </c>
      <c r="E521" s="81" t="s">
        <v>715</v>
      </c>
      <c r="F521" s="92">
        <v>5173807</v>
      </c>
      <c r="G521" s="38">
        <f t="shared" si="32"/>
        <v>11371014</v>
      </c>
      <c r="H521" s="38">
        <f t="shared" si="33"/>
        <v>16544821</v>
      </c>
      <c r="I521" s="38">
        <v>1342650</v>
      </c>
      <c r="J521" s="38">
        <v>10028364</v>
      </c>
      <c r="K521" s="38">
        <v>15687900</v>
      </c>
      <c r="L521" s="38">
        <f t="shared" si="34"/>
        <v>14527151</v>
      </c>
      <c r="M521" s="38">
        <f t="shared" si="35"/>
        <v>30215051</v>
      </c>
      <c r="N521" s="38">
        <v>1075520</v>
      </c>
      <c r="O521" s="38">
        <v>13451631</v>
      </c>
      <c r="R521" s="71" t="s">
        <v>720</v>
      </c>
      <c r="S521" s="63" t="s">
        <v>2235</v>
      </c>
      <c r="T521" s="62"/>
      <c r="U521" s="64">
        <v>428313</v>
      </c>
      <c r="V521" s="64">
        <v>1149208</v>
      </c>
      <c r="X521" s="38" t="s">
        <v>754</v>
      </c>
      <c r="Y521" s="38" t="s">
        <v>2243</v>
      </c>
      <c r="Z521" s="38">
        <v>356000</v>
      </c>
      <c r="AA521" s="38"/>
      <c r="AB521" s="38">
        <v>210522</v>
      </c>
      <c r="AG521" s="71"/>
      <c r="AH521" s="63"/>
      <c r="AI521" s="64"/>
      <c r="AJ521" s="64"/>
      <c r="AK521" s="64"/>
    </row>
    <row r="522" spans="1:37" ht="15">
      <c r="A522" s="79">
        <v>518</v>
      </c>
      <c r="B522" s="80" t="s">
        <v>716</v>
      </c>
      <c r="C522" s="79" t="s">
        <v>717</v>
      </c>
      <c r="D522" s="79" t="s">
        <v>661</v>
      </c>
      <c r="E522" s="81" t="s">
        <v>718</v>
      </c>
      <c r="F522" s="92">
        <v>0</v>
      </c>
      <c r="G522" s="38">
        <f t="shared" si="32"/>
        <v>1317374</v>
      </c>
      <c r="H522" s="38">
        <f t="shared" si="33"/>
        <v>1317374</v>
      </c>
      <c r="I522" s="38">
        <v>58500</v>
      </c>
      <c r="J522" s="38">
        <v>1258874</v>
      </c>
      <c r="K522" s="38">
        <v>0</v>
      </c>
      <c r="L522" s="38">
        <f t="shared" si="34"/>
        <v>182255</v>
      </c>
      <c r="M522" s="38">
        <f t="shared" si="35"/>
        <v>182255</v>
      </c>
      <c r="N522" s="38">
        <v>0</v>
      </c>
      <c r="O522" s="38">
        <v>182255</v>
      </c>
      <c r="R522" s="71" t="s">
        <v>723</v>
      </c>
      <c r="S522" s="63" t="s">
        <v>2236</v>
      </c>
      <c r="T522" s="62"/>
      <c r="U522" s="64">
        <v>26800</v>
      </c>
      <c r="V522" s="64">
        <v>458798</v>
      </c>
      <c r="X522" s="38" t="s">
        <v>757</v>
      </c>
      <c r="Y522" s="38" t="s">
        <v>2244</v>
      </c>
      <c r="Z522" s="38"/>
      <c r="AA522" s="38"/>
      <c r="AB522" s="38">
        <v>1209949</v>
      </c>
      <c r="AG522" s="71"/>
      <c r="AH522" s="63"/>
      <c r="AI522" s="62"/>
      <c r="AJ522" s="64"/>
      <c r="AK522" s="64"/>
    </row>
    <row r="523" spans="1:37" ht="15">
      <c r="A523" s="79">
        <v>519</v>
      </c>
      <c r="B523" s="80" t="s">
        <v>719</v>
      </c>
      <c r="C523" s="79" t="s">
        <v>720</v>
      </c>
      <c r="D523" s="79" t="s">
        <v>661</v>
      </c>
      <c r="E523" s="81" t="s">
        <v>721</v>
      </c>
      <c r="F523" s="92">
        <v>0</v>
      </c>
      <c r="G523" s="38">
        <f t="shared" si="32"/>
        <v>1577521</v>
      </c>
      <c r="H523" s="38">
        <f t="shared" si="33"/>
        <v>1577521</v>
      </c>
      <c r="I523" s="38">
        <v>428313</v>
      </c>
      <c r="J523" s="38">
        <v>1149208</v>
      </c>
      <c r="K523" s="38">
        <v>420819</v>
      </c>
      <c r="L523" s="38">
        <f t="shared" si="34"/>
        <v>1085671</v>
      </c>
      <c r="M523" s="38">
        <f t="shared" si="35"/>
        <v>1506490</v>
      </c>
      <c r="N523" s="38">
        <v>18150</v>
      </c>
      <c r="O523" s="38">
        <v>1067521</v>
      </c>
      <c r="R523" s="71" t="s">
        <v>726</v>
      </c>
      <c r="S523" s="63" t="s">
        <v>2237</v>
      </c>
      <c r="T523" s="64">
        <v>1100689</v>
      </c>
      <c r="U523" s="64">
        <v>1472335</v>
      </c>
      <c r="V523" s="64">
        <v>6763512</v>
      </c>
      <c r="X523" s="38" t="s">
        <v>760</v>
      </c>
      <c r="Y523" s="38" t="s">
        <v>2245</v>
      </c>
      <c r="Z523" s="38"/>
      <c r="AA523" s="38"/>
      <c r="AB523" s="38">
        <v>3645087</v>
      </c>
      <c r="AG523" s="71"/>
      <c r="AH523" s="63"/>
      <c r="AI523" s="64"/>
      <c r="AJ523" s="64"/>
      <c r="AK523" s="64"/>
    </row>
    <row r="524" spans="1:37" ht="15">
      <c r="A524" s="79">
        <v>520</v>
      </c>
      <c r="B524" s="80" t="s">
        <v>722</v>
      </c>
      <c r="C524" s="79" t="s">
        <v>723</v>
      </c>
      <c r="D524" s="79" t="s">
        <v>661</v>
      </c>
      <c r="E524" s="81" t="s">
        <v>724</v>
      </c>
      <c r="F524" s="92">
        <v>0</v>
      </c>
      <c r="G524" s="38">
        <f t="shared" si="32"/>
        <v>485598</v>
      </c>
      <c r="H524" s="38">
        <f t="shared" si="33"/>
        <v>485598</v>
      </c>
      <c r="I524" s="38">
        <v>26800</v>
      </c>
      <c r="J524" s="38">
        <v>458798</v>
      </c>
      <c r="K524" s="38">
        <v>18100</v>
      </c>
      <c r="L524" s="38">
        <f t="shared" si="34"/>
        <v>509695</v>
      </c>
      <c r="M524" s="38">
        <f t="shared" si="35"/>
        <v>527795</v>
      </c>
      <c r="N524" s="38">
        <v>6732</v>
      </c>
      <c r="O524" s="38">
        <v>502963</v>
      </c>
      <c r="R524" s="71" t="s">
        <v>736</v>
      </c>
      <c r="S524" s="63" t="s">
        <v>2292</v>
      </c>
      <c r="T524" s="62"/>
      <c r="U524" s="62"/>
      <c r="V524" s="64">
        <v>7830</v>
      </c>
      <c r="X524" s="38" t="s">
        <v>763</v>
      </c>
      <c r="Y524" s="38" t="s">
        <v>2246</v>
      </c>
      <c r="Z524" s="38">
        <v>22000</v>
      </c>
      <c r="AA524" s="38"/>
      <c r="AB524" s="38">
        <v>4866291</v>
      </c>
      <c r="AG524" s="71"/>
      <c r="AH524" s="63"/>
      <c r="AI524" s="64"/>
      <c r="AJ524" s="64"/>
      <c r="AK524" s="64"/>
    </row>
    <row r="525" spans="1:37" ht="15">
      <c r="A525" s="79">
        <v>521</v>
      </c>
      <c r="B525" s="80" t="s">
        <v>725</v>
      </c>
      <c r="C525" s="79" t="s">
        <v>726</v>
      </c>
      <c r="D525" s="79" t="s">
        <v>661</v>
      </c>
      <c r="E525" s="81" t="s">
        <v>734</v>
      </c>
      <c r="F525" s="92">
        <v>1100689</v>
      </c>
      <c r="G525" s="38">
        <f t="shared" si="32"/>
        <v>8235847</v>
      </c>
      <c r="H525" s="38">
        <f t="shared" si="33"/>
        <v>9336536</v>
      </c>
      <c r="I525" s="38">
        <v>1472335</v>
      </c>
      <c r="J525" s="38">
        <v>6763512</v>
      </c>
      <c r="K525" s="38">
        <v>2691175</v>
      </c>
      <c r="L525" s="38">
        <f t="shared" si="34"/>
        <v>1012543</v>
      </c>
      <c r="M525" s="38">
        <f t="shared" si="35"/>
        <v>3703718</v>
      </c>
      <c r="N525" s="38">
        <v>30000</v>
      </c>
      <c r="O525" s="38">
        <v>982543</v>
      </c>
      <c r="R525" s="71" t="s">
        <v>739</v>
      </c>
      <c r="S525" s="63" t="s">
        <v>2238</v>
      </c>
      <c r="T525" s="64">
        <v>1937702</v>
      </c>
      <c r="U525" s="64">
        <v>726707</v>
      </c>
      <c r="V525" s="64">
        <v>2183934</v>
      </c>
      <c r="X525" s="38" t="s">
        <v>766</v>
      </c>
      <c r="Y525" s="38" t="s">
        <v>2247</v>
      </c>
      <c r="Z525" s="38">
        <v>31407215</v>
      </c>
      <c r="AA525" s="38">
        <v>387253</v>
      </c>
      <c r="AB525" s="38">
        <v>19934570</v>
      </c>
      <c r="AG525" s="71"/>
      <c r="AH525" s="63"/>
      <c r="AI525" s="64"/>
      <c r="AJ525" s="64"/>
      <c r="AK525" s="64"/>
    </row>
    <row r="526" spans="1:37" ht="15">
      <c r="A526" s="79">
        <v>522</v>
      </c>
      <c r="B526" s="80" t="s">
        <v>735</v>
      </c>
      <c r="C526" s="79" t="s">
        <v>736</v>
      </c>
      <c r="D526" s="79" t="s">
        <v>661</v>
      </c>
      <c r="E526" s="81" t="s">
        <v>737</v>
      </c>
      <c r="F526" s="92">
        <v>0</v>
      </c>
      <c r="G526" s="38">
        <f t="shared" si="32"/>
        <v>7830</v>
      </c>
      <c r="H526" s="38">
        <f t="shared" si="33"/>
        <v>7830</v>
      </c>
      <c r="I526" s="38">
        <v>0</v>
      </c>
      <c r="J526" s="38">
        <v>7830</v>
      </c>
      <c r="K526" s="38">
        <v>0</v>
      </c>
      <c r="L526" s="38">
        <f t="shared" si="34"/>
        <v>1</v>
      </c>
      <c r="M526" s="38">
        <f t="shared" si="35"/>
        <v>1</v>
      </c>
      <c r="N526" s="38">
        <v>0</v>
      </c>
      <c r="O526" s="38">
        <v>1</v>
      </c>
      <c r="R526" s="71" t="s">
        <v>741</v>
      </c>
      <c r="S526" s="63" t="s">
        <v>2239</v>
      </c>
      <c r="T526" s="64">
        <v>1324788</v>
      </c>
      <c r="U526" s="64">
        <v>5321614</v>
      </c>
      <c r="V526" s="64">
        <v>6642895</v>
      </c>
      <c r="X526" s="38" t="s">
        <v>769</v>
      </c>
      <c r="Y526" s="38" t="s">
        <v>2248</v>
      </c>
      <c r="Z526" s="38"/>
      <c r="AA526" s="38"/>
      <c r="AB526" s="38">
        <v>3765130</v>
      </c>
      <c r="AG526" s="71"/>
      <c r="AH526" s="63"/>
      <c r="AI526" s="64"/>
      <c r="AJ526" s="64"/>
      <c r="AK526" s="64"/>
    </row>
    <row r="527" spans="1:37" ht="15">
      <c r="A527" s="79">
        <v>523</v>
      </c>
      <c r="B527" s="80" t="s">
        <v>738</v>
      </c>
      <c r="C527" s="79" t="s">
        <v>739</v>
      </c>
      <c r="D527" s="79" t="s">
        <v>661</v>
      </c>
      <c r="E527" s="81" t="s">
        <v>740</v>
      </c>
      <c r="F527" s="92">
        <v>1937702</v>
      </c>
      <c r="G527" s="38">
        <f t="shared" si="32"/>
        <v>2910641</v>
      </c>
      <c r="H527" s="38">
        <f t="shared" si="33"/>
        <v>4848343</v>
      </c>
      <c r="I527" s="38">
        <v>726707</v>
      </c>
      <c r="J527" s="38">
        <v>2183934</v>
      </c>
      <c r="K527" s="38">
        <v>1279499</v>
      </c>
      <c r="L527" s="38">
        <f t="shared" si="34"/>
        <v>1546730</v>
      </c>
      <c r="M527" s="38">
        <f t="shared" si="35"/>
        <v>2826229</v>
      </c>
      <c r="N527" s="38">
        <v>76062</v>
      </c>
      <c r="O527" s="38">
        <v>1470668</v>
      </c>
      <c r="R527" s="71" t="s">
        <v>745</v>
      </c>
      <c r="S527" s="63" t="s">
        <v>2240</v>
      </c>
      <c r="T527" s="64">
        <v>861000</v>
      </c>
      <c r="U527" s="64">
        <v>3551055</v>
      </c>
      <c r="V527" s="64">
        <v>3752842</v>
      </c>
      <c r="X527" s="38" t="s">
        <v>772</v>
      </c>
      <c r="Y527" s="38" t="s">
        <v>2249</v>
      </c>
      <c r="Z527" s="38">
        <v>21500</v>
      </c>
      <c r="AA527" s="38"/>
      <c r="AB527" s="38">
        <v>5754140</v>
      </c>
      <c r="AG527" s="71"/>
      <c r="AH527" s="63"/>
      <c r="AI527" s="64"/>
      <c r="AJ527" s="64"/>
      <c r="AK527" s="64"/>
    </row>
    <row r="528" spans="1:37" ht="15">
      <c r="A528" s="79">
        <v>524</v>
      </c>
      <c r="B528" s="80" t="s">
        <v>743</v>
      </c>
      <c r="C528" s="79" t="s">
        <v>741</v>
      </c>
      <c r="D528" s="79" t="s">
        <v>742</v>
      </c>
      <c r="E528" s="81" t="s">
        <v>744</v>
      </c>
      <c r="F528" s="92">
        <v>1324788</v>
      </c>
      <c r="G528" s="38">
        <f t="shared" si="32"/>
        <v>11964509</v>
      </c>
      <c r="H528" s="38">
        <f t="shared" si="33"/>
        <v>13289297</v>
      </c>
      <c r="I528" s="38">
        <v>5321614</v>
      </c>
      <c r="J528" s="38">
        <v>6642895</v>
      </c>
      <c r="K528" s="38">
        <v>1833028</v>
      </c>
      <c r="L528" s="38">
        <f t="shared" si="34"/>
        <v>26415902</v>
      </c>
      <c r="M528" s="38">
        <f t="shared" si="35"/>
        <v>28248930</v>
      </c>
      <c r="N528" s="38">
        <v>13057450</v>
      </c>
      <c r="O528" s="38">
        <v>13358452</v>
      </c>
      <c r="R528" s="71" t="s">
        <v>748</v>
      </c>
      <c r="S528" s="63" t="s">
        <v>2241</v>
      </c>
      <c r="T528" s="64">
        <v>12418651</v>
      </c>
      <c r="U528" s="64">
        <v>8608245</v>
      </c>
      <c r="V528" s="64">
        <v>12161782</v>
      </c>
      <c r="X528" s="38" t="s">
        <v>775</v>
      </c>
      <c r="Y528" s="38" t="s">
        <v>2250</v>
      </c>
      <c r="Z528" s="38">
        <v>6076258</v>
      </c>
      <c r="AA528" s="38"/>
      <c r="AB528" s="38">
        <v>1598059</v>
      </c>
      <c r="AG528" s="71"/>
      <c r="AH528" s="63"/>
      <c r="AI528" s="64"/>
      <c r="AJ528" s="64"/>
      <c r="AK528" s="64"/>
    </row>
    <row r="529" spans="1:37" ht="15">
      <c r="A529" s="79">
        <v>525</v>
      </c>
      <c r="B529" s="80" t="s">
        <v>746</v>
      </c>
      <c r="C529" s="79" t="s">
        <v>745</v>
      </c>
      <c r="D529" s="79" t="s">
        <v>742</v>
      </c>
      <c r="E529" s="81" t="s">
        <v>747</v>
      </c>
      <c r="F529" s="92">
        <v>861000</v>
      </c>
      <c r="G529" s="38">
        <f t="shared" si="32"/>
        <v>7303897</v>
      </c>
      <c r="H529" s="38">
        <f t="shared" si="33"/>
        <v>8164897</v>
      </c>
      <c r="I529" s="38">
        <v>3551055</v>
      </c>
      <c r="J529" s="38">
        <v>3752842</v>
      </c>
      <c r="K529" s="38">
        <v>30000</v>
      </c>
      <c r="L529" s="38">
        <f t="shared" si="34"/>
        <v>32456688</v>
      </c>
      <c r="M529" s="38">
        <f t="shared" si="35"/>
        <v>32486688</v>
      </c>
      <c r="N529" s="38">
        <v>170000</v>
      </c>
      <c r="O529" s="38">
        <v>32286688</v>
      </c>
      <c r="R529" s="71" t="s">
        <v>751</v>
      </c>
      <c r="S529" s="63" t="s">
        <v>2242</v>
      </c>
      <c r="T529" s="64">
        <v>22558414</v>
      </c>
      <c r="U529" s="64">
        <v>31000</v>
      </c>
      <c r="V529" s="64">
        <v>11698057</v>
      </c>
      <c r="X529" s="38" t="s">
        <v>778</v>
      </c>
      <c r="Y529" s="38" t="s">
        <v>2251</v>
      </c>
      <c r="Z529" s="38">
        <v>1578738</v>
      </c>
      <c r="AA529" s="38">
        <v>94900</v>
      </c>
      <c r="AB529" s="38">
        <v>22767828</v>
      </c>
      <c r="AG529" s="71"/>
      <c r="AH529" s="63"/>
      <c r="AI529" s="64"/>
      <c r="AJ529" s="64"/>
      <c r="AK529" s="64"/>
    </row>
    <row r="530" spans="1:37" ht="15">
      <c r="A530" s="79">
        <v>526</v>
      </c>
      <c r="B530" s="80" t="s">
        <v>749</v>
      </c>
      <c r="C530" s="79" t="s">
        <v>748</v>
      </c>
      <c r="D530" s="79" t="s">
        <v>742</v>
      </c>
      <c r="E530" s="81" t="s">
        <v>750</v>
      </c>
      <c r="F530" s="92">
        <v>12418651</v>
      </c>
      <c r="G530" s="38">
        <f t="shared" si="32"/>
        <v>20770027</v>
      </c>
      <c r="H530" s="38">
        <f t="shared" si="33"/>
        <v>33188678</v>
      </c>
      <c r="I530" s="38">
        <v>8608245</v>
      </c>
      <c r="J530" s="38">
        <v>12161782</v>
      </c>
      <c r="K530" s="38">
        <v>927250</v>
      </c>
      <c r="L530" s="38">
        <f t="shared" si="34"/>
        <v>5888273</v>
      </c>
      <c r="M530" s="38">
        <f t="shared" si="35"/>
        <v>6815523</v>
      </c>
      <c r="N530" s="38">
        <v>0</v>
      </c>
      <c r="O530" s="38">
        <v>5888273</v>
      </c>
      <c r="R530" s="71" t="s">
        <v>754</v>
      </c>
      <c r="S530" s="63" t="s">
        <v>2243</v>
      </c>
      <c r="T530" s="64">
        <v>2621808</v>
      </c>
      <c r="U530" s="64">
        <v>1414522</v>
      </c>
      <c r="V530" s="64">
        <v>4697289</v>
      </c>
      <c r="X530" s="38" t="s">
        <v>781</v>
      </c>
      <c r="Y530" s="38" t="s">
        <v>2252</v>
      </c>
      <c r="Z530" s="38"/>
      <c r="AA530" s="38">
        <v>389037</v>
      </c>
      <c r="AB530" s="38">
        <v>1375833</v>
      </c>
      <c r="AG530" s="71"/>
      <c r="AH530" s="63"/>
      <c r="AI530" s="64"/>
      <c r="AJ530" s="64"/>
      <c r="AK530" s="64"/>
    </row>
    <row r="531" spans="1:37" ht="15">
      <c r="A531" s="79">
        <v>527</v>
      </c>
      <c r="B531" s="80" t="s">
        <v>752</v>
      </c>
      <c r="C531" s="79" t="s">
        <v>751</v>
      </c>
      <c r="D531" s="79" t="s">
        <v>742</v>
      </c>
      <c r="E531" s="81" t="s">
        <v>753</v>
      </c>
      <c r="F531" s="92">
        <v>22558414</v>
      </c>
      <c r="G531" s="38">
        <f t="shared" si="32"/>
        <v>11729057</v>
      </c>
      <c r="H531" s="38">
        <f t="shared" si="33"/>
        <v>34287471</v>
      </c>
      <c r="I531" s="38">
        <v>31000</v>
      </c>
      <c r="J531" s="38">
        <v>11698057</v>
      </c>
      <c r="K531" s="38">
        <v>3175525</v>
      </c>
      <c r="L531" s="38">
        <f t="shared" si="34"/>
        <v>62368874</v>
      </c>
      <c r="M531" s="38">
        <f t="shared" si="35"/>
        <v>65544399</v>
      </c>
      <c r="N531" s="38">
        <v>16300</v>
      </c>
      <c r="O531" s="38">
        <v>62352574</v>
      </c>
      <c r="R531" s="71" t="s">
        <v>757</v>
      </c>
      <c r="S531" s="63" t="s">
        <v>2244</v>
      </c>
      <c r="T531" s="64">
        <v>11200</v>
      </c>
      <c r="U531" s="64">
        <v>457600</v>
      </c>
      <c r="V531" s="64">
        <v>1642970</v>
      </c>
      <c r="X531" s="38" t="s">
        <v>784</v>
      </c>
      <c r="Y531" s="38" t="s">
        <v>2253</v>
      </c>
      <c r="Z531" s="38">
        <v>48800</v>
      </c>
      <c r="AA531" s="38">
        <v>85550</v>
      </c>
      <c r="AB531" s="38">
        <v>1661162</v>
      </c>
      <c r="AG531" s="71"/>
      <c r="AH531" s="63"/>
      <c r="AI531" s="64"/>
      <c r="AJ531" s="64"/>
      <c r="AK531" s="64"/>
    </row>
    <row r="532" spans="1:37" ht="15">
      <c r="A532" s="79">
        <v>528</v>
      </c>
      <c r="B532" s="80" t="s">
        <v>755</v>
      </c>
      <c r="C532" s="79" t="s">
        <v>754</v>
      </c>
      <c r="D532" s="79" t="s">
        <v>742</v>
      </c>
      <c r="E532" s="81" t="s">
        <v>756</v>
      </c>
      <c r="F532" s="92">
        <v>2621808</v>
      </c>
      <c r="G532" s="38">
        <f t="shared" si="32"/>
        <v>6111811</v>
      </c>
      <c r="H532" s="38">
        <f t="shared" si="33"/>
        <v>8733619</v>
      </c>
      <c r="I532" s="38">
        <v>1414522</v>
      </c>
      <c r="J532" s="38">
        <v>4697289</v>
      </c>
      <c r="K532" s="38">
        <v>356000</v>
      </c>
      <c r="L532" s="38">
        <f t="shared" si="34"/>
        <v>210522</v>
      </c>
      <c r="M532" s="38">
        <f t="shared" si="35"/>
        <v>566522</v>
      </c>
      <c r="N532" s="38">
        <v>0</v>
      </c>
      <c r="O532" s="38">
        <v>210522</v>
      </c>
      <c r="R532" s="71" t="s">
        <v>760</v>
      </c>
      <c r="S532" s="63" t="s">
        <v>2245</v>
      </c>
      <c r="T532" s="62"/>
      <c r="U532" s="64">
        <v>153200</v>
      </c>
      <c r="V532" s="64">
        <v>2509290</v>
      </c>
      <c r="X532" s="38" t="s">
        <v>787</v>
      </c>
      <c r="Y532" s="38" t="s">
        <v>2254</v>
      </c>
      <c r="Z532" s="38">
        <v>1020217</v>
      </c>
      <c r="AA532" s="38">
        <v>45500</v>
      </c>
      <c r="AB532" s="38">
        <v>5287795</v>
      </c>
      <c r="AG532" s="71"/>
      <c r="AH532" s="63"/>
      <c r="AI532" s="64"/>
      <c r="AJ532" s="64"/>
      <c r="AK532" s="64"/>
    </row>
    <row r="533" spans="1:37" ht="15">
      <c r="A533" s="79">
        <v>529</v>
      </c>
      <c r="B533" s="80" t="s">
        <v>758</v>
      </c>
      <c r="C533" s="79" t="s">
        <v>757</v>
      </c>
      <c r="D533" s="79" t="s">
        <v>742</v>
      </c>
      <c r="E533" s="81" t="s">
        <v>759</v>
      </c>
      <c r="F533" s="92">
        <v>11200</v>
      </c>
      <c r="G533" s="38">
        <f t="shared" si="32"/>
        <v>2100570</v>
      </c>
      <c r="H533" s="38">
        <f t="shared" si="33"/>
        <v>2111770</v>
      </c>
      <c r="I533" s="38">
        <v>457600</v>
      </c>
      <c r="J533" s="38">
        <v>1642970</v>
      </c>
      <c r="K533" s="38">
        <v>0</v>
      </c>
      <c r="L533" s="38">
        <f t="shared" si="34"/>
        <v>1209949</v>
      </c>
      <c r="M533" s="38">
        <f t="shared" si="35"/>
        <v>1209949</v>
      </c>
      <c r="N533" s="38">
        <v>0</v>
      </c>
      <c r="O533" s="38">
        <v>1209949</v>
      </c>
      <c r="R533" s="71" t="s">
        <v>763</v>
      </c>
      <c r="S533" s="63" t="s">
        <v>2246</v>
      </c>
      <c r="T533" s="64">
        <v>2401700</v>
      </c>
      <c r="U533" s="64">
        <v>665400</v>
      </c>
      <c r="V533" s="64">
        <v>4790014</v>
      </c>
      <c r="X533" s="38" t="s">
        <v>790</v>
      </c>
      <c r="Y533" s="38" t="s">
        <v>1860</v>
      </c>
      <c r="Z533" s="38">
        <v>1250850</v>
      </c>
      <c r="AA533" s="38"/>
      <c r="AB533" s="38">
        <v>4668088</v>
      </c>
      <c r="AG533" s="71"/>
      <c r="AH533" s="63"/>
      <c r="AI533" s="64"/>
      <c r="AJ533" s="64"/>
      <c r="AK533" s="64"/>
    </row>
    <row r="534" spans="1:37" ht="15">
      <c r="A534" s="79">
        <v>530</v>
      </c>
      <c r="B534" s="80" t="s">
        <v>761</v>
      </c>
      <c r="C534" s="79" t="s">
        <v>760</v>
      </c>
      <c r="D534" s="79" t="s">
        <v>742</v>
      </c>
      <c r="E534" s="81" t="s">
        <v>762</v>
      </c>
      <c r="F534" s="92">
        <v>0</v>
      </c>
      <c r="G534" s="38">
        <f t="shared" si="32"/>
        <v>2662490</v>
      </c>
      <c r="H534" s="38">
        <f t="shared" si="33"/>
        <v>2662490</v>
      </c>
      <c r="I534" s="38">
        <v>153200</v>
      </c>
      <c r="J534" s="38">
        <v>2509290</v>
      </c>
      <c r="K534" s="38">
        <v>0</v>
      </c>
      <c r="L534" s="38">
        <f t="shared" si="34"/>
        <v>3645087</v>
      </c>
      <c r="M534" s="38">
        <f t="shared" si="35"/>
        <v>3645087</v>
      </c>
      <c r="N534" s="38">
        <v>0</v>
      </c>
      <c r="O534" s="38">
        <v>3645087</v>
      </c>
      <c r="R534" s="71" t="s">
        <v>766</v>
      </c>
      <c r="S534" s="63" t="s">
        <v>2247</v>
      </c>
      <c r="T534" s="64">
        <v>53679600</v>
      </c>
      <c r="U534" s="64">
        <v>738800</v>
      </c>
      <c r="V534" s="64">
        <v>6872992</v>
      </c>
      <c r="X534" s="38" t="s">
        <v>792</v>
      </c>
      <c r="Y534" s="38" t="s">
        <v>2255</v>
      </c>
      <c r="Z534" s="38">
        <v>3148500</v>
      </c>
      <c r="AA534" s="38">
        <v>27730400</v>
      </c>
      <c r="AB534" s="38">
        <v>41824594</v>
      </c>
      <c r="AG534" s="71"/>
      <c r="AH534" s="63"/>
      <c r="AI534" s="64"/>
      <c r="AJ534" s="64"/>
      <c r="AK534" s="64"/>
    </row>
    <row r="535" spans="1:37" ht="15">
      <c r="A535" s="79">
        <v>531</v>
      </c>
      <c r="B535" s="80" t="s">
        <v>764</v>
      </c>
      <c r="C535" s="79" t="s">
        <v>763</v>
      </c>
      <c r="D535" s="79" t="s">
        <v>742</v>
      </c>
      <c r="E535" s="81" t="s">
        <v>765</v>
      </c>
      <c r="F535" s="92">
        <v>2401700</v>
      </c>
      <c r="G535" s="38">
        <f t="shared" si="32"/>
        <v>5455414</v>
      </c>
      <c r="H535" s="38">
        <f t="shared" si="33"/>
        <v>7857114</v>
      </c>
      <c r="I535" s="38">
        <v>665400</v>
      </c>
      <c r="J535" s="38">
        <v>4790014</v>
      </c>
      <c r="K535" s="38">
        <v>22000</v>
      </c>
      <c r="L535" s="38">
        <f t="shared" si="34"/>
        <v>4866291</v>
      </c>
      <c r="M535" s="38">
        <f t="shared" si="35"/>
        <v>4888291</v>
      </c>
      <c r="N535" s="38">
        <v>0</v>
      </c>
      <c r="O535" s="38">
        <v>4866291</v>
      </c>
      <c r="R535" s="71" t="s">
        <v>769</v>
      </c>
      <c r="S535" s="63" t="s">
        <v>2248</v>
      </c>
      <c r="T535" s="64">
        <v>1245000</v>
      </c>
      <c r="U535" s="64">
        <v>3696565</v>
      </c>
      <c r="V535" s="64">
        <v>2963230</v>
      </c>
      <c r="X535" s="38" t="s">
        <v>795</v>
      </c>
      <c r="Y535" s="38" t="s">
        <v>2011</v>
      </c>
      <c r="Z535" s="38">
        <v>20761569</v>
      </c>
      <c r="AA535" s="38">
        <v>5498150</v>
      </c>
      <c r="AB535" s="38">
        <v>16873409</v>
      </c>
      <c r="AG535" s="71"/>
      <c r="AH535" s="63"/>
      <c r="AI535" s="64"/>
      <c r="AJ535" s="64"/>
      <c r="AK535" s="64"/>
    </row>
    <row r="536" spans="1:37" ht="15">
      <c r="A536" s="79">
        <v>532</v>
      </c>
      <c r="B536" s="80" t="s">
        <v>767</v>
      </c>
      <c r="C536" s="79" t="s">
        <v>766</v>
      </c>
      <c r="D536" s="79" t="s">
        <v>742</v>
      </c>
      <c r="E536" s="81" t="s">
        <v>768</v>
      </c>
      <c r="F536" s="92">
        <v>53679600</v>
      </c>
      <c r="G536" s="38">
        <f t="shared" si="32"/>
        <v>7611792</v>
      </c>
      <c r="H536" s="38">
        <f t="shared" si="33"/>
        <v>61291392</v>
      </c>
      <c r="I536" s="38">
        <v>738800</v>
      </c>
      <c r="J536" s="38">
        <v>6872992</v>
      </c>
      <c r="K536" s="38">
        <v>31407215</v>
      </c>
      <c r="L536" s="38">
        <f t="shared" si="34"/>
        <v>20321823</v>
      </c>
      <c r="M536" s="38">
        <f t="shared" si="35"/>
        <v>51729038</v>
      </c>
      <c r="N536" s="38">
        <v>387253</v>
      </c>
      <c r="O536" s="38">
        <v>19934570</v>
      </c>
      <c r="R536" s="71" t="s">
        <v>772</v>
      </c>
      <c r="S536" s="63" t="s">
        <v>2249</v>
      </c>
      <c r="T536" s="64">
        <v>2353600</v>
      </c>
      <c r="U536" s="64">
        <v>4656028</v>
      </c>
      <c r="V536" s="64">
        <v>5843309</v>
      </c>
      <c r="X536" s="38" t="s">
        <v>797</v>
      </c>
      <c r="Y536" s="38" t="s">
        <v>2256</v>
      </c>
      <c r="Z536" s="38">
        <v>4719476</v>
      </c>
      <c r="AA536" s="38">
        <v>2313700</v>
      </c>
      <c r="AB536" s="38">
        <v>11755666</v>
      </c>
      <c r="AG536" s="71"/>
      <c r="AH536" s="63"/>
      <c r="AI536" s="64"/>
      <c r="AJ536" s="64"/>
      <c r="AK536" s="64"/>
    </row>
    <row r="537" spans="1:37" ht="15">
      <c r="A537" s="79">
        <v>533</v>
      </c>
      <c r="B537" s="80" t="s">
        <v>770</v>
      </c>
      <c r="C537" s="79" t="s">
        <v>769</v>
      </c>
      <c r="D537" s="79" t="s">
        <v>742</v>
      </c>
      <c r="E537" s="81" t="s">
        <v>771</v>
      </c>
      <c r="F537" s="92">
        <v>1245000</v>
      </c>
      <c r="G537" s="38">
        <f t="shared" si="32"/>
        <v>6659795</v>
      </c>
      <c r="H537" s="38">
        <f t="shared" si="33"/>
        <v>7904795</v>
      </c>
      <c r="I537" s="38">
        <v>3696565</v>
      </c>
      <c r="J537" s="38">
        <v>2963230</v>
      </c>
      <c r="K537" s="38">
        <v>0</v>
      </c>
      <c r="L537" s="38">
        <f t="shared" si="34"/>
        <v>3765130</v>
      </c>
      <c r="M537" s="38">
        <f t="shared" si="35"/>
        <v>3765130</v>
      </c>
      <c r="N537" s="38">
        <v>0</v>
      </c>
      <c r="O537" s="38">
        <v>3765130</v>
      </c>
      <c r="R537" s="71" t="s">
        <v>775</v>
      </c>
      <c r="S537" s="63" t="s">
        <v>2250</v>
      </c>
      <c r="T537" s="64">
        <v>8147952</v>
      </c>
      <c r="U537" s="64">
        <v>45700</v>
      </c>
      <c r="V537" s="64">
        <v>31351503</v>
      </c>
      <c r="X537" s="38" t="s">
        <v>800</v>
      </c>
      <c r="Y537" s="38" t="s">
        <v>2257</v>
      </c>
      <c r="Z537" s="38"/>
      <c r="AA537" s="38"/>
      <c r="AB537" s="38">
        <v>10750</v>
      </c>
      <c r="AG537" s="71"/>
      <c r="AH537" s="63"/>
      <c r="AI537" s="64"/>
      <c r="AJ537" s="64"/>
      <c r="AK537" s="64"/>
    </row>
    <row r="538" spans="1:37" ht="15">
      <c r="A538" s="79">
        <v>534</v>
      </c>
      <c r="B538" s="80" t="s">
        <v>773</v>
      </c>
      <c r="C538" s="79" t="s">
        <v>772</v>
      </c>
      <c r="D538" s="79" t="s">
        <v>742</v>
      </c>
      <c r="E538" s="81" t="s">
        <v>774</v>
      </c>
      <c r="F538" s="92">
        <v>2353600</v>
      </c>
      <c r="G538" s="38">
        <f t="shared" si="32"/>
        <v>10499337</v>
      </c>
      <c r="H538" s="38">
        <f t="shared" si="33"/>
        <v>12852937</v>
      </c>
      <c r="I538" s="38">
        <v>4656028</v>
      </c>
      <c r="J538" s="38">
        <v>5843309</v>
      </c>
      <c r="K538" s="38">
        <v>21500</v>
      </c>
      <c r="L538" s="38">
        <f t="shared" si="34"/>
        <v>5754140</v>
      </c>
      <c r="M538" s="38">
        <f t="shared" si="35"/>
        <v>5775640</v>
      </c>
      <c r="N538" s="38">
        <v>0</v>
      </c>
      <c r="O538" s="38">
        <v>5754140</v>
      </c>
      <c r="R538" s="71" t="s">
        <v>778</v>
      </c>
      <c r="S538" s="63" t="s">
        <v>2251</v>
      </c>
      <c r="T538" s="64">
        <v>44591835</v>
      </c>
      <c r="U538" s="64">
        <v>1114909</v>
      </c>
      <c r="V538" s="64">
        <v>10738779</v>
      </c>
      <c r="X538" s="38" t="s">
        <v>803</v>
      </c>
      <c r="Y538" s="38" t="s">
        <v>2258</v>
      </c>
      <c r="Z538" s="38">
        <v>54800</v>
      </c>
      <c r="AA538" s="38"/>
      <c r="AB538" s="38">
        <v>495174</v>
      </c>
      <c r="AG538" s="71"/>
      <c r="AH538" s="63"/>
      <c r="AI538" s="62"/>
      <c r="AJ538" s="64"/>
      <c r="AK538" s="64"/>
    </row>
    <row r="539" spans="1:37" ht="15">
      <c r="A539" s="79">
        <v>535</v>
      </c>
      <c r="B539" s="80" t="s">
        <v>776</v>
      </c>
      <c r="C539" s="79" t="s">
        <v>775</v>
      </c>
      <c r="D539" s="79" t="s">
        <v>742</v>
      </c>
      <c r="E539" s="81" t="s">
        <v>777</v>
      </c>
      <c r="F539" s="92">
        <v>8147952</v>
      </c>
      <c r="G539" s="38">
        <f t="shared" si="32"/>
        <v>31397203</v>
      </c>
      <c r="H539" s="38">
        <f t="shared" si="33"/>
        <v>39545155</v>
      </c>
      <c r="I539" s="38">
        <v>45700</v>
      </c>
      <c r="J539" s="38">
        <v>31351503</v>
      </c>
      <c r="K539" s="38">
        <v>6076258</v>
      </c>
      <c r="L539" s="38">
        <f t="shared" si="34"/>
        <v>1598059</v>
      </c>
      <c r="M539" s="38">
        <f t="shared" si="35"/>
        <v>7674317</v>
      </c>
      <c r="N539" s="38">
        <v>0</v>
      </c>
      <c r="O539" s="38">
        <v>1598059</v>
      </c>
      <c r="R539" s="71" t="s">
        <v>781</v>
      </c>
      <c r="S539" s="63" t="s">
        <v>2252</v>
      </c>
      <c r="T539" s="64">
        <v>2735740</v>
      </c>
      <c r="U539" s="64">
        <v>323325</v>
      </c>
      <c r="V539" s="64">
        <v>3002029</v>
      </c>
      <c r="X539" s="38" t="s">
        <v>804</v>
      </c>
      <c r="Y539" s="38" t="s">
        <v>2259</v>
      </c>
      <c r="Z539" s="38">
        <v>3441400</v>
      </c>
      <c r="AA539" s="38">
        <v>2800</v>
      </c>
      <c r="AB539" s="38">
        <v>975056</v>
      </c>
      <c r="AG539" s="71"/>
      <c r="AH539" s="63"/>
      <c r="AI539" s="62"/>
      <c r="AJ539" s="64"/>
      <c r="AK539" s="64"/>
    </row>
    <row r="540" spans="1:37" ht="15">
      <c r="A540" s="79">
        <v>536</v>
      </c>
      <c r="B540" s="80" t="s">
        <v>779</v>
      </c>
      <c r="C540" s="79" t="s">
        <v>778</v>
      </c>
      <c r="D540" s="79" t="s">
        <v>742</v>
      </c>
      <c r="E540" s="81" t="s">
        <v>780</v>
      </c>
      <c r="F540" s="92">
        <v>44591835</v>
      </c>
      <c r="G540" s="38">
        <f t="shared" si="32"/>
        <v>11853688</v>
      </c>
      <c r="H540" s="38">
        <f t="shared" si="33"/>
        <v>56445523</v>
      </c>
      <c r="I540" s="38">
        <v>1114909</v>
      </c>
      <c r="J540" s="38">
        <v>10738779</v>
      </c>
      <c r="K540" s="38">
        <v>1578738</v>
      </c>
      <c r="L540" s="38">
        <f t="shared" si="34"/>
        <v>22862728</v>
      </c>
      <c r="M540" s="38">
        <f t="shared" si="35"/>
        <v>24441466</v>
      </c>
      <c r="N540" s="38">
        <v>94900</v>
      </c>
      <c r="O540" s="38">
        <v>22767828</v>
      </c>
      <c r="R540" s="71" t="s">
        <v>784</v>
      </c>
      <c r="S540" s="63" t="s">
        <v>2253</v>
      </c>
      <c r="T540" s="64">
        <v>3416931</v>
      </c>
      <c r="U540" s="64">
        <v>720375</v>
      </c>
      <c r="V540" s="64">
        <v>4252916</v>
      </c>
      <c r="X540" s="38" t="s">
        <v>805</v>
      </c>
      <c r="Y540" s="38" t="s">
        <v>2260</v>
      </c>
      <c r="Z540" s="38"/>
      <c r="AA540" s="38"/>
      <c r="AB540" s="38">
        <v>4817335</v>
      </c>
      <c r="AG540" s="71"/>
      <c r="AH540" s="63"/>
      <c r="AI540" s="64"/>
      <c r="AJ540" s="64"/>
      <c r="AK540" s="64"/>
    </row>
    <row r="541" spans="1:37" ht="15">
      <c r="A541" s="79">
        <v>537</v>
      </c>
      <c r="B541" s="80" t="s">
        <v>782</v>
      </c>
      <c r="C541" s="79" t="s">
        <v>781</v>
      </c>
      <c r="D541" s="79" t="s">
        <v>742</v>
      </c>
      <c r="E541" s="81" t="s">
        <v>783</v>
      </c>
      <c r="F541" s="92">
        <v>2735740</v>
      </c>
      <c r="G541" s="38">
        <f t="shared" si="32"/>
        <v>3325354</v>
      </c>
      <c r="H541" s="38">
        <f t="shared" si="33"/>
        <v>6061094</v>
      </c>
      <c r="I541" s="38">
        <v>323325</v>
      </c>
      <c r="J541" s="38">
        <v>3002029</v>
      </c>
      <c r="K541" s="38">
        <v>0</v>
      </c>
      <c r="L541" s="38">
        <f t="shared" si="34"/>
        <v>1764870</v>
      </c>
      <c r="M541" s="38">
        <f t="shared" si="35"/>
        <v>1764870</v>
      </c>
      <c r="N541" s="38">
        <v>389037</v>
      </c>
      <c r="O541" s="38">
        <v>1375833</v>
      </c>
      <c r="R541" s="71" t="s">
        <v>787</v>
      </c>
      <c r="S541" s="63" t="s">
        <v>2254</v>
      </c>
      <c r="T541" s="64">
        <v>4122700</v>
      </c>
      <c r="U541" s="64">
        <v>8757072</v>
      </c>
      <c r="V541" s="64">
        <v>10129820</v>
      </c>
      <c r="X541" s="38" t="s">
        <v>806</v>
      </c>
      <c r="Y541" s="38" t="s">
        <v>2261</v>
      </c>
      <c r="Z541" s="38">
        <v>1058096</v>
      </c>
      <c r="AA541" s="38">
        <v>5335879</v>
      </c>
      <c r="AB541" s="38">
        <v>1327479</v>
      </c>
      <c r="AG541" s="71"/>
      <c r="AH541" s="63"/>
      <c r="AI541" s="64"/>
      <c r="AJ541" s="64"/>
      <c r="AK541" s="64"/>
    </row>
    <row r="542" spans="1:37" ht="15">
      <c r="A542" s="79">
        <v>538</v>
      </c>
      <c r="B542" s="80" t="s">
        <v>785</v>
      </c>
      <c r="C542" s="79" t="s">
        <v>784</v>
      </c>
      <c r="D542" s="79" t="s">
        <v>742</v>
      </c>
      <c r="E542" s="81" t="s">
        <v>786</v>
      </c>
      <c r="F542" s="92">
        <v>3416931</v>
      </c>
      <c r="G542" s="38">
        <f t="shared" si="32"/>
        <v>4973291</v>
      </c>
      <c r="H542" s="38">
        <f t="shared" si="33"/>
        <v>8390222</v>
      </c>
      <c r="I542" s="38">
        <v>720375</v>
      </c>
      <c r="J542" s="38">
        <v>4252916</v>
      </c>
      <c r="K542" s="38">
        <v>48800</v>
      </c>
      <c r="L542" s="38">
        <f t="shared" si="34"/>
        <v>1746712</v>
      </c>
      <c r="M542" s="38">
        <f t="shared" si="35"/>
        <v>1795512</v>
      </c>
      <c r="N542" s="38">
        <v>85550</v>
      </c>
      <c r="O542" s="38">
        <v>1661162</v>
      </c>
      <c r="R542" s="71" t="s">
        <v>790</v>
      </c>
      <c r="S542" s="63" t="s">
        <v>1860</v>
      </c>
      <c r="T542" s="64">
        <v>2244900</v>
      </c>
      <c r="U542" s="64">
        <v>1390222</v>
      </c>
      <c r="V542" s="64">
        <v>4841221</v>
      </c>
      <c r="X542" s="38" t="s">
        <v>810</v>
      </c>
      <c r="Y542" s="38" t="s">
        <v>1958</v>
      </c>
      <c r="Z542" s="38">
        <v>30355</v>
      </c>
      <c r="AA542" s="38">
        <v>92150</v>
      </c>
      <c r="AB542" s="38">
        <v>2697418</v>
      </c>
      <c r="AG542" s="71"/>
      <c r="AH542" s="63"/>
      <c r="AI542" s="64"/>
      <c r="AJ542" s="64"/>
      <c r="AK542" s="64"/>
    </row>
    <row r="543" spans="1:37" ht="15">
      <c r="A543" s="79">
        <v>539</v>
      </c>
      <c r="B543" s="80" t="s">
        <v>788</v>
      </c>
      <c r="C543" s="79" t="s">
        <v>787</v>
      </c>
      <c r="D543" s="79" t="s">
        <v>742</v>
      </c>
      <c r="E543" s="81" t="s">
        <v>789</v>
      </c>
      <c r="F543" s="92">
        <v>4122700</v>
      </c>
      <c r="G543" s="38">
        <f t="shared" si="32"/>
        <v>18886892</v>
      </c>
      <c r="H543" s="38">
        <f t="shared" si="33"/>
        <v>23009592</v>
      </c>
      <c r="I543" s="38">
        <v>8757072</v>
      </c>
      <c r="J543" s="38">
        <v>10129820</v>
      </c>
      <c r="K543" s="38">
        <v>1020217</v>
      </c>
      <c r="L543" s="38">
        <f t="shared" si="34"/>
        <v>5333295</v>
      </c>
      <c r="M543" s="38">
        <f t="shared" si="35"/>
        <v>6353512</v>
      </c>
      <c r="N543" s="38">
        <v>45500</v>
      </c>
      <c r="O543" s="38">
        <v>5287795</v>
      </c>
      <c r="R543" s="71" t="s">
        <v>792</v>
      </c>
      <c r="S543" s="63" t="s">
        <v>2255</v>
      </c>
      <c r="T543" s="64">
        <v>15762370</v>
      </c>
      <c r="U543" s="64">
        <v>12674451</v>
      </c>
      <c r="V543" s="64">
        <v>21208429</v>
      </c>
      <c r="X543" s="38" t="s">
        <v>813</v>
      </c>
      <c r="Y543" s="38" t="s">
        <v>2262</v>
      </c>
      <c r="Z543" s="38">
        <v>46864</v>
      </c>
      <c r="AA543" s="38">
        <v>25000</v>
      </c>
      <c r="AB543" s="38">
        <v>378447</v>
      </c>
      <c r="AG543" s="71"/>
      <c r="AH543" s="63"/>
      <c r="AI543" s="64"/>
      <c r="AJ543" s="64"/>
      <c r="AK543" s="64"/>
    </row>
    <row r="544" spans="1:37" ht="15">
      <c r="A544" s="79">
        <v>540</v>
      </c>
      <c r="B544" s="80" t="s">
        <v>791</v>
      </c>
      <c r="C544" s="79" t="s">
        <v>790</v>
      </c>
      <c r="D544" s="79" t="s">
        <v>742</v>
      </c>
      <c r="E544" s="81" t="s">
        <v>1251</v>
      </c>
      <c r="F544" s="92">
        <v>2244900</v>
      </c>
      <c r="G544" s="38">
        <f t="shared" si="32"/>
        <v>6231443</v>
      </c>
      <c r="H544" s="38">
        <f t="shared" si="33"/>
        <v>8476343</v>
      </c>
      <c r="I544" s="38">
        <v>1390222</v>
      </c>
      <c r="J544" s="38">
        <v>4841221</v>
      </c>
      <c r="K544" s="38">
        <v>1250850</v>
      </c>
      <c r="L544" s="38">
        <f t="shared" si="34"/>
        <v>4668088</v>
      </c>
      <c r="M544" s="38">
        <f t="shared" si="35"/>
        <v>5918938</v>
      </c>
      <c r="N544" s="38">
        <v>0</v>
      </c>
      <c r="O544" s="38">
        <v>4668088</v>
      </c>
      <c r="R544" s="71" t="s">
        <v>795</v>
      </c>
      <c r="S544" s="63" t="s">
        <v>2011</v>
      </c>
      <c r="T544" s="64">
        <v>7386300</v>
      </c>
      <c r="U544" s="64">
        <v>2895824</v>
      </c>
      <c r="V544" s="64">
        <v>12501582</v>
      </c>
      <c r="X544" s="38" t="s">
        <v>817</v>
      </c>
      <c r="Y544" s="38" t="s">
        <v>1923</v>
      </c>
      <c r="Z544" s="38">
        <v>69680</v>
      </c>
      <c r="AA544" s="38">
        <v>377350</v>
      </c>
      <c r="AB544" s="38">
        <v>1761291</v>
      </c>
      <c r="AG544" s="71"/>
      <c r="AH544" s="63"/>
      <c r="AI544" s="64"/>
      <c r="AJ544" s="64"/>
      <c r="AK544" s="64"/>
    </row>
    <row r="545" spans="1:37" ht="15">
      <c r="A545" s="79">
        <v>541</v>
      </c>
      <c r="B545" s="80" t="s">
        <v>793</v>
      </c>
      <c r="C545" s="79" t="s">
        <v>792</v>
      </c>
      <c r="D545" s="79" t="s">
        <v>742</v>
      </c>
      <c r="E545" s="81" t="s">
        <v>794</v>
      </c>
      <c r="F545" s="92">
        <v>15762370</v>
      </c>
      <c r="G545" s="38">
        <f t="shared" si="32"/>
        <v>33882880</v>
      </c>
      <c r="H545" s="38">
        <f t="shared" si="33"/>
        <v>49645250</v>
      </c>
      <c r="I545" s="38">
        <v>12674451</v>
      </c>
      <c r="J545" s="38">
        <v>21208429</v>
      </c>
      <c r="K545" s="38">
        <v>3148500</v>
      </c>
      <c r="L545" s="38">
        <f t="shared" si="34"/>
        <v>69554994</v>
      </c>
      <c r="M545" s="38">
        <f t="shared" si="35"/>
        <v>72703494</v>
      </c>
      <c r="N545" s="38">
        <v>27730400</v>
      </c>
      <c r="O545" s="38">
        <v>41824594</v>
      </c>
      <c r="R545" s="71" t="s">
        <v>797</v>
      </c>
      <c r="S545" s="63" t="s">
        <v>2256</v>
      </c>
      <c r="T545" s="64">
        <v>20062860</v>
      </c>
      <c r="U545" s="64">
        <v>14292173</v>
      </c>
      <c r="V545" s="64">
        <v>15383995</v>
      </c>
      <c r="X545" s="38" t="s">
        <v>820</v>
      </c>
      <c r="Y545" s="38" t="s">
        <v>2263</v>
      </c>
      <c r="Z545" s="38">
        <v>1041500</v>
      </c>
      <c r="AA545" s="38">
        <v>925250</v>
      </c>
      <c r="AB545" s="38">
        <v>5036912</v>
      </c>
      <c r="AG545" s="71"/>
      <c r="AH545" s="63"/>
      <c r="AI545" s="62"/>
      <c r="AJ545" s="62"/>
      <c r="AK545" s="64"/>
    </row>
    <row r="546" spans="1:37" ht="15">
      <c r="A546" s="79">
        <v>542</v>
      </c>
      <c r="B546" s="80" t="s">
        <v>796</v>
      </c>
      <c r="C546" s="79" t="s">
        <v>795</v>
      </c>
      <c r="D546" s="79" t="s">
        <v>742</v>
      </c>
      <c r="E546" s="81" t="s">
        <v>1720</v>
      </c>
      <c r="F546" s="92">
        <v>7386300</v>
      </c>
      <c r="G546" s="38">
        <f t="shared" si="32"/>
        <v>15397406</v>
      </c>
      <c r="H546" s="38">
        <f t="shared" si="33"/>
        <v>22783706</v>
      </c>
      <c r="I546" s="38">
        <v>2895824</v>
      </c>
      <c r="J546" s="38">
        <v>12501582</v>
      </c>
      <c r="K546" s="38">
        <v>20761569</v>
      </c>
      <c r="L546" s="38">
        <f t="shared" si="34"/>
        <v>22371559</v>
      </c>
      <c r="M546" s="38">
        <f t="shared" si="35"/>
        <v>43133128</v>
      </c>
      <c r="N546" s="38">
        <v>5498150</v>
      </c>
      <c r="O546" s="38">
        <v>16873409</v>
      </c>
      <c r="R546" s="71" t="s">
        <v>800</v>
      </c>
      <c r="S546" s="63" t="s">
        <v>2257</v>
      </c>
      <c r="T546" s="62"/>
      <c r="U546" s="62"/>
      <c r="V546" s="64">
        <v>102458</v>
      </c>
      <c r="X546" s="38" t="s">
        <v>822</v>
      </c>
      <c r="Y546" s="38" t="s">
        <v>2264</v>
      </c>
      <c r="Z546" s="38">
        <v>321200</v>
      </c>
      <c r="AA546" s="38">
        <v>634750</v>
      </c>
      <c r="AB546" s="38">
        <v>62425</v>
      </c>
      <c r="AG546" s="71"/>
      <c r="AH546" s="63"/>
      <c r="AI546" s="64"/>
      <c r="AJ546" s="64"/>
      <c r="AK546" s="64"/>
    </row>
    <row r="547" spans="1:37" ht="15">
      <c r="A547" s="79">
        <v>543</v>
      </c>
      <c r="B547" s="80" t="s">
        <v>798</v>
      </c>
      <c r="C547" s="79" t="s">
        <v>797</v>
      </c>
      <c r="D547" s="79" t="s">
        <v>742</v>
      </c>
      <c r="E547" s="81" t="s">
        <v>799</v>
      </c>
      <c r="F547" s="92">
        <v>20062860</v>
      </c>
      <c r="G547" s="38">
        <f t="shared" si="32"/>
        <v>29676168</v>
      </c>
      <c r="H547" s="38">
        <f t="shared" si="33"/>
        <v>49739028</v>
      </c>
      <c r="I547" s="38">
        <v>14292173</v>
      </c>
      <c r="J547" s="38">
        <v>15383995</v>
      </c>
      <c r="K547" s="38">
        <v>4719476</v>
      </c>
      <c r="L547" s="38">
        <f t="shared" si="34"/>
        <v>14069366</v>
      </c>
      <c r="M547" s="38">
        <f t="shared" si="35"/>
        <v>18788842</v>
      </c>
      <c r="N547" s="38">
        <v>2313700</v>
      </c>
      <c r="O547" s="38">
        <v>11755666</v>
      </c>
      <c r="R547" s="71" t="s">
        <v>803</v>
      </c>
      <c r="S547" s="63" t="s">
        <v>2258</v>
      </c>
      <c r="T547" s="64">
        <v>5400974</v>
      </c>
      <c r="U547" s="64">
        <v>45616</v>
      </c>
      <c r="V547" s="64">
        <v>661380</v>
      </c>
      <c r="X547" s="38" t="s">
        <v>825</v>
      </c>
      <c r="Y547" s="38" t="s">
        <v>2265</v>
      </c>
      <c r="Z547" s="38">
        <v>140500</v>
      </c>
      <c r="AA547" s="38">
        <v>53400</v>
      </c>
      <c r="AB547" s="38">
        <v>2850866</v>
      </c>
      <c r="AG547" s="71"/>
      <c r="AH547" s="63"/>
      <c r="AI547" s="62"/>
      <c r="AJ547" s="62"/>
      <c r="AK547" s="64"/>
    </row>
    <row r="548" spans="1:37" ht="15">
      <c r="A548" s="79">
        <v>544</v>
      </c>
      <c r="B548" s="80" t="s">
        <v>801</v>
      </c>
      <c r="C548" s="79" t="s">
        <v>800</v>
      </c>
      <c r="D548" s="79" t="s">
        <v>742</v>
      </c>
      <c r="E548" s="81" t="s">
        <v>802</v>
      </c>
      <c r="F548" s="92">
        <v>0</v>
      </c>
      <c r="G548" s="38">
        <f t="shared" si="32"/>
        <v>102458</v>
      </c>
      <c r="H548" s="38">
        <f t="shared" si="33"/>
        <v>102458</v>
      </c>
      <c r="I548" s="38">
        <v>0</v>
      </c>
      <c r="J548" s="38">
        <v>102458</v>
      </c>
      <c r="K548" s="38">
        <v>0</v>
      </c>
      <c r="L548" s="38">
        <f t="shared" si="34"/>
        <v>10750</v>
      </c>
      <c r="M548" s="38">
        <f t="shared" si="35"/>
        <v>10750</v>
      </c>
      <c r="N548" s="38">
        <v>0</v>
      </c>
      <c r="O548" s="38">
        <v>10750</v>
      </c>
      <c r="R548" s="71" t="s">
        <v>804</v>
      </c>
      <c r="S548" s="63" t="s">
        <v>2259</v>
      </c>
      <c r="T548" s="62"/>
      <c r="U548" s="64">
        <v>56650</v>
      </c>
      <c r="V548" s="64">
        <v>422556</v>
      </c>
      <c r="X548" s="38" t="s">
        <v>827</v>
      </c>
      <c r="Y548" s="38" t="s">
        <v>2266</v>
      </c>
      <c r="Z548" s="38">
        <v>169328</v>
      </c>
      <c r="AA548" s="38">
        <v>57050</v>
      </c>
      <c r="AB548" s="38">
        <v>92103</v>
      </c>
      <c r="AG548" s="71"/>
      <c r="AH548" s="63"/>
      <c r="AI548" s="62"/>
      <c r="AJ548" s="62"/>
      <c r="AK548" s="64"/>
    </row>
    <row r="549" spans="1:37" ht="15">
      <c r="A549" s="79">
        <v>545</v>
      </c>
      <c r="B549" s="80" t="s">
        <v>808</v>
      </c>
      <c r="C549" s="79" t="s">
        <v>803</v>
      </c>
      <c r="D549" s="79" t="s">
        <v>807</v>
      </c>
      <c r="E549" s="81" t="s">
        <v>809</v>
      </c>
      <c r="F549" s="92">
        <v>5400974</v>
      </c>
      <c r="G549" s="38">
        <f t="shared" si="32"/>
        <v>706996</v>
      </c>
      <c r="H549" s="38">
        <f t="shared" si="33"/>
        <v>6107970</v>
      </c>
      <c r="I549" s="38">
        <v>45616</v>
      </c>
      <c r="J549" s="38">
        <v>661380</v>
      </c>
      <c r="K549" s="38">
        <v>54800</v>
      </c>
      <c r="L549" s="38">
        <f t="shared" si="34"/>
        <v>495174</v>
      </c>
      <c r="M549" s="38">
        <f t="shared" si="35"/>
        <v>549974</v>
      </c>
      <c r="N549" s="38">
        <v>0</v>
      </c>
      <c r="O549" s="38">
        <v>495174</v>
      </c>
      <c r="R549" s="71" t="s">
        <v>805</v>
      </c>
      <c r="S549" s="63" t="s">
        <v>2260</v>
      </c>
      <c r="T549" s="62"/>
      <c r="U549" s="62"/>
      <c r="V549" s="64">
        <v>725590</v>
      </c>
      <c r="X549" s="38" t="s">
        <v>830</v>
      </c>
      <c r="Y549" s="38" t="s">
        <v>2267</v>
      </c>
      <c r="Z549" s="38">
        <v>49000</v>
      </c>
      <c r="AA549" s="38"/>
      <c r="AB549" s="38">
        <v>257437</v>
      </c>
      <c r="AG549" s="71"/>
      <c r="AH549" s="63"/>
      <c r="AI549" s="62"/>
      <c r="AJ549" s="64"/>
      <c r="AK549" s="64"/>
    </row>
    <row r="550" spans="1:37" ht="15">
      <c r="A550" s="79">
        <v>546</v>
      </c>
      <c r="B550" s="80" t="s">
        <v>811</v>
      </c>
      <c r="C550" s="79" t="s">
        <v>804</v>
      </c>
      <c r="D550" s="79" t="s">
        <v>807</v>
      </c>
      <c r="E550" s="81" t="s">
        <v>812</v>
      </c>
      <c r="F550" s="92">
        <v>0</v>
      </c>
      <c r="G550" s="38">
        <f t="shared" si="32"/>
        <v>479206</v>
      </c>
      <c r="H550" s="38">
        <f t="shared" si="33"/>
        <v>479206</v>
      </c>
      <c r="I550" s="38">
        <v>56650</v>
      </c>
      <c r="J550" s="38">
        <v>422556</v>
      </c>
      <c r="K550" s="38">
        <v>3441400</v>
      </c>
      <c r="L550" s="38">
        <f t="shared" si="34"/>
        <v>977856</v>
      </c>
      <c r="M550" s="38">
        <f t="shared" si="35"/>
        <v>4419256</v>
      </c>
      <c r="N550" s="38">
        <v>2800</v>
      </c>
      <c r="O550" s="38">
        <v>975056</v>
      </c>
      <c r="R550" s="71" t="s">
        <v>806</v>
      </c>
      <c r="S550" s="63" t="s">
        <v>2261</v>
      </c>
      <c r="T550" s="64">
        <v>898100</v>
      </c>
      <c r="U550" s="64">
        <v>328880</v>
      </c>
      <c r="V550" s="64">
        <v>1120590</v>
      </c>
      <c r="X550" s="38" t="s">
        <v>833</v>
      </c>
      <c r="Y550" s="38" t="s">
        <v>2268</v>
      </c>
      <c r="Z550" s="38">
        <v>199654</v>
      </c>
      <c r="AA550" s="38">
        <v>197790</v>
      </c>
      <c r="AB550" s="38">
        <v>3076738</v>
      </c>
      <c r="AG550" s="71"/>
      <c r="AH550" s="63"/>
      <c r="AI550" s="62"/>
      <c r="AJ550" s="64"/>
      <c r="AK550" s="64"/>
    </row>
    <row r="551" spans="1:37" ht="15">
      <c r="A551" s="79">
        <v>547</v>
      </c>
      <c r="B551" s="80" t="s">
        <v>814</v>
      </c>
      <c r="C551" s="79" t="s">
        <v>805</v>
      </c>
      <c r="D551" s="79" t="s">
        <v>807</v>
      </c>
      <c r="E551" s="81" t="s">
        <v>815</v>
      </c>
      <c r="F551" s="92">
        <v>0</v>
      </c>
      <c r="G551" s="38">
        <f t="shared" si="32"/>
        <v>725590</v>
      </c>
      <c r="H551" s="38">
        <f t="shared" si="33"/>
        <v>725590</v>
      </c>
      <c r="I551" s="38">
        <v>0</v>
      </c>
      <c r="J551" s="38">
        <v>725590</v>
      </c>
      <c r="K551" s="38">
        <v>0</v>
      </c>
      <c r="L551" s="38">
        <f t="shared" si="34"/>
        <v>4817335</v>
      </c>
      <c r="M551" s="38">
        <f t="shared" si="35"/>
        <v>4817335</v>
      </c>
      <c r="N551" s="38">
        <v>0</v>
      </c>
      <c r="O551" s="38">
        <v>4817335</v>
      </c>
      <c r="R551" s="71" t="s">
        <v>810</v>
      </c>
      <c r="S551" s="63" t="s">
        <v>1958</v>
      </c>
      <c r="T551" s="62"/>
      <c r="U551" s="64">
        <v>71331</v>
      </c>
      <c r="V551" s="64">
        <v>405918</v>
      </c>
      <c r="X551" s="38" t="s">
        <v>836</v>
      </c>
      <c r="Y551" s="38" t="s">
        <v>2269</v>
      </c>
      <c r="Z551" s="38">
        <v>29000</v>
      </c>
      <c r="AA551" s="38">
        <v>5147</v>
      </c>
      <c r="AB551" s="38">
        <v>191064</v>
      </c>
      <c r="AG551" s="71"/>
      <c r="AH551" s="63"/>
      <c r="AI551" s="62"/>
      <c r="AJ551" s="64"/>
      <c r="AK551" s="64"/>
    </row>
    <row r="552" spans="1:37" ht="15">
      <c r="A552" s="79">
        <v>548</v>
      </c>
      <c r="B552" s="80" t="s">
        <v>818</v>
      </c>
      <c r="C552" s="79" t="s">
        <v>806</v>
      </c>
      <c r="D552" s="79" t="s">
        <v>807</v>
      </c>
      <c r="E552" s="81" t="s">
        <v>819</v>
      </c>
      <c r="F552" s="92">
        <v>898100</v>
      </c>
      <c r="G552" s="38">
        <f t="shared" si="32"/>
        <v>1449470</v>
      </c>
      <c r="H552" s="38">
        <f t="shared" si="33"/>
        <v>2347570</v>
      </c>
      <c r="I552" s="38">
        <v>328880</v>
      </c>
      <c r="J552" s="38">
        <v>1120590</v>
      </c>
      <c r="K552" s="38">
        <v>1058096</v>
      </c>
      <c r="L552" s="38">
        <f t="shared" si="34"/>
        <v>6663358</v>
      </c>
      <c r="M552" s="38">
        <f t="shared" si="35"/>
        <v>7721454</v>
      </c>
      <c r="N552" s="38">
        <v>5335879</v>
      </c>
      <c r="O552" s="38">
        <v>1327479</v>
      </c>
      <c r="R552" s="71" t="s">
        <v>813</v>
      </c>
      <c r="S552" s="63" t="s">
        <v>2262</v>
      </c>
      <c r="T552" s="64">
        <v>880068</v>
      </c>
      <c r="U552" s="64">
        <v>152800</v>
      </c>
      <c r="V552" s="64">
        <v>396260</v>
      </c>
      <c r="X552" s="38" t="s">
        <v>839</v>
      </c>
      <c r="Y552" s="38" t="s">
        <v>2270</v>
      </c>
      <c r="Z552" s="38">
        <v>1910110</v>
      </c>
      <c r="AA552" s="38">
        <v>46375</v>
      </c>
      <c r="AB552" s="38">
        <v>2374033</v>
      </c>
      <c r="AG552" s="71"/>
      <c r="AH552" s="63"/>
      <c r="AI552" s="64"/>
      <c r="AJ552" s="64"/>
      <c r="AK552" s="64"/>
    </row>
    <row r="553" spans="1:37" ht="15">
      <c r="A553" s="79">
        <v>549</v>
      </c>
      <c r="B553" s="80" t="s">
        <v>821</v>
      </c>
      <c r="C553" s="79" t="s">
        <v>810</v>
      </c>
      <c r="D553" s="79" t="s">
        <v>807</v>
      </c>
      <c r="E553" s="81" t="s">
        <v>1553</v>
      </c>
      <c r="F553" s="92">
        <v>0</v>
      </c>
      <c r="G553" s="38">
        <f t="shared" si="32"/>
        <v>477249</v>
      </c>
      <c r="H553" s="38">
        <f t="shared" si="33"/>
        <v>477249</v>
      </c>
      <c r="I553" s="38">
        <v>71331</v>
      </c>
      <c r="J553" s="38">
        <v>405918</v>
      </c>
      <c r="K553" s="38">
        <v>30355</v>
      </c>
      <c r="L553" s="38">
        <f t="shared" si="34"/>
        <v>2789568</v>
      </c>
      <c r="M553" s="38">
        <f t="shared" si="35"/>
        <v>2819923</v>
      </c>
      <c r="N553" s="38">
        <v>92150</v>
      </c>
      <c r="O553" s="38">
        <v>2697418</v>
      </c>
      <c r="R553" s="71" t="s">
        <v>817</v>
      </c>
      <c r="S553" s="63" t="s">
        <v>1923</v>
      </c>
      <c r="T553" s="64">
        <v>29000</v>
      </c>
      <c r="U553" s="64">
        <v>68825</v>
      </c>
      <c r="V553" s="64">
        <v>177629</v>
      </c>
      <c r="X553" s="38" t="s">
        <v>842</v>
      </c>
      <c r="Y553" s="38" t="s">
        <v>1844</v>
      </c>
      <c r="Z553" s="38"/>
      <c r="AA553" s="38">
        <v>277524</v>
      </c>
      <c r="AB553" s="38">
        <v>76524</v>
      </c>
      <c r="AG553" s="71"/>
      <c r="AH553" s="63"/>
      <c r="AI553" s="64"/>
      <c r="AJ553" s="64"/>
      <c r="AK553" s="64"/>
    </row>
    <row r="554" spans="1:37" ht="15">
      <c r="A554" s="79">
        <v>550</v>
      </c>
      <c r="B554" s="80" t="s">
        <v>823</v>
      </c>
      <c r="C554" s="79" t="s">
        <v>813</v>
      </c>
      <c r="D554" s="79" t="s">
        <v>807</v>
      </c>
      <c r="E554" s="81" t="s">
        <v>824</v>
      </c>
      <c r="F554" s="92">
        <v>880068</v>
      </c>
      <c r="G554" s="38">
        <f t="shared" si="32"/>
        <v>549060</v>
      </c>
      <c r="H554" s="38">
        <f t="shared" si="33"/>
        <v>1429128</v>
      </c>
      <c r="I554" s="38">
        <v>152800</v>
      </c>
      <c r="J554" s="38">
        <v>396260</v>
      </c>
      <c r="K554" s="38">
        <v>46864</v>
      </c>
      <c r="L554" s="38">
        <f t="shared" si="34"/>
        <v>403447</v>
      </c>
      <c r="M554" s="38">
        <f t="shared" si="35"/>
        <v>450311</v>
      </c>
      <c r="N554" s="38">
        <v>25000</v>
      </c>
      <c r="O554" s="38">
        <v>378447</v>
      </c>
      <c r="R554" s="71" t="s">
        <v>820</v>
      </c>
      <c r="S554" s="63" t="s">
        <v>2263</v>
      </c>
      <c r="T554" s="64">
        <v>500</v>
      </c>
      <c r="U554" s="64">
        <v>31750</v>
      </c>
      <c r="V554" s="64">
        <v>114493</v>
      </c>
      <c r="X554" s="38" t="s">
        <v>845</v>
      </c>
      <c r="Y554" s="38" t="s">
        <v>2271</v>
      </c>
      <c r="Z554" s="38">
        <v>35000</v>
      </c>
      <c r="AA554" s="38">
        <v>62556</v>
      </c>
      <c r="AB554" s="38">
        <v>486319</v>
      </c>
      <c r="AG554" s="71"/>
      <c r="AH554" s="63"/>
      <c r="AI554" s="64"/>
      <c r="AJ554" s="64"/>
      <c r="AK554" s="64"/>
    </row>
    <row r="555" spans="1:37" ht="15">
      <c r="A555" s="79">
        <v>551</v>
      </c>
      <c r="B555" s="80" t="s">
        <v>826</v>
      </c>
      <c r="C555" s="79" t="s">
        <v>817</v>
      </c>
      <c r="D555" s="79" t="s">
        <v>807</v>
      </c>
      <c r="E555" s="81" t="s">
        <v>1448</v>
      </c>
      <c r="F555" s="92">
        <v>29000</v>
      </c>
      <c r="G555" s="38">
        <f t="shared" si="32"/>
        <v>246454</v>
      </c>
      <c r="H555" s="38">
        <f t="shared" si="33"/>
        <v>275454</v>
      </c>
      <c r="I555" s="38">
        <v>68825</v>
      </c>
      <c r="J555" s="38">
        <v>177629</v>
      </c>
      <c r="K555" s="38">
        <v>69680</v>
      </c>
      <c r="L555" s="38">
        <f t="shared" si="34"/>
        <v>2138641</v>
      </c>
      <c r="M555" s="38">
        <f t="shared" si="35"/>
        <v>2208321</v>
      </c>
      <c r="N555" s="38">
        <v>377350</v>
      </c>
      <c r="O555" s="38">
        <v>1761291</v>
      </c>
      <c r="R555" s="71" t="s">
        <v>822</v>
      </c>
      <c r="S555" s="63" t="s">
        <v>2264</v>
      </c>
      <c r="T555" s="64">
        <v>213875</v>
      </c>
      <c r="U555" s="64">
        <v>76750</v>
      </c>
      <c r="V555" s="64">
        <v>307743</v>
      </c>
      <c r="X555" s="38" t="s">
        <v>848</v>
      </c>
      <c r="Y555" s="38" t="s">
        <v>2272</v>
      </c>
      <c r="Z555" s="38">
        <v>461500</v>
      </c>
      <c r="AA555" s="38">
        <v>5000</v>
      </c>
      <c r="AB555" s="38">
        <v>3931991</v>
      </c>
      <c r="AG555" s="71"/>
      <c r="AH555" s="63"/>
      <c r="AI555" s="64"/>
      <c r="AJ555" s="64"/>
      <c r="AK555" s="64"/>
    </row>
    <row r="556" spans="1:37" ht="15">
      <c r="A556" s="79">
        <v>552</v>
      </c>
      <c r="B556" s="80" t="s">
        <v>828</v>
      </c>
      <c r="C556" s="79" t="s">
        <v>820</v>
      </c>
      <c r="D556" s="79" t="s">
        <v>807</v>
      </c>
      <c r="E556" s="81" t="s">
        <v>829</v>
      </c>
      <c r="F556" s="92">
        <v>500</v>
      </c>
      <c r="G556" s="38">
        <f t="shared" si="32"/>
        <v>146243</v>
      </c>
      <c r="H556" s="38">
        <f t="shared" si="33"/>
        <v>146743</v>
      </c>
      <c r="I556" s="38">
        <v>31750</v>
      </c>
      <c r="J556" s="38">
        <v>114493</v>
      </c>
      <c r="K556" s="38">
        <v>1041500</v>
      </c>
      <c r="L556" s="38">
        <f t="shared" si="34"/>
        <v>5962162</v>
      </c>
      <c r="M556" s="38">
        <f t="shared" si="35"/>
        <v>7003662</v>
      </c>
      <c r="N556" s="38">
        <v>925250</v>
      </c>
      <c r="O556" s="38">
        <v>5036912</v>
      </c>
      <c r="R556" s="71" t="s">
        <v>825</v>
      </c>
      <c r="S556" s="63" t="s">
        <v>2265</v>
      </c>
      <c r="T556" s="64">
        <v>935507</v>
      </c>
      <c r="U556" s="64">
        <v>13770</v>
      </c>
      <c r="V556" s="64">
        <v>203525</v>
      </c>
      <c r="X556" s="38" t="s">
        <v>851</v>
      </c>
      <c r="Y556" s="38" t="s">
        <v>2273</v>
      </c>
      <c r="Z556" s="38">
        <v>196700</v>
      </c>
      <c r="AA556" s="38">
        <v>77151</v>
      </c>
      <c r="AB556" s="38">
        <v>1645535</v>
      </c>
      <c r="AG556" s="71"/>
      <c r="AH556" s="63"/>
      <c r="AI556" s="64"/>
      <c r="AJ556" s="64"/>
      <c r="AK556" s="64"/>
    </row>
    <row r="557" spans="1:37" ht="15">
      <c r="A557" s="79">
        <v>553</v>
      </c>
      <c r="B557" s="80" t="s">
        <v>831</v>
      </c>
      <c r="C557" s="79" t="s">
        <v>822</v>
      </c>
      <c r="D557" s="79" t="s">
        <v>807</v>
      </c>
      <c r="E557" s="81" t="s">
        <v>832</v>
      </c>
      <c r="F557" s="92">
        <v>213875</v>
      </c>
      <c r="G557" s="38">
        <f t="shared" si="32"/>
        <v>384493</v>
      </c>
      <c r="H557" s="38">
        <f t="shared" si="33"/>
        <v>598368</v>
      </c>
      <c r="I557" s="38">
        <v>76750</v>
      </c>
      <c r="J557" s="38">
        <v>307743</v>
      </c>
      <c r="K557" s="38">
        <v>321200</v>
      </c>
      <c r="L557" s="38">
        <f t="shared" si="34"/>
        <v>697175</v>
      </c>
      <c r="M557" s="38">
        <f t="shared" si="35"/>
        <v>1018375</v>
      </c>
      <c r="N557" s="38">
        <v>634750</v>
      </c>
      <c r="O557" s="38">
        <v>62425</v>
      </c>
      <c r="R557" s="71" t="s">
        <v>827</v>
      </c>
      <c r="S557" s="63" t="s">
        <v>2266</v>
      </c>
      <c r="T557" s="64">
        <v>18000</v>
      </c>
      <c r="U557" s="64">
        <v>13200</v>
      </c>
      <c r="V557" s="64">
        <v>558249</v>
      </c>
      <c r="X557" s="38" t="s">
        <v>853</v>
      </c>
      <c r="Y557" s="38" t="s">
        <v>2274</v>
      </c>
      <c r="Z557" s="38">
        <v>10201</v>
      </c>
      <c r="AA557" s="38">
        <v>154671</v>
      </c>
      <c r="AB557" s="38">
        <v>1836495</v>
      </c>
      <c r="AG557" s="71"/>
      <c r="AH557" s="63"/>
      <c r="AI557" s="64"/>
      <c r="AJ557" s="64"/>
      <c r="AK557" s="64"/>
    </row>
    <row r="558" spans="1:37" ht="15">
      <c r="A558" s="79">
        <v>554</v>
      </c>
      <c r="B558" s="80" t="s">
        <v>834</v>
      </c>
      <c r="C558" s="79" t="s">
        <v>825</v>
      </c>
      <c r="D558" s="79" t="s">
        <v>807</v>
      </c>
      <c r="E558" s="81" t="s">
        <v>835</v>
      </c>
      <c r="F558" s="92">
        <v>935507</v>
      </c>
      <c r="G558" s="38">
        <f t="shared" si="32"/>
        <v>217295</v>
      </c>
      <c r="H558" s="38">
        <f t="shared" si="33"/>
        <v>1152802</v>
      </c>
      <c r="I558" s="38">
        <v>13770</v>
      </c>
      <c r="J558" s="38">
        <v>203525</v>
      </c>
      <c r="K558" s="38">
        <v>140500</v>
      </c>
      <c r="L558" s="38">
        <f t="shared" si="34"/>
        <v>2904266</v>
      </c>
      <c r="M558" s="38">
        <f t="shared" si="35"/>
        <v>3044766</v>
      </c>
      <c r="N558" s="38">
        <v>53400</v>
      </c>
      <c r="O558" s="38">
        <v>2850866</v>
      </c>
      <c r="R558" s="71" t="s">
        <v>830</v>
      </c>
      <c r="S558" s="63" t="s">
        <v>2267</v>
      </c>
      <c r="T558" s="64">
        <v>761930</v>
      </c>
      <c r="U558" s="64">
        <v>87450</v>
      </c>
      <c r="V558" s="64">
        <v>1087346</v>
      </c>
      <c r="X558" s="38" t="s">
        <v>856</v>
      </c>
      <c r="Y558" s="38" t="s">
        <v>1822</v>
      </c>
      <c r="Z558" s="38">
        <v>2150706</v>
      </c>
      <c r="AA558" s="38">
        <v>7260</v>
      </c>
      <c r="AB558" s="38">
        <v>1817218</v>
      </c>
      <c r="AG558" s="71"/>
      <c r="AH558" s="63"/>
      <c r="AI558" s="64"/>
      <c r="AJ558" s="64"/>
      <c r="AK558" s="64"/>
    </row>
    <row r="559" spans="1:37" ht="15">
      <c r="A559" s="79">
        <v>555</v>
      </c>
      <c r="B559" s="80" t="s">
        <v>837</v>
      </c>
      <c r="C559" s="79" t="s">
        <v>827</v>
      </c>
      <c r="D559" s="79" t="s">
        <v>807</v>
      </c>
      <c r="E559" s="81" t="s">
        <v>838</v>
      </c>
      <c r="F559" s="92">
        <v>18000</v>
      </c>
      <c r="G559" s="38">
        <f t="shared" si="32"/>
        <v>571449</v>
      </c>
      <c r="H559" s="38">
        <f t="shared" si="33"/>
        <v>589449</v>
      </c>
      <c r="I559" s="38">
        <v>13200</v>
      </c>
      <c r="J559" s="38">
        <v>558249</v>
      </c>
      <c r="K559" s="38">
        <v>169328</v>
      </c>
      <c r="L559" s="38">
        <f t="shared" si="34"/>
        <v>149153</v>
      </c>
      <c r="M559" s="38">
        <f t="shared" si="35"/>
        <v>318481</v>
      </c>
      <c r="N559" s="38">
        <v>57050</v>
      </c>
      <c r="O559" s="38">
        <v>92103</v>
      </c>
      <c r="R559" s="71" t="s">
        <v>833</v>
      </c>
      <c r="S559" s="63" t="s">
        <v>2268</v>
      </c>
      <c r="T559" s="64">
        <v>670625</v>
      </c>
      <c r="U559" s="64">
        <v>347450</v>
      </c>
      <c r="V559" s="64">
        <v>407889</v>
      </c>
      <c r="X559" s="38" t="s">
        <v>859</v>
      </c>
      <c r="Y559" s="38" t="s">
        <v>2275</v>
      </c>
      <c r="Z559" s="38">
        <v>135397</v>
      </c>
      <c r="AA559" s="38">
        <v>26590</v>
      </c>
      <c r="AB559" s="38">
        <v>3407402</v>
      </c>
      <c r="AG559" s="71"/>
      <c r="AH559" s="63"/>
      <c r="AI559" s="64"/>
      <c r="AJ559" s="64"/>
      <c r="AK559" s="64"/>
    </row>
    <row r="560" spans="1:37" ht="15">
      <c r="A560" s="79">
        <v>556</v>
      </c>
      <c r="B560" s="80" t="s">
        <v>840</v>
      </c>
      <c r="C560" s="79" t="s">
        <v>830</v>
      </c>
      <c r="D560" s="79" t="s">
        <v>807</v>
      </c>
      <c r="E560" s="81" t="s">
        <v>841</v>
      </c>
      <c r="F560" s="92">
        <v>761930</v>
      </c>
      <c r="G560" s="38">
        <f t="shared" si="32"/>
        <v>1174796</v>
      </c>
      <c r="H560" s="38">
        <f t="shared" si="33"/>
        <v>1936726</v>
      </c>
      <c r="I560" s="38">
        <v>87450</v>
      </c>
      <c r="J560" s="38">
        <v>1087346</v>
      </c>
      <c r="K560" s="38">
        <v>49000</v>
      </c>
      <c r="L560" s="38">
        <f t="shared" si="34"/>
        <v>257437</v>
      </c>
      <c r="M560" s="38">
        <f t="shared" si="35"/>
        <v>306437</v>
      </c>
      <c r="N560" s="38">
        <v>0</v>
      </c>
      <c r="O560" s="38">
        <v>257437</v>
      </c>
      <c r="R560" s="71" t="s">
        <v>836</v>
      </c>
      <c r="S560" s="63" t="s">
        <v>2269</v>
      </c>
      <c r="T560" s="64">
        <v>400</v>
      </c>
      <c r="U560" s="64">
        <v>112250</v>
      </c>
      <c r="V560" s="64">
        <v>572689</v>
      </c>
      <c r="X560" s="38" t="s">
        <v>862</v>
      </c>
      <c r="Y560" s="38" t="s">
        <v>2276</v>
      </c>
      <c r="Z560" s="38">
        <v>22629135</v>
      </c>
      <c r="AA560" s="38">
        <v>6059866</v>
      </c>
      <c r="AB560" s="38">
        <v>22246929</v>
      </c>
      <c r="AG560" s="71"/>
      <c r="AH560" s="63"/>
      <c r="AI560" s="64"/>
      <c r="AJ560" s="64"/>
      <c r="AK560" s="64"/>
    </row>
    <row r="561" spans="1:37" ht="15">
      <c r="A561" s="79">
        <v>557</v>
      </c>
      <c r="B561" s="80" t="s">
        <v>843</v>
      </c>
      <c r="C561" s="79" t="s">
        <v>833</v>
      </c>
      <c r="D561" s="79" t="s">
        <v>807</v>
      </c>
      <c r="E561" s="81" t="s">
        <v>844</v>
      </c>
      <c r="F561" s="92">
        <v>670625</v>
      </c>
      <c r="G561" s="38">
        <f t="shared" si="32"/>
        <v>755339</v>
      </c>
      <c r="H561" s="38">
        <f t="shared" si="33"/>
        <v>1425964</v>
      </c>
      <c r="I561" s="38">
        <v>347450</v>
      </c>
      <c r="J561" s="38">
        <v>407889</v>
      </c>
      <c r="K561" s="38">
        <v>199654</v>
      </c>
      <c r="L561" s="38">
        <f t="shared" si="34"/>
        <v>3274528</v>
      </c>
      <c r="M561" s="38">
        <f t="shared" si="35"/>
        <v>3474182</v>
      </c>
      <c r="N561" s="38">
        <v>197790</v>
      </c>
      <c r="O561" s="38">
        <v>3076738</v>
      </c>
      <c r="R561" s="71" t="s">
        <v>839</v>
      </c>
      <c r="S561" s="63" t="s">
        <v>2270</v>
      </c>
      <c r="T561" s="64">
        <v>4275000</v>
      </c>
      <c r="U561" s="64">
        <v>277375</v>
      </c>
      <c r="V561" s="64">
        <v>1440923</v>
      </c>
      <c r="X561" s="71"/>
      <c r="Y561" s="63"/>
      <c r="Z561" s="64"/>
      <c r="AA561" s="64"/>
      <c r="AG561" s="71"/>
      <c r="AH561" s="63"/>
      <c r="AI561" s="64"/>
      <c r="AJ561" s="64"/>
      <c r="AK561" s="64"/>
    </row>
    <row r="562" spans="1:37" ht="15">
      <c r="A562" s="79">
        <v>558</v>
      </c>
      <c r="B562" s="80" t="s">
        <v>846</v>
      </c>
      <c r="C562" s="79" t="s">
        <v>836</v>
      </c>
      <c r="D562" s="79" t="s">
        <v>807</v>
      </c>
      <c r="E562" s="81" t="s">
        <v>847</v>
      </c>
      <c r="F562" s="92">
        <v>400</v>
      </c>
      <c r="G562" s="38">
        <f t="shared" si="32"/>
        <v>684939</v>
      </c>
      <c r="H562" s="38">
        <f t="shared" si="33"/>
        <v>685339</v>
      </c>
      <c r="I562" s="38">
        <v>112250</v>
      </c>
      <c r="J562" s="38">
        <v>572689</v>
      </c>
      <c r="K562" s="38">
        <v>29000</v>
      </c>
      <c r="L562" s="38">
        <f t="shared" si="34"/>
        <v>196211</v>
      </c>
      <c r="M562" s="38">
        <f t="shared" si="35"/>
        <v>225211</v>
      </c>
      <c r="N562" s="38">
        <v>5147</v>
      </c>
      <c r="O562" s="38">
        <v>191064</v>
      </c>
      <c r="R562" s="71" t="s">
        <v>842</v>
      </c>
      <c r="S562" s="63" t="s">
        <v>1844</v>
      </c>
      <c r="T562" s="64">
        <v>2172911</v>
      </c>
      <c r="U562" s="64">
        <v>49500</v>
      </c>
      <c r="V562" s="64">
        <v>2029306</v>
      </c>
      <c r="AG562" s="71"/>
      <c r="AH562" s="63"/>
      <c r="AI562" s="62"/>
      <c r="AJ562" s="64"/>
      <c r="AK562" s="64"/>
    </row>
    <row r="563" spans="1:37" ht="15">
      <c r="A563" s="79">
        <v>559</v>
      </c>
      <c r="B563" s="80" t="s">
        <v>849</v>
      </c>
      <c r="C563" s="79" t="s">
        <v>839</v>
      </c>
      <c r="D563" s="79" t="s">
        <v>807</v>
      </c>
      <c r="E563" s="81" t="s">
        <v>850</v>
      </c>
      <c r="F563" s="92">
        <v>4275000</v>
      </c>
      <c r="G563" s="38">
        <f t="shared" si="32"/>
        <v>1718298</v>
      </c>
      <c r="H563" s="38">
        <f t="shared" si="33"/>
        <v>5993298</v>
      </c>
      <c r="I563" s="38">
        <v>277375</v>
      </c>
      <c r="J563" s="38">
        <v>1440923</v>
      </c>
      <c r="K563" s="38">
        <v>1910110</v>
      </c>
      <c r="L563" s="38">
        <f t="shared" si="34"/>
        <v>2420408</v>
      </c>
      <c r="M563" s="38">
        <f t="shared" si="35"/>
        <v>4330518</v>
      </c>
      <c r="N563" s="38">
        <v>46375</v>
      </c>
      <c r="O563" s="38">
        <v>2374033</v>
      </c>
      <c r="R563" s="71" t="s">
        <v>845</v>
      </c>
      <c r="S563" s="63" t="s">
        <v>2271</v>
      </c>
      <c r="T563" s="64">
        <v>266000</v>
      </c>
      <c r="U563" s="64">
        <v>122500</v>
      </c>
      <c r="V563" s="64">
        <v>116478</v>
      </c>
      <c r="AG563" s="72"/>
      <c r="AH563" s="63"/>
      <c r="AI563" s="162"/>
      <c r="AJ563" s="64"/>
      <c r="AK563" s="64"/>
    </row>
    <row r="564" spans="1:37" ht="15">
      <c r="A564" s="79">
        <v>560</v>
      </c>
      <c r="B564" s="80" t="s">
        <v>852</v>
      </c>
      <c r="C564" s="79" t="s">
        <v>842</v>
      </c>
      <c r="D564" s="79" t="s">
        <v>807</v>
      </c>
      <c r="E564" s="81" t="s">
        <v>1203</v>
      </c>
      <c r="F564" s="92">
        <v>2172911</v>
      </c>
      <c r="G564" s="38">
        <f t="shared" si="32"/>
        <v>2078806</v>
      </c>
      <c r="H564" s="38">
        <f t="shared" si="33"/>
        <v>4251717</v>
      </c>
      <c r="I564" s="38">
        <v>49500</v>
      </c>
      <c r="J564" s="38">
        <v>2029306</v>
      </c>
      <c r="K564" s="38">
        <v>0</v>
      </c>
      <c r="L564" s="38">
        <f t="shared" si="34"/>
        <v>354048</v>
      </c>
      <c r="M564" s="38">
        <f t="shared" si="35"/>
        <v>354048</v>
      </c>
      <c r="N564" s="38">
        <v>277524</v>
      </c>
      <c r="O564" s="38">
        <v>76524</v>
      </c>
      <c r="R564" s="71" t="s">
        <v>848</v>
      </c>
      <c r="S564" s="63" t="s">
        <v>2272</v>
      </c>
      <c r="T564" s="64">
        <v>516301</v>
      </c>
      <c r="U564" s="64">
        <v>184850</v>
      </c>
      <c r="V564" s="64">
        <v>2961296</v>
      </c>
      <c r="AG564" s="71"/>
      <c r="AH564" s="63"/>
      <c r="AI564" s="64"/>
      <c r="AJ564" s="64"/>
      <c r="AK564" s="64"/>
    </row>
    <row r="565" spans="1:37" ht="15">
      <c r="A565" s="79">
        <v>561</v>
      </c>
      <c r="B565" s="80" t="s">
        <v>854</v>
      </c>
      <c r="C565" s="79" t="s">
        <v>845</v>
      </c>
      <c r="D565" s="79" t="s">
        <v>807</v>
      </c>
      <c r="E565" s="81" t="s">
        <v>855</v>
      </c>
      <c r="F565" s="92">
        <v>266000</v>
      </c>
      <c r="G565" s="38">
        <f t="shared" si="32"/>
        <v>238978</v>
      </c>
      <c r="H565" s="38">
        <f t="shared" si="33"/>
        <v>504978</v>
      </c>
      <c r="I565" s="38">
        <v>122500</v>
      </c>
      <c r="J565" s="38">
        <v>116478</v>
      </c>
      <c r="K565" s="38">
        <v>35000</v>
      </c>
      <c r="L565" s="38">
        <f t="shared" si="34"/>
        <v>548875</v>
      </c>
      <c r="M565" s="38">
        <f t="shared" si="35"/>
        <v>583875</v>
      </c>
      <c r="N565" s="38">
        <v>62556</v>
      </c>
      <c r="O565" s="38">
        <v>486319</v>
      </c>
      <c r="R565" s="71" t="s">
        <v>851</v>
      </c>
      <c r="S565" s="63" t="s">
        <v>2273</v>
      </c>
      <c r="T565" s="64">
        <v>151500</v>
      </c>
      <c r="U565" s="64">
        <v>12000</v>
      </c>
      <c r="V565" s="64">
        <v>419929</v>
      </c>
      <c r="AG565" s="71"/>
      <c r="AH565" s="63"/>
      <c r="AI565" s="64"/>
      <c r="AJ565" s="64"/>
      <c r="AK565" s="64"/>
    </row>
    <row r="566" spans="1:37" ht="15">
      <c r="A566" s="79">
        <v>562</v>
      </c>
      <c r="B566" s="83">
        <v>41090</v>
      </c>
      <c r="C566" s="79" t="s">
        <v>1725</v>
      </c>
      <c r="D566" s="79" t="s">
        <v>807</v>
      </c>
      <c r="E566" s="81" t="s">
        <v>733</v>
      </c>
      <c r="F566" s="92">
        <v>0</v>
      </c>
      <c r="G566" s="38">
        <f t="shared" si="32"/>
        <v>0</v>
      </c>
      <c r="H566" s="38">
        <f t="shared" si="33"/>
        <v>0</v>
      </c>
      <c r="I566" s="38">
        <v>0</v>
      </c>
      <c r="J566" s="38">
        <v>0</v>
      </c>
      <c r="K566" s="38">
        <v>0</v>
      </c>
      <c r="L566" s="38">
        <f t="shared" si="34"/>
        <v>0</v>
      </c>
      <c r="M566" s="38">
        <f t="shared" si="35"/>
        <v>0</v>
      </c>
      <c r="N566" s="38">
        <v>0</v>
      </c>
      <c r="O566" s="38">
        <v>0</v>
      </c>
      <c r="R566" s="71" t="s">
        <v>853</v>
      </c>
      <c r="S566" s="63" t="s">
        <v>2274</v>
      </c>
      <c r="T566" s="64">
        <v>227800</v>
      </c>
      <c r="U566" s="64">
        <v>275655</v>
      </c>
      <c r="V566" s="64">
        <v>746752</v>
      </c>
      <c r="AG566" s="71"/>
      <c r="AH566" s="63"/>
      <c r="AI566" s="64"/>
      <c r="AJ566" s="64"/>
      <c r="AK566" s="64"/>
    </row>
    <row r="567" spans="1:37" ht="15">
      <c r="A567" s="79">
        <v>563</v>
      </c>
      <c r="B567" s="80" t="s">
        <v>857</v>
      </c>
      <c r="C567" s="79" t="s">
        <v>848</v>
      </c>
      <c r="D567" s="79" t="s">
        <v>807</v>
      </c>
      <c r="E567" s="81" t="s">
        <v>858</v>
      </c>
      <c r="F567" s="92">
        <v>516301</v>
      </c>
      <c r="G567" s="38">
        <f t="shared" si="32"/>
        <v>3146146</v>
      </c>
      <c r="H567" s="38">
        <f t="shared" si="33"/>
        <v>3662447</v>
      </c>
      <c r="I567" s="38">
        <v>184850</v>
      </c>
      <c r="J567" s="38">
        <v>2961296</v>
      </c>
      <c r="K567" s="38">
        <v>461500</v>
      </c>
      <c r="L567" s="38">
        <f t="shared" si="34"/>
        <v>3936991</v>
      </c>
      <c r="M567" s="38">
        <f t="shared" si="35"/>
        <v>4398491</v>
      </c>
      <c r="N567" s="38">
        <v>5000</v>
      </c>
      <c r="O567" s="38">
        <v>3931991</v>
      </c>
      <c r="R567" s="71" t="s">
        <v>856</v>
      </c>
      <c r="S567" s="63" t="s">
        <v>1822</v>
      </c>
      <c r="T567" s="64">
        <v>41100</v>
      </c>
      <c r="U567" s="64">
        <v>344200</v>
      </c>
      <c r="V567" s="64">
        <v>1347594</v>
      </c>
      <c r="AG567" s="71"/>
      <c r="AH567" s="63"/>
      <c r="AI567" s="64"/>
      <c r="AJ567" s="64"/>
      <c r="AK567" s="64"/>
    </row>
    <row r="568" spans="1:37" ht="15">
      <c r="A568" s="79">
        <v>564</v>
      </c>
      <c r="B568" s="80" t="s">
        <v>860</v>
      </c>
      <c r="C568" s="79" t="s">
        <v>851</v>
      </c>
      <c r="D568" s="79" t="s">
        <v>807</v>
      </c>
      <c r="E568" s="81" t="s">
        <v>861</v>
      </c>
      <c r="F568" s="92">
        <v>151500</v>
      </c>
      <c r="G568" s="38">
        <f t="shared" si="32"/>
        <v>431929</v>
      </c>
      <c r="H568" s="38">
        <f t="shared" si="33"/>
        <v>583429</v>
      </c>
      <c r="I568" s="38">
        <v>12000</v>
      </c>
      <c r="J568" s="38">
        <v>419929</v>
      </c>
      <c r="K568" s="38">
        <v>196700</v>
      </c>
      <c r="L568" s="38">
        <f t="shared" si="34"/>
        <v>1722686</v>
      </c>
      <c r="M568" s="38">
        <f t="shared" si="35"/>
        <v>1919386</v>
      </c>
      <c r="N568" s="38">
        <v>77151</v>
      </c>
      <c r="O568" s="38">
        <v>1645535</v>
      </c>
      <c r="R568" s="71" t="s">
        <v>859</v>
      </c>
      <c r="S568" s="63" t="s">
        <v>2275</v>
      </c>
      <c r="T568" s="62"/>
      <c r="U568" s="62"/>
      <c r="V568" s="64">
        <v>844129</v>
      </c>
      <c r="AG568" s="71"/>
      <c r="AH568" s="63"/>
      <c r="AI568" s="64"/>
      <c r="AJ568" s="64"/>
      <c r="AK568" s="64"/>
    </row>
    <row r="569" spans="1:22" ht="15">
      <c r="A569" s="79">
        <v>565</v>
      </c>
      <c r="B569" s="80" t="s">
        <v>863</v>
      </c>
      <c r="C569" s="79" t="s">
        <v>853</v>
      </c>
      <c r="D569" s="79" t="s">
        <v>807</v>
      </c>
      <c r="E569" s="81" t="s">
        <v>864</v>
      </c>
      <c r="F569" s="92">
        <v>227800</v>
      </c>
      <c r="G569" s="38">
        <f t="shared" si="32"/>
        <v>1022407</v>
      </c>
      <c r="H569" s="38">
        <f t="shared" si="33"/>
        <v>1250207</v>
      </c>
      <c r="I569" s="38">
        <v>275655</v>
      </c>
      <c r="J569" s="38">
        <v>746752</v>
      </c>
      <c r="K569" s="38">
        <v>10201</v>
      </c>
      <c r="L569" s="38">
        <f t="shared" si="34"/>
        <v>1991166</v>
      </c>
      <c r="M569" s="38">
        <f t="shared" si="35"/>
        <v>2001367</v>
      </c>
      <c r="N569" s="38">
        <v>154671</v>
      </c>
      <c r="O569" s="38">
        <v>1836495</v>
      </c>
      <c r="R569" s="71" t="s">
        <v>862</v>
      </c>
      <c r="S569" s="63" t="s">
        <v>2276</v>
      </c>
      <c r="T569" s="62"/>
      <c r="U569" s="62"/>
      <c r="V569" s="64">
        <v>158659</v>
      </c>
    </row>
    <row r="570" spans="1:15" ht="15">
      <c r="A570" s="79">
        <v>566</v>
      </c>
      <c r="B570" s="80" t="s">
        <v>865</v>
      </c>
      <c r="C570" s="79" t="s">
        <v>856</v>
      </c>
      <c r="D570" s="79" t="s">
        <v>807</v>
      </c>
      <c r="E570" s="81" t="s">
        <v>1136</v>
      </c>
      <c r="F570" s="92">
        <v>41100</v>
      </c>
      <c r="G570" s="38">
        <f t="shared" si="32"/>
        <v>1691794</v>
      </c>
      <c r="H570" s="38">
        <f t="shared" si="33"/>
        <v>1732894</v>
      </c>
      <c r="I570" s="38">
        <v>344200</v>
      </c>
      <c r="J570" s="38">
        <v>1347594</v>
      </c>
      <c r="K570" s="38">
        <v>2150706</v>
      </c>
      <c r="L570" s="38">
        <f t="shared" si="34"/>
        <v>1824478</v>
      </c>
      <c r="M570" s="38">
        <f t="shared" si="35"/>
        <v>3975184</v>
      </c>
      <c r="N570" s="38">
        <v>7260</v>
      </c>
      <c r="O570" s="38">
        <v>1817218</v>
      </c>
    </row>
    <row r="571" spans="1:15" ht="15">
      <c r="A571" s="79">
        <v>567</v>
      </c>
      <c r="B571" s="80" t="s">
        <v>866</v>
      </c>
      <c r="C571" s="79" t="s">
        <v>859</v>
      </c>
      <c r="D571" s="79" t="s">
        <v>807</v>
      </c>
      <c r="E571" s="81" t="s">
        <v>867</v>
      </c>
      <c r="F571" s="92">
        <v>0</v>
      </c>
      <c r="G571" s="38">
        <f t="shared" si="32"/>
        <v>844129</v>
      </c>
      <c r="H571" s="38">
        <f t="shared" si="33"/>
        <v>844129</v>
      </c>
      <c r="I571" s="38">
        <v>0</v>
      </c>
      <c r="J571" s="38">
        <v>844129</v>
      </c>
      <c r="K571" s="38">
        <v>135397</v>
      </c>
      <c r="L571" s="38">
        <f t="shared" si="34"/>
        <v>3433992</v>
      </c>
      <c r="M571" s="38">
        <f t="shared" si="35"/>
        <v>3569389</v>
      </c>
      <c r="N571" s="38">
        <v>26590</v>
      </c>
      <c r="O571" s="38">
        <v>3407402</v>
      </c>
    </row>
    <row r="572" spans="1:15" ht="15">
      <c r="A572" s="84">
        <v>568</v>
      </c>
      <c r="B572" s="85"/>
      <c r="C572" s="86" t="s">
        <v>862</v>
      </c>
      <c r="D572" s="84"/>
      <c r="E572" s="87" t="s">
        <v>732</v>
      </c>
      <c r="F572" s="92">
        <v>0</v>
      </c>
      <c r="G572" s="38">
        <f t="shared" si="32"/>
        <v>158659</v>
      </c>
      <c r="H572" s="38">
        <f t="shared" si="33"/>
        <v>158659</v>
      </c>
      <c r="I572" s="38">
        <v>0</v>
      </c>
      <c r="J572" s="38">
        <v>158659</v>
      </c>
      <c r="K572" s="38">
        <v>22629135</v>
      </c>
      <c r="L572" s="38">
        <f t="shared" si="34"/>
        <v>28306795</v>
      </c>
      <c r="M572" s="38">
        <f t="shared" si="35"/>
        <v>50935930</v>
      </c>
      <c r="N572" s="38">
        <v>6059866</v>
      </c>
      <c r="O572" s="38">
        <v>22246929</v>
      </c>
    </row>
    <row r="573" spans="6:10" ht="15">
      <c r="F573" s="5"/>
      <c r="I573" s="38"/>
      <c r="J573" s="38"/>
    </row>
    <row r="575" spans="8:16" ht="15">
      <c r="H575" s="38">
        <f>SUM(H5:H572)</f>
        <v>8222753227</v>
      </c>
      <c r="M575" s="38">
        <f>SUM(M5:M572)</f>
        <v>7498259250</v>
      </c>
      <c r="P575" s="5">
        <f>H575+M575</f>
        <v>15721012477</v>
      </c>
    </row>
  </sheetData>
  <sheetProtection/>
  <mergeCells count="4">
    <mergeCell ref="F1:G1"/>
    <mergeCell ref="K1:L1"/>
    <mergeCell ref="I3:J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578">
      <selection activeCell="J597" sqref="J597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186" t="str">
        <f>work!A1</f>
        <v>Estimated cost of construction authorized by building permits, 2018</v>
      </c>
      <c r="B20" s="186"/>
    </row>
    <row r="28" ht="15.75">
      <c r="H28" s="58"/>
    </row>
    <row r="29" spans="5:8" ht="15">
      <c r="E29" s="1" t="s">
        <v>613</v>
      </c>
      <c r="F29" s="50" t="s">
        <v>618</v>
      </c>
      <c r="H29" s="1"/>
    </row>
    <row r="31" spans="1:10" ht="15">
      <c r="A31" s="51">
        <v>1</v>
      </c>
      <c r="B31" s="60" t="s">
        <v>870</v>
      </c>
      <c r="C31" s="60" t="s">
        <v>868</v>
      </c>
      <c r="D31" s="16" t="s">
        <v>871</v>
      </c>
      <c r="E31" s="49">
        <f>work!G32+work!H32</f>
        <v>7280732</v>
      </c>
      <c r="F31" s="49">
        <f>work!I32+work!J32</f>
        <v>674002</v>
      </c>
      <c r="H31" s="49"/>
      <c r="I31" s="5">
        <v>7280732</v>
      </c>
      <c r="J31" t="b">
        <f>E31=I31</f>
        <v>1</v>
      </c>
    </row>
    <row r="32" spans="1:10" ht="15">
      <c r="A32" s="51">
        <v>2</v>
      </c>
      <c r="B32" s="60" t="s">
        <v>873</v>
      </c>
      <c r="C32" s="60" t="s">
        <v>868</v>
      </c>
      <c r="D32" s="16" t="s">
        <v>874</v>
      </c>
      <c r="E32" s="49">
        <f>work!G33+work!H33</f>
        <v>15557219</v>
      </c>
      <c r="F32" s="49">
        <f>work!I33+work!J33</f>
        <v>136733162</v>
      </c>
      <c r="H32" s="49"/>
      <c r="I32" s="5">
        <v>15557219</v>
      </c>
      <c r="J32" t="b">
        <f aca="true" t="shared" si="0" ref="J32:J95">E32=I32</f>
        <v>1</v>
      </c>
    </row>
    <row r="33" spans="1:10" ht="15">
      <c r="A33" s="51">
        <v>3</v>
      </c>
      <c r="B33" s="60" t="s">
        <v>876</v>
      </c>
      <c r="C33" s="60" t="s">
        <v>868</v>
      </c>
      <c r="D33" s="16" t="s">
        <v>877</v>
      </c>
      <c r="E33" s="49">
        <f>work!G34+work!H34</f>
        <v>29968088</v>
      </c>
      <c r="F33" s="49">
        <f>work!I34+work!J34</f>
        <v>1646510</v>
      </c>
      <c r="H33" s="49"/>
      <c r="I33" s="5">
        <v>29968088</v>
      </c>
      <c r="J33" t="b">
        <f t="shared" si="0"/>
        <v>1</v>
      </c>
    </row>
    <row r="34" spans="1:10" ht="15">
      <c r="A34" s="51">
        <v>4</v>
      </c>
      <c r="B34" s="60" t="s">
        <v>879</v>
      </c>
      <c r="C34" s="60" t="s">
        <v>868</v>
      </c>
      <c r="D34" s="16" t="s">
        <v>880</v>
      </c>
      <c r="E34" s="49">
        <f>work!G35+work!H35</f>
        <v>674440</v>
      </c>
      <c r="F34" s="49">
        <f>work!I35+work!J35</f>
        <v>65555</v>
      </c>
      <c r="H34" s="49"/>
      <c r="I34" s="5">
        <v>674440</v>
      </c>
      <c r="J34" t="b">
        <f t="shared" si="0"/>
        <v>1</v>
      </c>
    </row>
    <row r="35" spans="1:10" ht="15">
      <c r="A35" s="51">
        <v>5</v>
      </c>
      <c r="B35" s="60" t="s">
        <v>882</v>
      </c>
      <c r="C35" s="60" t="s">
        <v>868</v>
      </c>
      <c r="D35" s="16" t="s">
        <v>883</v>
      </c>
      <c r="E35" s="49">
        <f>work!G36+work!H36</f>
        <v>1909643</v>
      </c>
      <c r="F35" s="49">
        <f>work!I36+work!J36</f>
        <v>3232453</v>
      </c>
      <c r="H35" s="49"/>
      <c r="I35" s="5">
        <v>1909643</v>
      </c>
      <c r="J35" t="b">
        <f t="shared" si="0"/>
        <v>1</v>
      </c>
    </row>
    <row r="36" spans="1:10" ht="15">
      <c r="A36" s="51">
        <v>6</v>
      </c>
      <c r="B36" s="60" t="s">
        <v>885</v>
      </c>
      <c r="C36" s="60" t="s">
        <v>868</v>
      </c>
      <c r="D36" s="16" t="s">
        <v>886</v>
      </c>
      <c r="E36" s="49">
        <f>work!G37+work!H37</f>
        <v>136604</v>
      </c>
      <c r="F36" s="49">
        <f>work!I37+work!J37</f>
        <v>29300</v>
      </c>
      <c r="H36" s="49"/>
      <c r="I36" s="5">
        <v>136604</v>
      </c>
      <c r="J36" t="b">
        <f t="shared" si="0"/>
        <v>1</v>
      </c>
    </row>
    <row r="37" spans="1:10" ht="15">
      <c r="A37" s="51">
        <v>7</v>
      </c>
      <c r="B37" s="60" t="s">
        <v>888</v>
      </c>
      <c r="C37" s="60" t="s">
        <v>868</v>
      </c>
      <c r="D37" s="16" t="s">
        <v>889</v>
      </c>
      <c r="E37" s="49">
        <f>work!G38+work!H38</f>
        <v>2707459</v>
      </c>
      <c r="F37" s="49">
        <f>work!I38+work!J38</f>
        <v>384254</v>
      </c>
      <c r="H37" s="49"/>
      <c r="I37" s="5">
        <v>2707459</v>
      </c>
      <c r="J37" t="b">
        <f t="shared" si="0"/>
        <v>1</v>
      </c>
    </row>
    <row r="38" spans="1:10" ht="15">
      <c r="A38" s="51">
        <v>8</v>
      </c>
      <c r="B38" s="60" t="s">
        <v>891</v>
      </c>
      <c r="C38" s="60" t="s">
        <v>868</v>
      </c>
      <c r="D38" s="16" t="s">
        <v>892</v>
      </c>
      <c r="E38" s="49">
        <f>work!G39+work!H39</f>
        <v>16482830</v>
      </c>
      <c r="F38" s="49">
        <f>work!I39+work!J39</f>
        <v>18784406</v>
      </c>
      <c r="H38" s="49"/>
      <c r="I38" s="5">
        <v>16482830</v>
      </c>
      <c r="J38" t="b">
        <f t="shared" si="0"/>
        <v>1</v>
      </c>
    </row>
    <row r="39" spans="1:10" ht="15">
      <c r="A39" s="51">
        <v>9</v>
      </c>
      <c r="B39" s="60" t="s">
        <v>894</v>
      </c>
      <c r="C39" s="60" t="s">
        <v>868</v>
      </c>
      <c r="D39" s="16" t="s">
        <v>895</v>
      </c>
      <c r="E39" s="49">
        <f>work!G40+work!H40</f>
        <v>537478</v>
      </c>
      <c r="F39" s="49">
        <f>work!I40+work!J40</f>
        <v>503426</v>
      </c>
      <c r="H39" s="49"/>
      <c r="I39" s="5">
        <v>537478</v>
      </c>
      <c r="J39" t="b">
        <f t="shared" si="0"/>
        <v>1</v>
      </c>
    </row>
    <row r="40" spans="1:10" ht="15">
      <c r="A40" s="51">
        <v>10</v>
      </c>
      <c r="B40" s="60" t="s">
        <v>897</v>
      </c>
      <c r="C40" s="60" t="s">
        <v>868</v>
      </c>
      <c r="D40" s="16" t="s">
        <v>898</v>
      </c>
      <c r="E40" s="49">
        <f>work!G41+work!H41</f>
        <v>759236</v>
      </c>
      <c r="F40" s="49">
        <f>work!I41+work!J41</f>
        <v>695257</v>
      </c>
      <c r="H40" s="49"/>
      <c r="I40" s="5">
        <v>759236</v>
      </c>
      <c r="J40" t="b">
        <f t="shared" si="0"/>
        <v>1</v>
      </c>
    </row>
    <row r="41" spans="1:10" ht="15">
      <c r="A41" s="51">
        <v>11</v>
      </c>
      <c r="B41" s="60" t="s">
        <v>900</v>
      </c>
      <c r="C41" s="60" t="s">
        <v>868</v>
      </c>
      <c r="D41" s="16" t="s">
        <v>901</v>
      </c>
      <c r="E41" s="49">
        <f>work!G42+work!H42</f>
        <v>17278029</v>
      </c>
      <c r="F41" s="49">
        <f>work!I42+work!J42</f>
        <v>20189480</v>
      </c>
      <c r="H41" s="49"/>
      <c r="I41" s="5">
        <v>17278029</v>
      </c>
      <c r="J41" t="b">
        <f t="shared" si="0"/>
        <v>1</v>
      </c>
    </row>
    <row r="42" spans="1:10" ht="15">
      <c r="A42" s="51">
        <v>12</v>
      </c>
      <c r="B42" s="60" t="s">
        <v>903</v>
      </c>
      <c r="C42" s="60" t="s">
        <v>868</v>
      </c>
      <c r="D42" s="16" t="s">
        <v>904</v>
      </c>
      <c r="E42" s="49">
        <f>work!G43+work!H43</f>
        <v>10050089</v>
      </c>
      <c r="F42" s="49">
        <f>work!I43+work!J43</f>
        <v>18796069</v>
      </c>
      <c r="H42" s="49"/>
      <c r="I42" s="5">
        <v>10050089</v>
      </c>
      <c r="J42" t="b">
        <f t="shared" si="0"/>
        <v>1</v>
      </c>
    </row>
    <row r="43" spans="1:10" ht="15">
      <c r="A43" s="51">
        <v>13</v>
      </c>
      <c r="B43" s="60" t="s">
        <v>906</v>
      </c>
      <c r="C43" s="60" t="s">
        <v>868</v>
      </c>
      <c r="D43" s="16" t="s">
        <v>907</v>
      </c>
      <c r="E43" s="49">
        <f>work!G44+work!H44</f>
        <v>6039365</v>
      </c>
      <c r="F43" s="49">
        <f>work!I44+work!J44</f>
        <v>4696273</v>
      </c>
      <c r="H43" s="49"/>
      <c r="I43" s="5">
        <v>6039365</v>
      </c>
      <c r="J43" t="b">
        <f t="shared" si="0"/>
        <v>1</v>
      </c>
    </row>
    <row r="44" spans="1:10" ht="15">
      <c r="A44" s="51">
        <v>14</v>
      </c>
      <c r="B44" s="60" t="s">
        <v>909</v>
      </c>
      <c r="C44" s="60" t="s">
        <v>868</v>
      </c>
      <c r="D44" s="16" t="s">
        <v>910</v>
      </c>
      <c r="E44" s="49">
        <f>work!G45+work!H45</f>
        <v>2437247</v>
      </c>
      <c r="F44" s="49">
        <f>work!I45+work!J45</f>
        <v>910224</v>
      </c>
      <c r="H44" s="49"/>
      <c r="I44" s="5">
        <v>2437247</v>
      </c>
      <c r="J44" t="b">
        <f t="shared" si="0"/>
        <v>1</v>
      </c>
    </row>
    <row r="45" spans="1:10" ht="15">
      <c r="A45" s="51">
        <v>15</v>
      </c>
      <c r="B45" s="60" t="s">
        <v>912</v>
      </c>
      <c r="C45" s="60" t="s">
        <v>868</v>
      </c>
      <c r="D45" s="16" t="s">
        <v>913</v>
      </c>
      <c r="E45" s="49">
        <f>work!G46+work!H46</f>
        <v>15591003</v>
      </c>
      <c r="F45" s="49">
        <f>work!I46+work!J46</f>
        <v>81875</v>
      </c>
      <c r="H45" s="49"/>
      <c r="I45" s="5">
        <v>15591003</v>
      </c>
      <c r="J45" t="b">
        <f t="shared" si="0"/>
        <v>1</v>
      </c>
    </row>
    <row r="46" spans="1:10" ht="15">
      <c r="A46" s="51">
        <v>16</v>
      </c>
      <c r="B46" s="60" t="s">
        <v>915</v>
      </c>
      <c r="C46" s="60" t="s">
        <v>868</v>
      </c>
      <c r="D46" s="16" t="s">
        <v>916</v>
      </c>
      <c r="E46" s="49">
        <f>work!G47+work!H47</f>
        <v>28964958</v>
      </c>
      <c r="F46" s="49">
        <f>work!I47+work!J47</f>
        <v>2671887</v>
      </c>
      <c r="H46" s="49"/>
      <c r="I46" s="5">
        <v>28964958</v>
      </c>
      <c r="J46" t="b">
        <f t="shared" si="0"/>
        <v>1</v>
      </c>
    </row>
    <row r="47" spans="1:10" ht="15">
      <c r="A47" s="51">
        <v>17</v>
      </c>
      <c r="B47" s="60" t="s">
        <v>918</v>
      </c>
      <c r="C47" s="60" t="s">
        <v>868</v>
      </c>
      <c r="D47" s="16" t="s">
        <v>919</v>
      </c>
      <c r="E47" s="49">
        <f>work!G48+work!H48</f>
        <v>3376917</v>
      </c>
      <c r="F47" s="49">
        <f>work!I48+work!J48</f>
        <v>1844020</v>
      </c>
      <c r="H47" s="49"/>
      <c r="I47" s="5">
        <v>3376917</v>
      </c>
      <c r="J47" t="b">
        <f t="shared" si="0"/>
        <v>1</v>
      </c>
    </row>
    <row r="48" spans="1:10" ht="15">
      <c r="A48" s="51">
        <v>18</v>
      </c>
      <c r="B48" s="60" t="s">
        <v>921</v>
      </c>
      <c r="C48" s="60" t="s">
        <v>868</v>
      </c>
      <c r="D48" s="16" t="s">
        <v>922</v>
      </c>
      <c r="E48" s="49">
        <f>work!G49+work!H49</f>
        <v>3526740</v>
      </c>
      <c r="F48" s="49">
        <f>work!I49+work!J49</f>
        <v>1486125</v>
      </c>
      <c r="H48" s="49"/>
      <c r="I48" s="5">
        <v>3526740</v>
      </c>
      <c r="J48" t="b">
        <f t="shared" si="0"/>
        <v>1</v>
      </c>
    </row>
    <row r="49" spans="1:10" ht="15">
      <c r="A49" s="51">
        <v>19</v>
      </c>
      <c r="B49" s="60" t="s">
        <v>924</v>
      </c>
      <c r="C49" s="60" t="s">
        <v>868</v>
      </c>
      <c r="D49" s="16" t="s">
        <v>925</v>
      </c>
      <c r="E49" s="49">
        <f>work!G50+work!H50</f>
        <v>3617727</v>
      </c>
      <c r="F49" s="49">
        <f>work!I50+work!J50</f>
        <v>3377570</v>
      </c>
      <c r="H49" s="49"/>
      <c r="I49" s="5">
        <v>3617727</v>
      </c>
      <c r="J49" t="b">
        <f t="shared" si="0"/>
        <v>1</v>
      </c>
    </row>
    <row r="50" spans="1:10" ht="15">
      <c r="A50" s="51">
        <v>20</v>
      </c>
      <c r="B50" s="60" t="s">
        <v>927</v>
      </c>
      <c r="C50" s="60" t="s">
        <v>868</v>
      </c>
      <c r="D50" s="16" t="s">
        <v>928</v>
      </c>
      <c r="E50" s="49">
        <f>work!G51+work!H51</f>
        <v>1015380</v>
      </c>
      <c r="F50" s="49">
        <f>work!I51+work!J51</f>
        <v>0</v>
      </c>
      <c r="H50" s="49"/>
      <c r="I50" s="5">
        <v>1015380</v>
      </c>
      <c r="J50" t="b">
        <f t="shared" si="0"/>
        <v>1</v>
      </c>
    </row>
    <row r="51" spans="1:10" ht="15">
      <c r="A51" s="51">
        <v>21</v>
      </c>
      <c r="B51" s="60" t="s">
        <v>930</v>
      </c>
      <c r="C51" s="60" t="s">
        <v>868</v>
      </c>
      <c r="D51" s="16" t="s">
        <v>931</v>
      </c>
      <c r="E51" s="49">
        <f>work!G52+work!H52</f>
        <v>10854284</v>
      </c>
      <c r="F51" s="49">
        <f>work!I52+work!J52</f>
        <v>3753346</v>
      </c>
      <c r="H51" s="49"/>
      <c r="I51" s="5">
        <v>10854284</v>
      </c>
      <c r="J51" t="b">
        <f t="shared" si="0"/>
        <v>1</v>
      </c>
    </row>
    <row r="52" spans="1:10" ht="15">
      <c r="A52" s="51">
        <v>22</v>
      </c>
      <c r="B52" s="60" t="s">
        <v>933</v>
      </c>
      <c r="C52" s="60" t="s">
        <v>868</v>
      </c>
      <c r="D52" s="16" t="s">
        <v>934</v>
      </c>
      <c r="E52" s="49">
        <f>work!G53+work!H53</f>
        <v>26422159</v>
      </c>
      <c r="F52" s="49">
        <f>work!I53+work!J53</f>
        <v>1981542</v>
      </c>
      <c r="H52" s="49"/>
      <c r="I52" s="5">
        <v>26422159</v>
      </c>
      <c r="J52" t="b">
        <f t="shared" si="0"/>
        <v>1</v>
      </c>
    </row>
    <row r="53" spans="1:10" ht="15">
      <c r="A53" s="51">
        <v>23</v>
      </c>
      <c r="B53" s="60" t="s">
        <v>936</v>
      </c>
      <c r="C53" s="60" t="s">
        <v>868</v>
      </c>
      <c r="D53" s="16" t="s">
        <v>937</v>
      </c>
      <c r="E53" s="49">
        <f>work!G54+work!H54</f>
        <v>610537</v>
      </c>
      <c r="F53" s="49">
        <f>work!I54+work!J54</f>
        <v>143988</v>
      </c>
      <c r="H53" s="49"/>
      <c r="I53" s="5">
        <v>610537</v>
      </c>
      <c r="J53" t="b">
        <f t="shared" si="0"/>
        <v>1</v>
      </c>
    </row>
    <row r="54" spans="1:10" ht="15">
      <c r="A54" s="51">
        <v>24</v>
      </c>
      <c r="B54" s="60" t="s">
        <v>940</v>
      </c>
      <c r="C54" s="60" t="s">
        <v>938</v>
      </c>
      <c r="D54" s="16" t="s">
        <v>941</v>
      </c>
      <c r="E54" s="49">
        <f>work!G55+work!H55</f>
        <v>13927030</v>
      </c>
      <c r="F54" s="49">
        <f>work!I55+work!J55</f>
        <v>6986462</v>
      </c>
      <c r="H54" s="49"/>
      <c r="I54" s="5">
        <v>13927030</v>
      </c>
      <c r="J54" t="b">
        <f t="shared" si="0"/>
        <v>1</v>
      </c>
    </row>
    <row r="55" spans="1:10" ht="15">
      <c r="A55" s="51">
        <v>25</v>
      </c>
      <c r="B55" s="60" t="s">
        <v>943</v>
      </c>
      <c r="C55" s="60" t="s">
        <v>938</v>
      </c>
      <c r="D55" s="16" t="s">
        <v>944</v>
      </c>
      <c r="E55" s="49">
        <f>work!G56+work!H56</f>
        <v>7134899</v>
      </c>
      <c r="F55" s="49">
        <f>work!I56+work!J56</f>
        <v>1174996</v>
      </c>
      <c r="H55" s="49"/>
      <c r="I55" s="5">
        <v>7134899</v>
      </c>
      <c r="J55" t="b">
        <f t="shared" si="0"/>
        <v>1</v>
      </c>
    </row>
    <row r="56" spans="1:10" ht="15">
      <c r="A56" s="51">
        <v>26</v>
      </c>
      <c r="B56" s="60" t="s">
        <v>946</v>
      </c>
      <c r="C56" s="60" t="s">
        <v>938</v>
      </c>
      <c r="D56" s="16" t="s">
        <v>947</v>
      </c>
      <c r="E56" s="49">
        <f>work!G57+work!H57</f>
        <v>19473420</v>
      </c>
      <c r="F56" s="49">
        <f>work!I57+work!J57</f>
        <v>103687</v>
      </c>
      <c r="H56" s="49"/>
      <c r="I56" s="5">
        <v>19473420</v>
      </c>
      <c r="J56" t="b">
        <f t="shared" si="0"/>
        <v>1</v>
      </c>
    </row>
    <row r="57" spans="1:10" ht="15">
      <c r="A57" s="51">
        <v>27</v>
      </c>
      <c r="B57" s="60" t="s">
        <v>949</v>
      </c>
      <c r="C57" s="60" t="s">
        <v>938</v>
      </c>
      <c r="D57" s="16" t="s">
        <v>950</v>
      </c>
      <c r="E57" s="49">
        <f>work!G58+work!H58</f>
        <v>9492379</v>
      </c>
      <c r="F57" s="49">
        <f>work!I58+work!J58</f>
        <v>10843817</v>
      </c>
      <c r="H57" s="49"/>
      <c r="I57" s="5">
        <v>9492379</v>
      </c>
      <c r="J57" t="b">
        <f t="shared" si="0"/>
        <v>1</v>
      </c>
    </row>
    <row r="58" spans="1:10" ht="15">
      <c r="A58" s="51">
        <v>28</v>
      </c>
      <c r="B58" s="60" t="s">
        <v>952</v>
      </c>
      <c r="C58" s="60" t="s">
        <v>938</v>
      </c>
      <c r="D58" s="16" t="s">
        <v>953</v>
      </c>
      <c r="E58" s="49">
        <f>work!G59+work!H59</f>
        <v>2562020</v>
      </c>
      <c r="F58" s="49">
        <f>work!I59+work!J59</f>
        <v>7925180</v>
      </c>
      <c r="H58" s="49"/>
      <c r="I58" s="5">
        <v>2562020</v>
      </c>
      <c r="J58" t="b">
        <f t="shared" si="0"/>
        <v>1</v>
      </c>
    </row>
    <row r="59" spans="1:10" ht="15">
      <c r="A59" s="51">
        <v>29</v>
      </c>
      <c r="B59" s="60" t="s">
        <v>955</v>
      </c>
      <c r="C59" s="60" t="s">
        <v>938</v>
      </c>
      <c r="D59" s="16" t="s">
        <v>956</v>
      </c>
      <c r="E59" s="49">
        <f>work!G60+work!H60</f>
        <v>17810702</v>
      </c>
      <c r="F59" s="49">
        <f>work!I60+work!J60</f>
        <v>3486967</v>
      </c>
      <c r="H59" s="49"/>
      <c r="I59" s="5">
        <v>17810702</v>
      </c>
      <c r="J59" t="b">
        <f t="shared" si="0"/>
        <v>1</v>
      </c>
    </row>
    <row r="60" spans="1:10" ht="15">
      <c r="A60" s="51">
        <v>30</v>
      </c>
      <c r="B60" s="60" t="s">
        <v>958</v>
      </c>
      <c r="C60" s="60" t="s">
        <v>938</v>
      </c>
      <c r="D60" s="16" t="s">
        <v>959</v>
      </c>
      <c r="E60" s="49">
        <f>work!G61+work!H61</f>
        <v>8839318</v>
      </c>
      <c r="F60" s="49">
        <f>work!I61+work!J61</f>
        <v>4770013</v>
      </c>
      <c r="H60" s="49"/>
      <c r="I60" s="5">
        <v>8839318</v>
      </c>
      <c r="J60" t="b">
        <f t="shared" si="0"/>
        <v>1</v>
      </c>
    </row>
    <row r="61" spans="1:10" ht="15">
      <c r="A61" s="51">
        <v>31</v>
      </c>
      <c r="B61" s="60" t="s">
        <v>961</v>
      </c>
      <c r="C61" s="60" t="s">
        <v>938</v>
      </c>
      <c r="D61" s="16" t="s">
        <v>962</v>
      </c>
      <c r="E61" s="49">
        <f>work!G62+work!H62</f>
        <v>14001859</v>
      </c>
      <c r="F61" s="49">
        <f>work!I62+work!J62</f>
        <v>7222689</v>
      </c>
      <c r="H61" s="49"/>
      <c r="I61" s="5">
        <v>14001859</v>
      </c>
      <c r="J61" t="b">
        <f t="shared" si="0"/>
        <v>1</v>
      </c>
    </row>
    <row r="62" spans="1:10" ht="15">
      <c r="A62" s="51">
        <v>32</v>
      </c>
      <c r="B62" s="60" t="s">
        <v>964</v>
      </c>
      <c r="C62" s="60" t="s">
        <v>938</v>
      </c>
      <c r="D62" s="16" t="s">
        <v>965</v>
      </c>
      <c r="E62" s="49">
        <f>work!G63+work!H63</f>
        <v>9682101</v>
      </c>
      <c r="F62" s="49">
        <f>work!I63+work!J63</f>
        <v>1575239</v>
      </c>
      <c r="H62" s="49"/>
      <c r="I62" s="5">
        <v>9682101</v>
      </c>
      <c r="J62" t="b">
        <f t="shared" si="0"/>
        <v>1</v>
      </c>
    </row>
    <row r="63" spans="1:10" ht="15">
      <c r="A63" s="51">
        <v>33</v>
      </c>
      <c r="B63" s="60" t="s">
        <v>967</v>
      </c>
      <c r="C63" s="60" t="s">
        <v>938</v>
      </c>
      <c r="D63" s="16" t="s">
        <v>968</v>
      </c>
      <c r="E63" s="49">
        <f>work!G64+work!H64</f>
        <v>16348929</v>
      </c>
      <c r="F63" s="49">
        <f>work!I64+work!J64</f>
        <v>892171</v>
      </c>
      <c r="H63" s="49"/>
      <c r="I63" s="5">
        <v>16348929</v>
      </c>
      <c r="J63" t="b">
        <f t="shared" si="0"/>
        <v>1</v>
      </c>
    </row>
    <row r="64" spans="1:10" ht="15">
      <c r="A64" s="51">
        <v>34</v>
      </c>
      <c r="B64" s="60" t="s">
        <v>970</v>
      </c>
      <c r="C64" s="60" t="s">
        <v>938</v>
      </c>
      <c r="D64" s="16" t="s">
        <v>971</v>
      </c>
      <c r="E64" s="49">
        <f>work!G65+work!H65</f>
        <v>4834162</v>
      </c>
      <c r="F64" s="49">
        <f>work!I65+work!J65</f>
        <v>2422116</v>
      </c>
      <c r="H64" s="49"/>
      <c r="I64" s="5">
        <v>4834162</v>
      </c>
      <c r="J64" t="b">
        <f t="shared" si="0"/>
        <v>1</v>
      </c>
    </row>
    <row r="65" spans="1:10" ht="15">
      <c r="A65" s="51">
        <v>35</v>
      </c>
      <c r="B65" s="60" t="s">
        <v>973</v>
      </c>
      <c r="C65" s="60" t="s">
        <v>938</v>
      </c>
      <c r="D65" s="16" t="s">
        <v>974</v>
      </c>
      <c r="E65" s="49">
        <f>work!G66+work!H66</f>
        <v>11317035</v>
      </c>
      <c r="F65" s="49">
        <f>work!I66+work!J66</f>
        <v>27254183</v>
      </c>
      <c r="H65" s="49"/>
      <c r="I65" s="5">
        <v>11317035</v>
      </c>
      <c r="J65" t="b">
        <f t="shared" si="0"/>
        <v>1</v>
      </c>
    </row>
    <row r="66" spans="1:10" ht="15">
      <c r="A66" s="51">
        <v>36</v>
      </c>
      <c r="B66" s="60" t="s">
        <v>976</v>
      </c>
      <c r="C66" s="60" t="s">
        <v>938</v>
      </c>
      <c r="D66" s="16" t="s">
        <v>977</v>
      </c>
      <c r="E66" s="49">
        <f>work!G67+work!H67</f>
        <v>16925318</v>
      </c>
      <c r="F66" s="49">
        <f>work!I67+work!J67</f>
        <v>7197528</v>
      </c>
      <c r="H66" s="49"/>
      <c r="I66" s="5">
        <v>16925318</v>
      </c>
      <c r="J66" t="b">
        <f t="shared" si="0"/>
        <v>1</v>
      </c>
    </row>
    <row r="67" spans="1:10" ht="15">
      <c r="A67" s="51">
        <v>37</v>
      </c>
      <c r="B67" s="60" t="s">
        <v>979</v>
      </c>
      <c r="C67" s="60" t="s">
        <v>938</v>
      </c>
      <c r="D67" s="16" t="s">
        <v>980</v>
      </c>
      <c r="E67" s="49">
        <f>work!G68+work!H68</f>
        <v>3572613</v>
      </c>
      <c r="F67" s="49">
        <f>work!I68+work!J68</f>
        <v>801469</v>
      </c>
      <c r="H67" s="49"/>
      <c r="I67" s="5">
        <v>3572613</v>
      </c>
      <c r="J67" t="b">
        <f t="shared" si="0"/>
        <v>1</v>
      </c>
    </row>
    <row r="68" spans="1:10" ht="15">
      <c r="A68" s="51">
        <v>38</v>
      </c>
      <c r="B68" s="60" t="s">
        <v>982</v>
      </c>
      <c r="C68" s="60" t="s">
        <v>938</v>
      </c>
      <c r="D68" s="16" t="s">
        <v>983</v>
      </c>
      <c r="E68" s="49">
        <f>work!G69+work!H69</f>
        <v>16106307</v>
      </c>
      <c r="F68" s="49">
        <f>work!I69+work!J69</f>
        <v>30337545</v>
      </c>
      <c r="H68" s="49"/>
      <c r="I68" s="5">
        <v>16106307</v>
      </c>
      <c r="J68" t="b">
        <f t="shared" si="0"/>
        <v>1</v>
      </c>
    </row>
    <row r="69" spans="1:10" ht="15">
      <c r="A69" s="51">
        <v>39</v>
      </c>
      <c r="B69" s="60" t="s">
        <v>985</v>
      </c>
      <c r="C69" s="60" t="s">
        <v>938</v>
      </c>
      <c r="D69" s="16" t="s">
        <v>986</v>
      </c>
      <c r="E69" s="49">
        <f>work!G70+work!H70</f>
        <v>11544059</v>
      </c>
      <c r="F69" s="49">
        <f>work!I70+work!J70</f>
        <v>46853961</v>
      </c>
      <c r="H69" s="49"/>
      <c r="I69" s="5">
        <v>11544059</v>
      </c>
      <c r="J69" t="b">
        <f t="shared" si="0"/>
        <v>1</v>
      </c>
    </row>
    <row r="70" spans="1:10" ht="15">
      <c r="A70" s="51">
        <v>40</v>
      </c>
      <c r="B70" s="60" t="s">
        <v>988</v>
      </c>
      <c r="C70" s="60" t="s">
        <v>938</v>
      </c>
      <c r="D70" s="16" t="s">
        <v>989</v>
      </c>
      <c r="E70" s="49">
        <f>work!G71+work!H71</f>
        <v>23712061</v>
      </c>
      <c r="F70" s="49">
        <f>work!I71+work!J71</f>
        <v>10498552</v>
      </c>
      <c r="H70" s="49"/>
      <c r="I70" s="5">
        <v>23712061</v>
      </c>
      <c r="J70" t="b">
        <f t="shared" si="0"/>
        <v>1</v>
      </c>
    </row>
    <row r="71" spans="1:10" ht="15">
      <c r="A71" s="51">
        <v>41</v>
      </c>
      <c r="B71" s="60" t="s">
        <v>991</v>
      </c>
      <c r="C71" s="60" t="s">
        <v>938</v>
      </c>
      <c r="D71" s="16" t="s">
        <v>992</v>
      </c>
      <c r="E71" s="49">
        <f>work!G72+work!H72</f>
        <v>9154263</v>
      </c>
      <c r="F71" s="49">
        <f>work!I72+work!J72</f>
        <v>1074714</v>
      </c>
      <c r="H71" s="49"/>
      <c r="I71" s="5">
        <v>9154263</v>
      </c>
      <c r="J71" t="b">
        <f t="shared" si="0"/>
        <v>1</v>
      </c>
    </row>
    <row r="72" spans="1:10" ht="15">
      <c r="A72" s="51">
        <v>42</v>
      </c>
      <c r="B72" s="60" t="s">
        <v>994</v>
      </c>
      <c r="C72" s="60" t="s">
        <v>938</v>
      </c>
      <c r="D72" s="16" t="s">
        <v>995</v>
      </c>
      <c r="E72" s="49">
        <f>work!G73+work!H73</f>
        <v>44001534</v>
      </c>
      <c r="F72" s="49">
        <f>work!I73+work!J73</f>
        <v>46473339</v>
      </c>
      <c r="H72" s="49"/>
      <c r="I72" s="5">
        <v>44001534</v>
      </c>
      <c r="J72" t="b">
        <f t="shared" si="0"/>
        <v>1</v>
      </c>
    </row>
    <row r="73" spans="1:10" ht="15">
      <c r="A73" s="51">
        <v>43</v>
      </c>
      <c r="B73" s="60" t="s">
        <v>997</v>
      </c>
      <c r="C73" s="60" t="s">
        <v>938</v>
      </c>
      <c r="D73" s="16" t="s">
        <v>998</v>
      </c>
      <c r="E73" s="49">
        <f>work!G74+work!H74</f>
        <v>35656501</v>
      </c>
      <c r="F73" s="49">
        <f>work!I74+work!J74</f>
        <v>10324050</v>
      </c>
      <c r="H73" s="49"/>
      <c r="I73" s="5">
        <v>35656501</v>
      </c>
      <c r="J73" t="b">
        <f t="shared" si="0"/>
        <v>1</v>
      </c>
    </row>
    <row r="74" spans="1:10" ht="15">
      <c r="A74" s="51">
        <v>44</v>
      </c>
      <c r="B74" s="60" t="s">
        <v>1000</v>
      </c>
      <c r="C74" s="60" t="s">
        <v>938</v>
      </c>
      <c r="D74" s="16" t="s">
        <v>1001</v>
      </c>
      <c r="E74" s="49">
        <f>work!G75+work!H75</f>
        <v>7980620</v>
      </c>
      <c r="F74" s="49">
        <f>work!I75+work!J75</f>
        <v>5524442</v>
      </c>
      <c r="H74" s="49"/>
      <c r="I74" s="5">
        <v>7980620</v>
      </c>
      <c r="J74" t="b">
        <f t="shared" si="0"/>
        <v>1</v>
      </c>
    </row>
    <row r="75" spans="1:10" ht="15">
      <c r="A75" s="51">
        <v>45</v>
      </c>
      <c r="B75" s="60" t="s">
        <v>1003</v>
      </c>
      <c r="C75" s="60" t="s">
        <v>938</v>
      </c>
      <c r="D75" s="16" t="s">
        <v>1004</v>
      </c>
      <c r="E75" s="49">
        <f>work!G76+work!H76</f>
        <v>16700124</v>
      </c>
      <c r="F75" s="49">
        <f>work!I76+work!J76</f>
        <v>925274</v>
      </c>
      <c r="H75" s="49"/>
      <c r="I75" s="5">
        <v>16700124</v>
      </c>
      <c r="J75" t="b">
        <f t="shared" si="0"/>
        <v>1</v>
      </c>
    </row>
    <row r="76" spans="1:10" ht="15">
      <c r="A76" s="51">
        <v>46</v>
      </c>
      <c r="B76" s="60" t="s">
        <v>1006</v>
      </c>
      <c r="C76" s="60" t="s">
        <v>938</v>
      </c>
      <c r="D76" s="16" t="s">
        <v>1007</v>
      </c>
      <c r="E76" s="49">
        <f>work!G77+work!H77</f>
        <v>27024312</v>
      </c>
      <c r="F76" s="49">
        <f>work!I77+work!J77</f>
        <v>116662303</v>
      </c>
      <c r="H76" s="49"/>
      <c r="I76" s="5">
        <v>27024312</v>
      </c>
      <c r="J76" t="b">
        <f t="shared" si="0"/>
        <v>1</v>
      </c>
    </row>
    <row r="77" spans="1:10" ht="15">
      <c r="A77" s="51">
        <v>47</v>
      </c>
      <c r="B77" s="60" t="s">
        <v>1009</v>
      </c>
      <c r="C77" s="60" t="s">
        <v>938</v>
      </c>
      <c r="D77" s="16" t="s">
        <v>1010</v>
      </c>
      <c r="E77" s="49">
        <f>work!G78+work!H78</f>
        <v>2744984</v>
      </c>
      <c r="F77" s="49">
        <f>work!I78+work!J78</f>
        <v>99076</v>
      </c>
      <c r="H77" s="49"/>
      <c r="I77" s="5">
        <v>2744984</v>
      </c>
      <c r="J77" t="b">
        <f t="shared" si="0"/>
        <v>1</v>
      </c>
    </row>
    <row r="78" spans="1:10" ht="15">
      <c r="A78" s="51">
        <v>48</v>
      </c>
      <c r="B78" s="60" t="s">
        <v>1012</v>
      </c>
      <c r="C78" s="60" t="s">
        <v>938</v>
      </c>
      <c r="D78" s="16" t="s">
        <v>1013</v>
      </c>
      <c r="E78" s="49">
        <f>work!G79+work!H79</f>
        <v>4700922</v>
      </c>
      <c r="F78" s="49">
        <f>work!I79+work!J79</f>
        <v>2875690</v>
      </c>
      <c r="H78" s="49"/>
      <c r="I78" s="5">
        <v>4700922</v>
      </c>
      <c r="J78" t="b">
        <f t="shared" si="0"/>
        <v>1</v>
      </c>
    </row>
    <row r="79" spans="1:10" ht="15">
      <c r="A79" s="51">
        <v>49</v>
      </c>
      <c r="B79" s="60" t="s">
        <v>1015</v>
      </c>
      <c r="C79" s="60" t="s">
        <v>938</v>
      </c>
      <c r="D79" s="16" t="s">
        <v>1016</v>
      </c>
      <c r="E79" s="49">
        <f>work!G80+work!H80</f>
        <v>3830298</v>
      </c>
      <c r="F79" s="49">
        <f>work!I80+work!J80</f>
        <v>358475</v>
      </c>
      <c r="H79" s="49"/>
      <c r="I79" s="5">
        <v>3830298</v>
      </c>
      <c r="J79" t="b">
        <f t="shared" si="0"/>
        <v>1</v>
      </c>
    </row>
    <row r="80" spans="1:10" ht="15">
      <c r="A80" s="51">
        <v>50</v>
      </c>
      <c r="B80" s="60" t="s">
        <v>1018</v>
      </c>
      <c r="C80" s="60" t="s">
        <v>938</v>
      </c>
      <c r="D80" s="16" t="s">
        <v>1019</v>
      </c>
      <c r="E80" s="49">
        <f>work!G81+work!H81</f>
        <v>7503861</v>
      </c>
      <c r="F80" s="49">
        <f>work!I81+work!J81</f>
        <v>9180718</v>
      </c>
      <c r="H80" s="49"/>
      <c r="I80" s="5">
        <v>7503861</v>
      </c>
      <c r="J80" t="b">
        <f t="shared" si="0"/>
        <v>1</v>
      </c>
    </row>
    <row r="81" spans="1:10" ht="15">
      <c r="A81" s="51">
        <v>51</v>
      </c>
      <c r="B81" s="60" t="s">
        <v>1021</v>
      </c>
      <c r="C81" s="60" t="s">
        <v>938</v>
      </c>
      <c r="D81" s="16" t="s">
        <v>1022</v>
      </c>
      <c r="E81" s="49">
        <f>work!G82+work!H82</f>
        <v>11491225</v>
      </c>
      <c r="F81" s="49">
        <f>work!I82+work!J82</f>
        <v>155047</v>
      </c>
      <c r="H81" s="49"/>
      <c r="I81" s="5">
        <v>11491225</v>
      </c>
      <c r="J81" t="b">
        <f t="shared" si="0"/>
        <v>1</v>
      </c>
    </row>
    <row r="82" spans="1:10" ht="15">
      <c r="A82" s="51">
        <v>52</v>
      </c>
      <c r="B82" s="60" t="s">
        <v>1024</v>
      </c>
      <c r="C82" s="60" t="s">
        <v>938</v>
      </c>
      <c r="D82" s="16" t="s">
        <v>1025</v>
      </c>
      <c r="E82" s="49">
        <f>work!G83+work!H83</f>
        <v>6585941</v>
      </c>
      <c r="F82" s="49">
        <f>work!I83+work!J83</f>
        <v>1961926</v>
      </c>
      <c r="H82" s="49"/>
      <c r="I82" s="5">
        <v>6585941</v>
      </c>
      <c r="J82" t="b">
        <f t="shared" si="0"/>
        <v>1</v>
      </c>
    </row>
    <row r="83" spans="1:10" ht="15">
      <c r="A83" s="51">
        <v>53</v>
      </c>
      <c r="B83" s="60" t="s">
        <v>1027</v>
      </c>
      <c r="C83" s="60" t="s">
        <v>938</v>
      </c>
      <c r="D83" s="16" t="s">
        <v>1028</v>
      </c>
      <c r="E83" s="49">
        <f>work!G84+work!H84</f>
        <v>2591543</v>
      </c>
      <c r="F83" s="49">
        <f>work!I84+work!J84</f>
        <v>10122983</v>
      </c>
      <c r="H83" s="49"/>
      <c r="I83" s="5">
        <v>2591543</v>
      </c>
      <c r="J83" t="b">
        <f t="shared" si="0"/>
        <v>1</v>
      </c>
    </row>
    <row r="84" spans="1:10" ht="15">
      <c r="A84" s="51">
        <v>54</v>
      </c>
      <c r="B84" s="60" t="s">
        <v>1030</v>
      </c>
      <c r="C84" s="60" t="s">
        <v>938</v>
      </c>
      <c r="D84" s="16" t="s">
        <v>1031</v>
      </c>
      <c r="E84" s="49">
        <f>work!G85+work!H85</f>
        <v>6517062</v>
      </c>
      <c r="F84" s="49">
        <f>work!I85+work!J85</f>
        <v>11830161</v>
      </c>
      <c r="H84" s="49"/>
      <c r="I84" s="5">
        <v>6517062</v>
      </c>
      <c r="J84" t="b">
        <f t="shared" si="0"/>
        <v>1</v>
      </c>
    </row>
    <row r="85" spans="1:10" ht="15">
      <c r="A85" s="51">
        <v>55</v>
      </c>
      <c r="B85" s="60" t="s">
        <v>1033</v>
      </c>
      <c r="C85" s="60" t="s">
        <v>938</v>
      </c>
      <c r="D85" s="16" t="s">
        <v>1034</v>
      </c>
      <c r="E85" s="49">
        <f>work!G86+work!H86</f>
        <v>6566492</v>
      </c>
      <c r="F85" s="49">
        <f>work!I86+work!J86</f>
        <v>60556021</v>
      </c>
      <c r="H85" s="49"/>
      <c r="I85" s="5">
        <v>6566492</v>
      </c>
      <c r="J85" t="b">
        <f t="shared" si="0"/>
        <v>1</v>
      </c>
    </row>
    <row r="86" spans="1:10" ht="15">
      <c r="A86" s="51">
        <v>56</v>
      </c>
      <c r="B86" s="60" t="s">
        <v>1036</v>
      </c>
      <c r="C86" s="60" t="s">
        <v>938</v>
      </c>
      <c r="D86" s="16" t="s">
        <v>1037</v>
      </c>
      <c r="E86" s="49">
        <f>work!G87+work!H87</f>
        <v>26476436</v>
      </c>
      <c r="F86" s="49">
        <f>work!I87+work!J87</f>
        <v>14421996</v>
      </c>
      <c r="H86" s="49"/>
      <c r="I86" s="5">
        <v>26476436</v>
      </c>
      <c r="J86" t="b">
        <f t="shared" si="0"/>
        <v>1</v>
      </c>
    </row>
    <row r="87" spans="1:10" ht="15">
      <c r="A87" s="51">
        <v>57</v>
      </c>
      <c r="B87" s="60" t="s">
        <v>1039</v>
      </c>
      <c r="C87" s="60" t="s">
        <v>938</v>
      </c>
      <c r="D87" s="16" t="s">
        <v>1040</v>
      </c>
      <c r="E87" s="49">
        <f>work!G88+work!H88</f>
        <v>4622177</v>
      </c>
      <c r="F87" s="49">
        <f>work!I88+work!J88</f>
        <v>3139905</v>
      </c>
      <c r="H87" s="49"/>
      <c r="I87" s="5">
        <v>4622177</v>
      </c>
      <c r="J87" t="b">
        <f t="shared" si="0"/>
        <v>1</v>
      </c>
    </row>
    <row r="88" spans="1:10" ht="15">
      <c r="A88" s="51">
        <v>58</v>
      </c>
      <c r="B88" s="60" t="s">
        <v>1042</v>
      </c>
      <c r="C88" s="60" t="s">
        <v>938</v>
      </c>
      <c r="D88" s="16" t="s">
        <v>1043</v>
      </c>
      <c r="E88" s="49">
        <f>work!G89+work!H89</f>
        <v>4459963</v>
      </c>
      <c r="F88" s="49">
        <f>work!I89+work!J89</f>
        <v>3036713</v>
      </c>
      <c r="H88" s="49"/>
      <c r="I88" s="5">
        <v>4459963</v>
      </c>
      <c r="J88" t="b">
        <f t="shared" si="0"/>
        <v>1</v>
      </c>
    </row>
    <row r="89" spans="1:10" ht="15">
      <c r="A89" s="51">
        <v>59</v>
      </c>
      <c r="B89" s="60" t="s">
        <v>1045</v>
      </c>
      <c r="C89" s="60" t="s">
        <v>938</v>
      </c>
      <c r="D89" s="16" t="s">
        <v>1046</v>
      </c>
      <c r="E89" s="49">
        <f>work!G90+work!H90</f>
        <v>8583936</v>
      </c>
      <c r="F89" s="49">
        <f>work!I90+work!J90</f>
        <v>8668907</v>
      </c>
      <c r="H89" s="49"/>
      <c r="I89" s="5">
        <v>8583936</v>
      </c>
      <c r="J89" t="b">
        <f t="shared" si="0"/>
        <v>1</v>
      </c>
    </row>
    <row r="90" spans="1:10" ht="15">
      <c r="A90" s="51">
        <v>60</v>
      </c>
      <c r="B90" s="60" t="s">
        <v>1048</v>
      </c>
      <c r="C90" s="60" t="s">
        <v>938</v>
      </c>
      <c r="D90" s="16" t="s">
        <v>1049</v>
      </c>
      <c r="E90" s="49">
        <f>work!G91+work!H91</f>
        <v>1260500</v>
      </c>
      <c r="F90" s="49">
        <f>work!I91+work!J91</f>
        <v>6521965</v>
      </c>
      <c r="H90" s="49"/>
      <c r="I90" s="5">
        <v>1260500</v>
      </c>
      <c r="J90" t="b">
        <f t="shared" si="0"/>
        <v>1</v>
      </c>
    </row>
    <row r="91" spans="1:10" ht="15">
      <c r="A91" s="51">
        <v>61</v>
      </c>
      <c r="B91" s="60" t="s">
        <v>1051</v>
      </c>
      <c r="C91" s="60" t="s">
        <v>938</v>
      </c>
      <c r="D91" s="16" t="s">
        <v>1052</v>
      </c>
      <c r="E91" s="49">
        <f>work!G92+work!H92</f>
        <v>7297430</v>
      </c>
      <c r="F91" s="49">
        <f>work!I92+work!J92</f>
        <v>14983107</v>
      </c>
      <c r="H91" s="49"/>
      <c r="I91" s="5">
        <v>7297430</v>
      </c>
      <c r="J91" t="b">
        <f t="shared" si="0"/>
        <v>1</v>
      </c>
    </row>
    <row r="92" spans="1:10" ht="15">
      <c r="A92" s="51">
        <v>62</v>
      </c>
      <c r="B92" s="60" t="s">
        <v>1054</v>
      </c>
      <c r="C92" s="60" t="s">
        <v>938</v>
      </c>
      <c r="D92" s="16" t="s">
        <v>1055</v>
      </c>
      <c r="E92" s="49">
        <f>work!G93+work!H93</f>
        <v>3431857</v>
      </c>
      <c r="F92" s="49">
        <f>work!I93+work!J93</f>
        <v>2374752</v>
      </c>
      <c r="H92" s="49"/>
      <c r="I92" s="5">
        <v>3431857</v>
      </c>
      <c r="J92" t="b">
        <f t="shared" si="0"/>
        <v>1</v>
      </c>
    </row>
    <row r="93" spans="1:10" ht="15">
      <c r="A93" s="51">
        <v>63</v>
      </c>
      <c r="B93" s="60" t="s">
        <v>1057</v>
      </c>
      <c r="C93" s="60" t="s">
        <v>938</v>
      </c>
      <c r="D93" s="16" t="s">
        <v>1058</v>
      </c>
      <c r="E93" s="49">
        <f>work!G94+work!H94</f>
        <v>2424778</v>
      </c>
      <c r="F93" s="49">
        <f>work!I94+work!J94</f>
        <v>4112781</v>
      </c>
      <c r="H93" s="49"/>
      <c r="I93" s="5">
        <v>2424778</v>
      </c>
      <c r="J93" t="b">
        <f t="shared" si="0"/>
        <v>1</v>
      </c>
    </row>
    <row r="94" spans="1:10" ht="15">
      <c r="A94" s="51">
        <v>64</v>
      </c>
      <c r="B94" s="60" t="s">
        <v>1060</v>
      </c>
      <c r="C94" s="60" t="s">
        <v>938</v>
      </c>
      <c r="D94" s="16" t="s">
        <v>1061</v>
      </c>
      <c r="E94" s="49">
        <f>work!G95+work!H95</f>
        <v>5226550</v>
      </c>
      <c r="F94" s="49">
        <f>work!I95+work!J95</f>
        <v>623300</v>
      </c>
      <c r="H94" s="49"/>
      <c r="I94" s="5">
        <v>5226550</v>
      </c>
      <c r="J94" t="b">
        <f t="shared" si="0"/>
        <v>1</v>
      </c>
    </row>
    <row r="95" spans="1:10" ht="15">
      <c r="A95" s="51">
        <v>65</v>
      </c>
      <c r="B95" s="60" t="s">
        <v>1063</v>
      </c>
      <c r="C95" s="60" t="s">
        <v>938</v>
      </c>
      <c r="D95" s="16" t="s">
        <v>1065</v>
      </c>
      <c r="E95" s="49">
        <f>work!G96+work!H96</f>
        <v>11056301</v>
      </c>
      <c r="F95" s="49">
        <f>work!I96+work!J96</f>
        <v>5368953</v>
      </c>
      <c r="H95" s="49"/>
      <c r="I95" s="5">
        <v>11056301</v>
      </c>
      <c r="J95" t="b">
        <f t="shared" si="0"/>
        <v>1</v>
      </c>
    </row>
    <row r="96" spans="1:10" ht="15">
      <c r="A96" s="51">
        <v>66</v>
      </c>
      <c r="B96" s="60" t="s">
        <v>1067</v>
      </c>
      <c r="C96" s="60" t="s">
        <v>938</v>
      </c>
      <c r="D96" s="16" t="s">
        <v>1068</v>
      </c>
      <c r="E96" s="49">
        <f>work!G97+work!H97</f>
        <v>8969114</v>
      </c>
      <c r="F96" s="49">
        <f>work!I97+work!J97</f>
        <v>769236</v>
      </c>
      <c r="H96" s="49"/>
      <c r="I96" s="5">
        <v>8969114</v>
      </c>
      <c r="J96" t="b">
        <f aca="true" t="shared" si="1" ref="J96:J159">E96=I96</f>
        <v>1</v>
      </c>
    </row>
    <row r="97" spans="1:10" ht="15">
      <c r="A97" s="51">
        <v>67</v>
      </c>
      <c r="B97" s="60" t="s">
        <v>1070</v>
      </c>
      <c r="C97" s="60" t="s">
        <v>938</v>
      </c>
      <c r="D97" s="16" t="s">
        <v>1071</v>
      </c>
      <c r="E97" s="49">
        <f>work!G98+work!H98</f>
        <v>9040704</v>
      </c>
      <c r="F97" s="49">
        <f>work!I98+work!J98</f>
        <v>1286805</v>
      </c>
      <c r="H97" s="49"/>
      <c r="I97" s="5">
        <v>9040704</v>
      </c>
      <c r="J97" t="b">
        <f t="shared" si="1"/>
        <v>1</v>
      </c>
    </row>
    <row r="98" spans="1:10" ht="15">
      <c r="A98" s="51">
        <v>68</v>
      </c>
      <c r="B98" s="60" t="s">
        <v>1073</v>
      </c>
      <c r="C98" s="60" t="s">
        <v>938</v>
      </c>
      <c r="D98" s="16" t="s">
        <v>1074</v>
      </c>
      <c r="E98" s="49">
        <f>work!G99+work!H99</f>
        <v>24632011</v>
      </c>
      <c r="F98" s="49">
        <f>work!I99+work!J99</f>
        <v>3753155</v>
      </c>
      <c r="H98" s="49"/>
      <c r="I98" s="5">
        <v>24632011</v>
      </c>
      <c r="J98" t="b">
        <f t="shared" si="1"/>
        <v>1</v>
      </c>
    </row>
    <row r="99" spans="1:10" ht="15">
      <c r="A99" s="51">
        <v>69</v>
      </c>
      <c r="B99" s="60" t="s">
        <v>1076</v>
      </c>
      <c r="C99" s="60" t="s">
        <v>938</v>
      </c>
      <c r="D99" s="16" t="s">
        <v>1077</v>
      </c>
      <c r="E99" s="49">
        <f>work!G100+work!H100</f>
        <v>32737300</v>
      </c>
      <c r="F99" s="49">
        <f>work!I100+work!J100</f>
        <v>91241441</v>
      </c>
      <c r="H99" s="49"/>
      <c r="I99" s="5">
        <v>32737300</v>
      </c>
      <c r="J99" t="b">
        <f t="shared" si="1"/>
        <v>1</v>
      </c>
    </row>
    <row r="100" spans="1:10" ht="15">
      <c r="A100" s="51">
        <v>70</v>
      </c>
      <c r="B100" s="60" t="s">
        <v>1079</v>
      </c>
      <c r="C100" s="60" t="s">
        <v>938</v>
      </c>
      <c r="D100" s="16" t="s">
        <v>1080</v>
      </c>
      <c r="E100" s="49">
        <f>work!G101+work!H101</f>
        <v>6419882</v>
      </c>
      <c r="F100" s="49">
        <f>work!I101+work!J101</f>
        <v>6178401</v>
      </c>
      <c r="H100" s="49"/>
      <c r="I100" s="5">
        <v>6419882</v>
      </c>
      <c r="J100" t="b">
        <f t="shared" si="1"/>
        <v>1</v>
      </c>
    </row>
    <row r="101" spans="1:10" ht="15">
      <c r="A101" s="51">
        <v>71</v>
      </c>
      <c r="B101" s="60" t="s">
        <v>1082</v>
      </c>
      <c r="C101" s="60" t="s">
        <v>938</v>
      </c>
      <c r="D101" s="16" t="s">
        <v>1083</v>
      </c>
      <c r="E101" s="49">
        <f>work!G102+work!H102</f>
        <v>15834738</v>
      </c>
      <c r="F101" s="49">
        <f>work!I102+work!J102</f>
        <v>20441608</v>
      </c>
      <c r="H101" s="49"/>
      <c r="I101" s="5">
        <v>15834738</v>
      </c>
      <c r="J101" t="b">
        <f t="shared" si="1"/>
        <v>1</v>
      </c>
    </row>
    <row r="102" spans="1:10" ht="15">
      <c r="A102" s="51">
        <v>72</v>
      </c>
      <c r="B102" s="60" t="s">
        <v>1085</v>
      </c>
      <c r="C102" s="60" t="s">
        <v>938</v>
      </c>
      <c r="D102" s="16" t="s">
        <v>1086</v>
      </c>
      <c r="E102" s="49">
        <f>work!G103+work!H103</f>
        <v>4744288</v>
      </c>
      <c r="F102" s="49">
        <f>work!I103+work!J103</f>
        <v>23848272</v>
      </c>
      <c r="H102" s="49"/>
      <c r="I102" s="5">
        <v>4744288</v>
      </c>
      <c r="J102" t="b">
        <f t="shared" si="1"/>
        <v>1</v>
      </c>
    </row>
    <row r="103" spans="1:10" ht="15">
      <c r="A103" s="51">
        <v>73</v>
      </c>
      <c r="B103" s="60" t="s">
        <v>1088</v>
      </c>
      <c r="C103" s="60" t="s">
        <v>938</v>
      </c>
      <c r="D103" s="16" t="s">
        <v>1089</v>
      </c>
      <c r="E103" s="49">
        <f>work!G104+work!H104</f>
        <v>2357144</v>
      </c>
      <c r="F103" s="49">
        <f>work!I104+work!J104</f>
        <v>2323075</v>
      </c>
      <c r="H103" s="49"/>
      <c r="I103" s="5">
        <v>2357144</v>
      </c>
      <c r="J103" t="b">
        <f t="shared" si="1"/>
        <v>1</v>
      </c>
    </row>
    <row r="104" spans="1:10" ht="15">
      <c r="A104" s="51">
        <v>74</v>
      </c>
      <c r="B104" s="60" t="s">
        <v>1091</v>
      </c>
      <c r="C104" s="60" t="s">
        <v>938</v>
      </c>
      <c r="D104" s="16" t="s">
        <v>1092</v>
      </c>
      <c r="E104" s="49">
        <f>work!G105+work!H105</f>
        <v>35704514</v>
      </c>
      <c r="F104" s="49">
        <f>work!I105+work!J105</f>
        <v>10056117</v>
      </c>
      <c r="H104" s="49"/>
      <c r="I104" s="5">
        <v>35704514</v>
      </c>
      <c r="J104" t="b">
        <f t="shared" si="1"/>
        <v>1</v>
      </c>
    </row>
    <row r="105" spans="1:10" ht="15">
      <c r="A105" s="51">
        <v>75</v>
      </c>
      <c r="B105" s="60" t="s">
        <v>1094</v>
      </c>
      <c r="C105" s="60" t="s">
        <v>938</v>
      </c>
      <c r="D105" s="16" t="s">
        <v>1095</v>
      </c>
      <c r="E105" s="49">
        <f>work!G106+work!H106</f>
        <v>8045213</v>
      </c>
      <c r="F105" s="49">
        <f>work!I106+work!J106</f>
        <v>1878206</v>
      </c>
      <c r="H105" s="49"/>
      <c r="I105" s="5">
        <v>8045213</v>
      </c>
      <c r="J105" t="b">
        <f t="shared" si="1"/>
        <v>1</v>
      </c>
    </row>
    <row r="106" spans="1:10" ht="15">
      <c r="A106" s="51">
        <v>76</v>
      </c>
      <c r="B106" s="60" t="s">
        <v>1097</v>
      </c>
      <c r="C106" s="60" t="s">
        <v>938</v>
      </c>
      <c r="D106" s="16" t="s">
        <v>1098</v>
      </c>
      <c r="E106" s="49">
        <f>work!G107+work!H107</f>
        <v>7657904</v>
      </c>
      <c r="F106" s="49">
        <f>work!I107+work!J107</f>
        <v>1877404</v>
      </c>
      <c r="H106" s="49"/>
      <c r="I106" s="5">
        <v>7657904</v>
      </c>
      <c r="J106" t="b">
        <f t="shared" si="1"/>
        <v>1</v>
      </c>
    </row>
    <row r="107" spans="1:10" ht="15">
      <c r="A107" s="51">
        <v>77</v>
      </c>
      <c r="B107" s="60" t="s">
        <v>1100</v>
      </c>
      <c r="C107" s="60" t="s">
        <v>938</v>
      </c>
      <c r="D107" s="16" t="s">
        <v>1101</v>
      </c>
      <c r="E107" s="49">
        <f>work!G108+work!H108</f>
        <v>1976487</v>
      </c>
      <c r="F107" s="49">
        <f>work!I108+work!J108</f>
        <v>2704586</v>
      </c>
      <c r="H107" s="49"/>
      <c r="I107" s="5">
        <v>1976487</v>
      </c>
      <c r="J107" t="b">
        <f t="shared" si="1"/>
        <v>1</v>
      </c>
    </row>
    <row r="108" spans="1:10" ht="15">
      <c r="A108" s="51">
        <v>78</v>
      </c>
      <c r="B108" s="60" t="s">
        <v>1103</v>
      </c>
      <c r="C108" s="60" t="s">
        <v>938</v>
      </c>
      <c r="D108" s="16" t="s">
        <v>1104</v>
      </c>
      <c r="E108" s="49">
        <f>work!G109+work!H109</f>
        <v>325324</v>
      </c>
      <c r="F108" s="49">
        <f>work!I109+work!J109</f>
        <v>1826006</v>
      </c>
      <c r="H108" s="49"/>
      <c r="I108" s="5">
        <v>325324</v>
      </c>
      <c r="J108" t="b">
        <f t="shared" si="1"/>
        <v>1</v>
      </c>
    </row>
    <row r="109" spans="1:10" ht="15">
      <c r="A109" s="51">
        <v>79</v>
      </c>
      <c r="B109" s="60" t="s">
        <v>1106</v>
      </c>
      <c r="C109" s="60" t="s">
        <v>938</v>
      </c>
      <c r="D109" s="16" t="s">
        <v>1107</v>
      </c>
      <c r="E109" s="49">
        <f>work!G110+work!H110</f>
        <v>9414617</v>
      </c>
      <c r="F109" s="49">
        <f>work!I110+work!J110</f>
        <v>39009853</v>
      </c>
      <c r="H109" s="49"/>
      <c r="I109" s="5">
        <v>9414617</v>
      </c>
      <c r="J109" t="b">
        <f t="shared" si="1"/>
        <v>1</v>
      </c>
    </row>
    <row r="110" spans="1:10" ht="15">
      <c r="A110" s="51">
        <v>80</v>
      </c>
      <c r="B110" s="60" t="s">
        <v>1109</v>
      </c>
      <c r="C110" s="60" t="s">
        <v>938</v>
      </c>
      <c r="D110" s="16" t="s">
        <v>1110</v>
      </c>
      <c r="E110" s="49">
        <f>work!G111+work!H111</f>
        <v>14599977</v>
      </c>
      <c r="F110" s="49">
        <f>work!I111+work!J111</f>
        <v>6411508</v>
      </c>
      <c r="H110" s="49"/>
      <c r="I110" s="5">
        <v>14599977</v>
      </c>
      <c r="J110" t="b">
        <f t="shared" si="1"/>
        <v>1</v>
      </c>
    </row>
    <row r="111" spans="1:10" ht="15">
      <c r="A111" s="51">
        <v>81</v>
      </c>
      <c r="B111" s="60" t="s">
        <v>1112</v>
      </c>
      <c r="C111" s="60" t="s">
        <v>938</v>
      </c>
      <c r="D111" s="16" t="s">
        <v>1113</v>
      </c>
      <c r="E111" s="49">
        <f>work!G112+work!H112</f>
        <v>15213522</v>
      </c>
      <c r="F111" s="49">
        <f>work!I112+work!J112</f>
        <v>2633262</v>
      </c>
      <c r="H111" s="49"/>
      <c r="I111" s="5">
        <v>15213522</v>
      </c>
      <c r="J111" t="b">
        <f t="shared" si="1"/>
        <v>1</v>
      </c>
    </row>
    <row r="112" spans="1:10" ht="15">
      <c r="A112" s="51">
        <v>82</v>
      </c>
      <c r="B112" s="60" t="s">
        <v>1115</v>
      </c>
      <c r="C112" s="60" t="s">
        <v>938</v>
      </c>
      <c r="D112" s="16" t="s">
        <v>569</v>
      </c>
      <c r="E112" s="49">
        <f>work!G113+work!H113</f>
        <v>303906</v>
      </c>
      <c r="F112" s="49">
        <f>work!I113+work!J113</f>
        <v>5472233</v>
      </c>
      <c r="H112" s="49"/>
      <c r="I112" s="5">
        <v>303906</v>
      </c>
      <c r="J112" t="b">
        <f t="shared" si="1"/>
        <v>1</v>
      </c>
    </row>
    <row r="113" spans="1:10" ht="15">
      <c r="A113" s="51">
        <v>83</v>
      </c>
      <c r="B113" s="60" t="s">
        <v>1117</v>
      </c>
      <c r="C113" s="60" t="s">
        <v>938</v>
      </c>
      <c r="D113" s="16" t="s">
        <v>1118</v>
      </c>
      <c r="E113" s="49">
        <f>work!G114+work!H114</f>
        <v>84861189</v>
      </c>
      <c r="F113" s="49">
        <f>work!I114+work!J114</f>
        <v>5489051</v>
      </c>
      <c r="H113" s="49"/>
      <c r="I113" s="5">
        <v>84861189</v>
      </c>
      <c r="J113" t="b">
        <f t="shared" si="1"/>
        <v>1</v>
      </c>
    </row>
    <row r="114" spans="1:10" ht="15">
      <c r="A114" s="51">
        <v>84</v>
      </c>
      <c r="B114" s="60" t="s">
        <v>1120</v>
      </c>
      <c r="C114" s="60" t="s">
        <v>938</v>
      </c>
      <c r="D114" s="16" t="s">
        <v>1121</v>
      </c>
      <c r="E114" s="49">
        <f>work!G115+work!H115</f>
        <v>29062709</v>
      </c>
      <c r="F114" s="49">
        <f>work!I115+work!J115</f>
        <v>2756535</v>
      </c>
      <c r="H114" s="49"/>
      <c r="I114" s="5">
        <v>29062709</v>
      </c>
      <c r="J114" t="b">
        <f t="shared" si="1"/>
        <v>1</v>
      </c>
    </row>
    <row r="115" spans="1:10" ht="15">
      <c r="A115" s="51">
        <v>85</v>
      </c>
      <c r="B115" s="60" t="s">
        <v>1123</v>
      </c>
      <c r="C115" s="60" t="s">
        <v>938</v>
      </c>
      <c r="D115" s="16" t="s">
        <v>1124</v>
      </c>
      <c r="E115" s="49">
        <f>work!G116+work!H116</f>
        <v>4500</v>
      </c>
      <c r="F115" s="49">
        <f>work!I116+work!J116</f>
        <v>5465046</v>
      </c>
      <c r="H115" s="49"/>
      <c r="I115" s="5">
        <v>4500</v>
      </c>
      <c r="J115" t="b">
        <f t="shared" si="1"/>
        <v>1</v>
      </c>
    </row>
    <row r="116" spans="1:10" ht="15">
      <c r="A116" s="51">
        <v>86</v>
      </c>
      <c r="B116" s="60" t="s">
        <v>1126</v>
      </c>
      <c r="C116" s="60" t="s">
        <v>938</v>
      </c>
      <c r="D116" s="16" t="s">
        <v>1127</v>
      </c>
      <c r="E116" s="49">
        <f>work!G117+work!H117</f>
        <v>13499090</v>
      </c>
      <c r="F116" s="49">
        <f>work!I117+work!J117</f>
        <v>3033056</v>
      </c>
      <c r="H116" s="49"/>
      <c r="I116" s="5">
        <v>13499090</v>
      </c>
      <c r="J116" t="b">
        <f t="shared" si="1"/>
        <v>1</v>
      </c>
    </row>
    <row r="117" spans="1:10" ht="15">
      <c r="A117" s="51">
        <v>87</v>
      </c>
      <c r="B117" s="60" t="s">
        <v>1129</v>
      </c>
      <c r="C117" s="60" t="s">
        <v>938</v>
      </c>
      <c r="D117" s="16" t="s">
        <v>1130</v>
      </c>
      <c r="E117" s="49">
        <f>work!G118+work!H118</f>
        <v>3910879</v>
      </c>
      <c r="F117" s="49">
        <f>work!I118+work!J118</f>
        <v>4159052</v>
      </c>
      <c r="H117" s="49"/>
      <c r="I117" s="5">
        <v>3910879</v>
      </c>
      <c r="J117" t="b">
        <f t="shared" si="1"/>
        <v>1</v>
      </c>
    </row>
    <row r="118" spans="1:10" ht="15">
      <c r="A118" s="51">
        <v>88</v>
      </c>
      <c r="B118" s="60" t="s">
        <v>1132</v>
      </c>
      <c r="C118" s="60" t="s">
        <v>938</v>
      </c>
      <c r="D118" s="16" t="s">
        <v>1133</v>
      </c>
      <c r="E118" s="49">
        <f>work!G119+work!H119</f>
        <v>1914471</v>
      </c>
      <c r="F118" s="49">
        <f>work!I119+work!J119</f>
        <v>845722</v>
      </c>
      <c r="H118" s="49"/>
      <c r="I118" s="5">
        <v>1914471</v>
      </c>
      <c r="J118" t="b">
        <f t="shared" si="1"/>
        <v>1</v>
      </c>
    </row>
    <row r="119" spans="1:10" ht="15">
      <c r="A119" s="51">
        <v>89</v>
      </c>
      <c r="B119" s="60" t="s">
        <v>1135</v>
      </c>
      <c r="C119" s="60" t="s">
        <v>938</v>
      </c>
      <c r="D119" s="16" t="s">
        <v>1136</v>
      </c>
      <c r="E119" s="49">
        <f>work!G120+work!H120</f>
        <v>6453817</v>
      </c>
      <c r="F119" s="49">
        <f>work!I120+work!J120</f>
        <v>262163</v>
      </c>
      <c r="H119" s="49"/>
      <c r="I119" s="5">
        <v>6453817</v>
      </c>
      <c r="J119" t="b">
        <f t="shared" si="1"/>
        <v>1</v>
      </c>
    </row>
    <row r="120" spans="1:10" ht="15">
      <c r="A120" s="51">
        <v>90</v>
      </c>
      <c r="B120" s="60" t="s">
        <v>1138</v>
      </c>
      <c r="C120" s="60" t="s">
        <v>938</v>
      </c>
      <c r="D120" s="16" t="s">
        <v>1139</v>
      </c>
      <c r="E120" s="49">
        <f>work!G121+work!H121</f>
        <v>4904327</v>
      </c>
      <c r="F120" s="49">
        <f>work!I121+work!J121</f>
        <v>7163764</v>
      </c>
      <c r="H120" s="49"/>
      <c r="I120" s="5">
        <v>4904327</v>
      </c>
      <c r="J120" t="b">
        <f t="shared" si="1"/>
        <v>1</v>
      </c>
    </row>
    <row r="121" spans="1:10" ht="15">
      <c r="A121" s="51">
        <v>91</v>
      </c>
      <c r="B121" s="60" t="s">
        <v>1141</v>
      </c>
      <c r="C121" s="60" t="s">
        <v>938</v>
      </c>
      <c r="D121" s="16" t="s">
        <v>1142</v>
      </c>
      <c r="E121" s="49">
        <f>work!G122+work!H122</f>
        <v>8545600</v>
      </c>
      <c r="F121" s="49">
        <f>work!I122+work!J122</f>
        <v>16144128</v>
      </c>
      <c r="H121" s="49"/>
      <c r="I121" s="5">
        <v>8545600</v>
      </c>
      <c r="J121" t="b">
        <f t="shared" si="1"/>
        <v>1</v>
      </c>
    </row>
    <row r="122" spans="1:10" ht="15">
      <c r="A122" s="51">
        <v>92</v>
      </c>
      <c r="B122" s="60" t="s">
        <v>1144</v>
      </c>
      <c r="C122" s="60" t="s">
        <v>938</v>
      </c>
      <c r="D122" s="16" t="s">
        <v>1145</v>
      </c>
      <c r="E122" s="49">
        <f>work!G123+work!H123</f>
        <v>11547791</v>
      </c>
      <c r="F122" s="49">
        <f>work!I123+work!J123</f>
        <v>8764503</v>
      </c>
      <c r="H122" s="49"/>
      <c r="I122" s="5">
        <v>11547791</v>
      </c>
      <c r="J122" t="b">
        <f t="shared" si="1"/>
        <v>1</v>
      </c>
    </row>
    <row r="123" spans="1:10" ht="15">
      <c r="A123" s="51">
        <v>93</v>
      </c>
      <c r="B123" s="60" t="s">
        <v>1147</v>
      </c>
      <c r="C123" s="60" t="s">
        <v>938</v>
      </c>
      <c r="D123" s="16" t="s">
        <v>1148</v>
      </c>
      <c r="E123" s="49">
        <f>work!G124+work!H124</f>
        <v>20984392</v>
      </c>
      <c r="F123" s="49">
        <f>work!I124+work!J124</f>
        <v>15258380</v>
      </c>
      <c r="H123" s="49"/>
      <c r="I123" s="5">
        <v>20984392</v>
      </c>
      <c r="J123" t="b">
        <f t="shared" si="1"/>
        <v>1</v>
      </c>
    </row>
    <row r="124" spans="1:10" ht="15">
      <c r="A124" s="51">
        <v>94</v>
      </c>
      <c r="B124" s="60" t="s">
        <v>1151</v>
      </c>
      <c r="C124" s="60" t="s">
        <v>1149</v>
      </c>
      <c r="D124" s="16" t="s">
        <v>1152</v>
      </c>
      <c r="E124" s="49">
        <f>work!G125+work!H125</f>
        <v>1076328</v>
      </c>
      <c r="F124" s="49">
        <f>work!I125+work!J125</f>
        <v>466600</v>
      </c>
      <c r="H124" s="49"/>
      <c r="I124" s="5">
        <v>1076328</v>
      </c>
      <c r="J124" t="b">
        <f t="shared" si="1"/>
        <v>1</v>
      </c>
    </row>
    <row r="125" spans="1:10" ht="15">
      <c r="A125" s="51">
        <v>95</v>
      </c>
      <c r="B125" s="60" t="s">
        <v>1154</v>
      </c>
      <c r="C125" s="60" t="s">
        <v>1149</v>
      </c>
      <c r="D125" s="16" t="s">
        <v>1155</v>
      </c>
      <c r="E125" s="49">
        <f>work!G126+work!H126</f>
        <v>770132</v>
      </c>
      <c r="F125" s="49">
        <f>work!I126+work!J126</f>
        <v>52650</v>
      </c>
      <c r="H125" s="49"/>
      <c r="I125" s="5">
        <v>770132</v>
      </c>
      <c r="J125" t="b">
        <f t="shared" si="1"/>
        <v>1</v>
      </c>
    </row>
    <row r="126" spans="1:10" ht="15">
      <c r="A126" s="51">
        <v>96</v>
      </c>
      <c r="B126" s="60" t="s">
        <v>1157</v>
      </c>
      <c r="C126" s="60" t="s">
        <v>1149</v>
      </c>
      <c r="D126" s="16" t="s">
        <v>1158</v>
      </c>
      <c r="E126" s="49">
        <f>work!G127+work!H127</f>
        <v>1497406</v>
      </c>
      <c r="F126" s="49">
        <f>work!I127+work!J127</f>
        <v>4975678</v>
      </c>
      <c r="H126" s="49"/>
      <c r="I126" s="5">
        <v>1497406</v>
      </c>
      <c r="J126" t="b">
        <f t="shared" si="1"/>
        <v>1</v>
      </c>
    </row>
    <row r="127" spans="1:10" ht="15">
      <c r="A127" s="51">
        <v>97</v>
      </c>
      <c r="B127" s="60" t="s">
        <v>1160</v>
      </c>
      <c r="C127" s="60" t="s">
        <v>1149</v>
      </c>
      <c r="D127" s="16" t="s">
        <v>1161</v>
      </c>
      <c r="E127" s="49">
        <f>work!G128+work!H128</f>
        <v>4913540</v>
      </c>
      <c r="F127" s="49">
        <f>work!I128+work!J128</f>
        <v>18329271</v>
      </c>
      <c r="H127" s="49"/>
      <c r="I127" s="5">
        <v>4913540</v>
      </c>
      <c r="J127" t="b">
        <f t="shared" si="1"/>
        <v>1</v>
      </c>
    </row>
    <row r="128" spans="1:10" ht="15">
      <c r="A128" s="51">
        <v>98</v>
      </c>
      <c r="B128" s="60" t="s">
        <v>1163</v>
      </c>
      <c r="C128" s="60" t="s">
        <v>1149</v>
      </c>
      <c r="D128" s="16" t="s">
        <v>1164</v>
      </c>
      <c r="E128" s="49">
        <f>work!G129+work!H129</f>
        <v>2390009</v>
      </c>
      <c r="F128" s="49">
        <f>work!I129+work!J129</f>
        <v>1510804</v>
      </c>
      <c r="H128" s="49"/>
      <c r="I128" s="5">
        <v>2390009</v>
      </c>
      <c r="J128" t="b">
        <f t="shared" si="1"/>
        <v>1</v>
      </c>
    </row>
    <row r="129" spans="1:10" ht="15">
      <c r="A129" s="51">
        <v>99</v>
      </c>
      <c r="B129" s="60" t="s">
        <v>1166</v>
      </c>
      <c r="C129" s="60" t="s">
        <v>1149</v>
      </c>
      <c r="D129" s="16" t="s">
        <v>1167</v>
      </c>
      <c r="E129" s="49">
        <f>work!G130+work!H130</f>
        <v>15095990</v>
      </c>
      <c r="F129" s="49">
        <f>work!I130+work!J130</f>
        <v>94073563</v>
      </c>
      <c r="H129" s="49"/>
      <c r="I129" s="5">
        <v>15095990</v>
      </c>
      <c r="J129" t="b">
        <f t="shared" si="1"/>
        <v>1</v>
      </c>
    </row>
    <row r="130" spans="1:10" ht="15">
      <c r="A130" s="51">
        <v>100</v>
      </c>
      <c r="B130" s="60" t="s">
        <v>1169</v>
      </c>
      <c r="C130" s="60" t="s">
        <v>1149</v>
      </c>
      <c r="D130" s="16" t="s">
        <v>1170</v>
      </c>
      <c r="E130" s="49">
        <f>work!G131+work!H131</f>
        <v>13614309</v>
      </c>
      <c r="F130" s="49">
        <f>work!I131+work!J131</f>
        <v>2173598</v>
      </c>
      <c r="H130" s="49"/>
      <c r="I130" s="5">
        <v>13614309</v>
      </c>
      <c r="J130" t="b">
        <f t="shared" si="1"/>
        <v>1</v>
      </c>
    </row>
    <row r="131" spans="1:10" ht="15">
      <c r="A131" s="51">
        <v>101</v>
      </c>
      <c r="B131" s="60" t="s">
        <v>1172</v>
      </c>
      <c r="C131" s="60" t="s">
        <v>1149</v>
      </c>
      <c r="D131" s="16" t="s">
        <v>1173</v>
      </c>
      <c r="E131" s="49">
        <f>work!G132+work!H132</f>
        <v>13519828</v>
      </c>
      <c r="F131" s="49">
        <f>work!I132+work!J132</f>
        <v>8629217</v>
      </c>
      <c r="H131" s="49"/>
      <c r="I131" s="5">
        <v>13519828</v>
      </c>
      <c r="J131" t="b">
        <f t="shared" si="1"/>
        <v>1</v>
      </c>
    </row>
    <row r="132" spans="1:10" ht="15">
      <c r="A132" s="51">
        <v>102</v>
      </c>
      <c r="B132" s="60" t="s">
        <v>1175</v>
      </c>
      <c r="C132" s="60" t="s">
        <v>1149</v>
      </c>
      <c r="D132" s="16" t="s">
        <v>1176</v>
      </c>
      <c r="E132" s="49">
        <f>work!G133+work!H133</f>
        <v>1461943</v>
      </c>
      <c r="F132" s="49">
        <f>work!I133+work!J133</f>
        <v>3375626</v>
      </c>
      <c r="H132" s="49"/>
      <c r="I132" s="5">
        <v>1461943</v>
      </c>
      <c r="J132" t="b">
        <f t="shared" si="1"/>
        <v>1</v>
      </c>
    </row>
    <row r="133" spans="1:10" ht="15">
      <c r="A133" s="51">
        <v>103</v>
      </c>
      <c r="B133" s="60" t="s">
        <v>1178</v>
      </c>
      <c r="C133" s="60" t="s">
        <v>1149</v>
      </c>
      <c r="D133" s="16" t="s">
        <v>1179</v>
      </c>
      <c r="E133" s="49">
        <f>work!G134+work!H134</f>
        <v>8471886</v>
      </c>
      <c r="F133" s="49">
        <f>work!I134+work!J134</f>
        <v>6232042</v>
      </c>
      <c r="H133" s="49"/>
      <c r="I133" s="5">
        <v>8471886</v>
      </c>
      <c r="J133" t="b">
        <f t="shared" si="1"/>
        <v>1</v>
      </c>
    </row>
    <row r="134" spans="1:10" ht="15">
      <c r="A134" s="51">
        <v>104</v>
      </c>
      <c r="B134" s="60" t="s">
        <v>1181</v>
      </c>
      <c r="C134" s="60" t="s">
        <v>1149</v>
      </c>
      <c r="D134" s="16" t="s">
        <v>1182</v>
      </c>
      <c r="E134" s="49">
        <f>work!G135+work!H135</f>
        <v>8137819</v>
      </c>
      <c r="F134" s="49">
        <f>work!I135+work!J135</f>
        <v>2743782</v>
      </c>
      <c r="H134" s="49"/>
      <c r="I134" s="5">
        <v>8137819</v>
      </c>
      <c r="J134" t="b">
        <f t="shared" si="1"/>
        <v>1</v>
      </c>
    </row>
    <row r="135" spans="1:10" ht="15">
      <c r="A135" s="51">
        <v>105</v>
      </c>
      <c r="B135" s="60" t="s">
        <v>1184</v>
      </c>
      <c r="C135" s="60" t="s">
        <v>1149</v>
      </c>
      <c r="D135" s="16" t="s">
        <v>1185</v>
      </c>
      <c r="E135" s="49">
        <f>work!G136+work!H136</f>
        <v>5123782</v>
      </c>
      <c r="F135" s="49">
        <f>work!I136+work!J136</f>
        <v>216301</v>
      </c>
      <c r="H135" s="49"/>
      <c r="I135" s="5">
        <v>5123782</v>
      </c>
      <c r="J135" t="b">
        <f t="shared" si="1"/>
        <v>1</v>
      </c>
    </row>
    <row r="136" spans="1:10" ht="15">
      <c r="A136" s="51">
        <v>106</v>
      </c>
      <c r="B136" s="60" t="s">
        <v>1187</v>
      </c>
      <c r="C136" s="60" t="s">
        <v>1149</v>
      </c>
      <c r="D136" s="16" t="s">
        <v>1188</v>
      </c>
      <c r="E136" s="49">
        <f>work!G137+work!H137</f>
        <v>38788695</v>
      </c>
      <c r="F136" s="49">
        <f>work!I137+work!J137</f>
        <v>23305911</v>
      </c>
      <c r="H136" s="49"/>
      <c r="I136" s="5">
        <v>38788695</v>
      </c>
      <c r="J136" t="b">
        <f t="shared" si="1"/>
        <v>1</v>
      </c>
    </row>
    <row r="137" spans="1:10" ht="15">
      <c r="A137" s="51">
        <v>107</v>
      </c>
      <c r="B137" s="60" t="s">
        <v>1190</v>
      </c>
      <c r="C137" s="60" t="s">
        <v>1149</v>
      </c>
      <c r="D137" s="16" t="s">
        <v>1191</v>
      </c>
      <c r="E137" s="49">
        <f>work!G138+work!H138</f>
        <v>1253413</v>
      </c>
      <c r="F137" s="49">
        <f>work!I138+work!J138</f>
        <v>106920</v>
      </c>
      <c r="H137" s="49"/>
      <c r="I137" s="5">
        <v>1253413</v>
      </c>
      <c r="J137" t="b">
        <f t="shared" si="1"/>
        <v>1</v>
      </c>
    </row>
    <row r="138" spans="1:10" ht="15">
      <c r="A138" s="51">
        <v>108</v>
      </c>
      <c r="B138" s="60" t="s">
        <v>1193</v>
      </c>
      <c r="C138" s="60" t="s">
        <v>1149</v>
      </c>
      <c r="D138" s="16" t="s">
        <v>1194</v>
      </c>
      <c r="E138" s="49">
        <f>work!G139+work!H139</f>
        <v>10543018</v>
      </c>
      <c r="F138" s="49">
        <f>work!I139+work!J139</f>
        <v>6780945</v>
      </c>
      <c r="H138" s="49"/>
      <c r="I138" s="5">
        <v>10543018</v>
      </c>
      <c r="J138" t="b">
        <f t="shared" si="1"/>
        <v>1</v>
      </c>
    </row>
    <row r="139" spans="1:10" ht="15">
      <c r="A139" s="51">
        <v>109</v>
      </c>
      <c r="B139" s="60" t="s">
        <v>1196</v>
      </c>
      <c r="C139" s="60" t="s">
        <v>1149</v>
      </c>
      <c r="D139" s="16" t="s">
        <v>1197</v>
      </c>
      <c r="E139" s="49">
        <f>work!G140+work!H140</f>
        <v>2266826</v>
      </c>
      <c r="F139" s="49">
        <f>work!I140+work!J140</f>
        <v>1147160</v>
      </c>
      <c r="H139" s="49"/>
      <c r="I139" s="5">
        <v>2266826</v>
      </c>
      <c r="J139" t="b">
        <f t="shared" si="1"/>
        <v>1</v>
      </c>
    </row>
    <row r="140" spans="1:10" ht="15">
      <c r="A140" s="51">
        <v>110</v>
      </c>
      <c r="B140" s="60" t="s">
        <v>1199</v>
      </c>
      <c r="C140" s="60" t="s">
        <v>1149</v>
      </c>
      <c r="D140" s="16" t="s">
        <v>1200</v>
      </c>
      <c r="E140" s="49">
        <f>work!G141+work!H141</f>
        <v>8439975</v>
      </c>
      <c r="F140" s="49">
        <f>work!I141+work!J141</f>
        <v>5895579</v>
      </c>
      <c r="H140" s="49"/>
      <c r="I140" s="5">
        <v>8439975</v>
      </c>
      <c r="J140" t="b">
        <f t="shared" si="1"/>
        <v>1</v>
      </c>
    </row>
    <row r="141" spans="1:10" ht="15">
      <c r="A141" s="51">
        <v>111</v>
      </c>
      <c r="B141" s="60" t="s">
        <v>1202</v>
      </c>
      <c r="C141" s="60" t="s">
        <v>1149</v>
      </c>
      <c r="D141" s="16" t="s">
        <v>1203</v>
      </c>
      <c r="E141" s="49">
        <f>work!G142+work!H142</f>
        <v>6240987</v>
      </c>
      <c r="F141" s="49">
        <f>work!I142+work!J142</f>
        <v>2973559</v>
      </c>
      <c r="H141" s="49"/>
      <c r="I141" s="5">
        <v>6240987</v>
      </c>
      <c r="J141" t="b">
        <f t="shared" si="1"/>
        <v>1</v>
      </c>
    </row>
    <row r="142" spans="1:10" ht="15">
      <c r="A142" s="51">
        <v>112</v>
      </c>
      <c r="B142" s="60" t="s">
        <v>1205</v>
      </c>
      <c r="C142" s="60" t="s">
        <v>1149</v>
      </c>
      <c r="D142" s="16" t="s">
        <v>1206</v>
      </c>
      <c r="E142" s="49">
        <f>work!G143+work!H143</f>
        <v>3715566</v>
      </c>
      <c r="F142" s="49">
        <f>work!I143+work!J143</f>
        <v>3371512</v>
      </c>
      <c r="H142" s="49"/>
      <c r="I142" s="5">
        <v>3715566</v>
      </c>
      <c r="J142" t="b">
        <f t="shared" si="1"/>
        <v>1</v>
      </c>
    </row>
    <row r="143" spans="1:10" ht="15">
      <c r="A143" s="51">
        <v>113</v>
      </c>
      <c r="B143" s="60" t="s">
        <v>1208</v>
      </c>
      <c r="C143" s="60" t="s">
        <v>1149</v>
      </c>
      <c r="D143" s="16" t="s">
        <v>1209</v>
      </c>
      <c r="E143" s="49">
        <f>work!G144+work!H144</f>
        <v>19447295</v>
      </c>
      <c r="F143" s="49">
        <f>work!I144+work!J144</f>
        <v>8958343</v>
      </c>
      <c r="H143" s="49"/>
      <c r="I143" s="5">
        <v>19447295</v>
      </c>
      <c r="J143" t="b">
        <f t="shared" si="1"/>
        <v>1</v>
      </c>
    </row>
    <row r="144" spans="1:10" ht="15">
      <c r="A144" s="51">
        <v>114</v>
      </c>
      <c r="B144" s="60" t="s">
        <v>1211</v>
      </c>
      <c r="C144" s="60" t="s">
        <v>1149</v>
      </c>
      <c r="D144" s="16" t="s">
        <v>1212</v>
      </c>
      <c r="E144" s="49">
        <f>work!G145+work!H145</f>
        <v>3327250</v>
      </c>
      <c r="F144" s="49">
        <f>work!I145+work!J145</f>
        <v>24500</v>
      </c>
      <c r="H144" s="49"/>
      <c r="I144" s="5">
        <v>3327250</v>
      </c>
      <c r="J144" t="b">
        <f t="shared" si="1"/>
        <v>1</v>
      </c>
    </row>
    <row r="145" spans="1:10" ht="15">
      <c r="A145" s="51">
        <v>115</v>
      </c>
      <c r="B145" s="60" t="s">
        <v>1214</v>
      </c>
      <c r="C145" s="60" t="s">
        <v>1149</v>
      </c>
      <c r="D145" s="16" t="s">
        <v>1215</v>
      </c>
      <c r="E145" s="49">
        <f>work!G146+work!H146</f>
        <v>23424227</v>
      </c>
      <c r="F145" s="49">
        <f>work!I146+work!J146</f>
        <v>29892275</v>
      </c>
      <c r="H145" s="49"/>
      <c r="I145" s="5">
        <v>23424227</v>
      </c>
      <c r="J145" t="b">
        <f t="shared" si="1"/>
        <v>1</v>
      </c>
    </row>
    <row r="146" spans="1:10" ht="15">
      <c r="A146" s="51">
        <v>116</v>
      </c>
      <c r="B146" s="60" t="s">
        <v>1217</v>
      </c>
      <c r="C146" s="60" t="s">
        <v>1149</v>
      </c>
      <c r="D146" s="16" t="s">
        <v>1218</v>
      </c>
      <c r="E146" s="49">
        <f>work!G147+work!H147</f>
        <v>2971860</v>
      </c>
      <c r="F146" s="49">
        <f>work!I147+work!J147</f>
        <v>2176385</v>
      </c>
      <c r="H146" s="49"/>
      <c r="I146" s="5">
        <v>2971860</v>
      </c>
      <c r="J146" t="b">
        <f t="shared" si="1"/>
        <v>1</v>
      </c>
    </row>
    <row r="147" spans="1:10" ht="15">
      <c r="A147" s="51">
        <v>117</v>
      </c>
      <c r="B147" s="60" t="s">
        <v>1220</v>
      </c>
      <c r="C147" s="60" t="s">
        <v>1149</v>
      </c>
      <c r="D147" s="16" t="s">
        <v>1221</v>
      </c>
      <c r="E147" s="49">
        <f>work!G148+work!H148</f>
        <v>41053974</v>
      </c>
      <c r="F147" s="49">
        <f>work!I148+work!J148</f>
        <v>33214963</v>
      </c>
      <c r="H147" s="49"/>
      <c r="I147" s="5">
        <v>41053974</v>
      </c>
      <c r="J147" t="b">
        <f t="shared" si="1"/>
        <v>1</v>
      </c>
    </row>
    <row r="148" spans="1:10" ht="15">
      <c r="A148" s="51">
        <v>118</v>
      </c>
      <c r="B148" s="60" t="s">
        <v>1223</v>
      </c>
      <c r="C148" s="60" t="s">
        <v>1149</v>
      </c>
      <c r="D148" s="16" t="s">
        <v>1224</v>
      </c>
      <c r="E148" s="49">
        <f>work!G149+work!H149</f>
        <v>337462</v>
      </c>
      <c r="F148" s="49">
        <f>work!I149+work!J149</f>
        <v>84000</v>
      </c>
      <c r="H148" s="49"/>
      <c r="I148" s="5">
        <v>337462</v>
      </c>
      <c r="J148" t="b">
        <f t="shared" si="1"/>
        <v>1</v>
      </c>
    </row>
    <row r="149" spans="1:10" ht="15">
      <c r="A149" s="51">
        <v>119</v>
      </c>
      <c r="B149" s="60" t="s">
        <v>1226</v>
      </c>
      <c r="C149" s="60" t="s">
        <v>1149</v>
      </c>
      <c r="D149" s="16" t="s">
        <v>1227</v>
      </c>
      <c r="E149" s="49">
        <f>work!G150+work!H150</f>
        <v>2324190</v>
      </c>
      <c r="F149" s="49">
        <f>work!I150+work!J150</f>
        <v>1932059</v>
      </c>
      <c r="H149" s="49"/>
      <c r="I149" s="5">
        <v>2324190</v>
      </c>
      <c r="J149" t="b">
        <f t="shared" si="1"/>
        <v>1</v>
      </c>
    </row>
    <row r="150" spans="1:10" ht="15">
      <c r="A150" s="51">
        <v>120</v>
      </c>
      <c r="B150" s="60" t="s">
        <v>1229</v>
      </c>
      <c r="C150" s="60" t="s">
        <v>1149</v>
      </c>
      <c r="D150" s="16" t="s">
        <v>1230</v>
      </c>
      <c r="E150" s="49">
        <f>work!G151+work!H151</f>
        <v>1665864</v>
      </c>
      <c r="F150" s="49">
        <f>work!I151+work!J151</f>
        <v>225026</v>
      </c>
      <c r="H150" s="49"/>
      <c r="I150" s="5">
        <v>1665864</v>
      </c>
      <c r="J150" t="b">
        <f t="shared" si="1"/>
        <v>1</v>
      </c>
    </row>
    <row r="151" spans="1:10" ht="15">
      <c r="A151" s="51">
        <v>121</v>
      </c>
      <c r="B151" s="60" t="s">
        <v>1232</v>
      </c>
      <c r="C151" s="60" t="s">
        <v>1149</v>
      </c>
      <c r="D151" s="16" t="s">
        <v>1233</v>
      </c>
      <c r="E151" s="49">
        <f>work!G152+work!H152</f>
        <v>272538</v>
      </c>
      <c r="F151" s="49">
        <f>work!I152+work!J152</f>
        <v>133465</v>
      </c>
      <c r="H151" s="49"/>
      <c r="I151" s="5">
        <v>272538</v>
      </c>
      <c r="J151" t="b">
        <f t="shared" si="1"/>
        <v>1</v>
      </c>
    </row>
    <row r="152" spans="1:10" ht="15">
      <c r="A152" s="51">
        <v>122</v>
      </c>
      <c r="B152" s="60" t="s">
        <v>1235</v>
      </c>
      <c r="C152" s="60" t="s">
        <v>1149</v>
      </c>
      <c r="D152" s="16" t="s">
        <v>1236</v>
      </c>
      <c r="E152" s="49">
        <f>work!G153+work!H153</f>
        <v>5935327</v>
      </c>
      <c r="F152" s="49">
        <f>work!I153+work!J153</f>
        <v>17578013</v>
      </c>
      <c r="H152" s="49"/>
      <c r="I152" s="5">
        <v>5935327</v>
      </c>
      <c r="J152" t="b">
        <f t="shared" si="1"/>
        <v>1</v>
      </c>
    </row>
    <row r="153" spans="1:10" ht="15">
      <c r="A153" s="51">
        <v>123</v>
      </c>
      <c r="B153" s="60" t="s">
        <v>1238</v>
      </c>
      <c r="C153" s="60" t="s">
        <v>1149</v>
      </c>
      <c r="D153" s="16" t="s">
        <v>1239</v>
      </c>
      <c r="E153" s="49">
        <f>work!G154+work!H154</f>
        <v>1841831</v>
      </c>
      <c r="F153" s="49">
        <f>work!I154+work!J154</f>
        <v>269690</v>
      </c>
      <c r="H153" s="49"/>
      <c r="I153" s="5">
        <v>1841831</v>
      </c>
      <c r="J153" t="b">
        <f t="shared" si="1"/>
        <v>1</v>
      </c>
    </row>
    <row r="154" spans="1:10" ht="15">
      <c r="A154" s="51">
        <v>124</v>
      </c>
      <c r="B154" s="60" t="s">
        <v>1241</v>
      </c>
      <c r="C154" s="60" t="s">
        <v>1149</v>
      </c>
      <c r="D154" s="16" t="s">
        <v>1242</v>
      </c>
      <c r="E154" s="49">
        <f>work!G155+work!H155</f>
        <v>1485471</v>
      </c>
      <c r="F154" s="49">
        <f>work!I155+work!J155</f>
        <v>1252486</v>
      </c>
      <c r="H154" s="49"/>
      <c r="I154" s="5">
        <v>1485471</v>
      </c>
      <c r="J154" t="b">
        <f t="shared" si="1"/>
        <v>1</v>
      </c>
    </row>
    <row r="155" spans="1:10" ht="15">
      <c r="A155" s="51">
        <v>125</v>
      </c>
      <c r="B155" s="60" t="s">
        <v>1244</v>
      </c>
      <c r="C155" s="60" t="s">
        <v>1149</v>
      </c>
      <c r="D155" s="16" t="s">
        <v>1245</v>
      </c>
      <c r="E155" s="49">
        <f>work!G156+work!H156</f>
        <v>1882154</v>
      </c>
      <c r="F155" s="49">
        <f>work!I156+work!J156</f>
        <v>1752318</v>
      </c>
      <c r="H155" s="49"/>
      <c r="I155" s="5">
        <v>1882154</v>
      </c>
      <c r="J155" t="b">
        <f t="shared" si="1"/>
        <v>1</v>
      </c>
    </row>
    <row r="156" spans="1:10" ht="15">
      <c r="A156" s="51">
        <v>126</v>
      </c>
      <c r="B156" s="60" t="s">
        <v>1247</v>
      </c>
      <c r="C156" s="60" t="s">
        <v>1149</v>
      </c>
      <c r="D156" s="16" t="s">
        <v>1248</v>
      </c>
      <c r="E156" s="49">
        <f>work!G157+work!H157</f>
        <v>4249610</v>
      </c>
      <c r="F156" s="49">
        <f>work!I157+work!J157</f>
        <v>3592771</v>
      </c>
      <c r="H156" s="49"/>
      <c r="I156" s="5">
        <v>4249610</v>
      </c>
      <c r="J156" t="b">
        <f t="shared" si="1"/>
        <v>1</v>
      </c>
    </row>
    <row r="157" spans="1:10" ht="15">
      <c r="A157" s="51">
        <v>127</v>
      </c>
      <c r="B157" s="60" t="s">
        <v>1250</v>
      </c>
      <c r="C157" s="60" t="s">
        <v>1149</v>
      </c>
      <c r="D157" s="16" t="s">
        <v>1251</v>
      </c>
      <c r="E157" s="49">
        <f>work!G158+work!H158</f>
        <v>2308418</v>
      </c>
      <c r="F157" s="49">
        <f>work!I158+work!J158</f>
        <v>1664532</v>
      </c>
      <c r="H157" s="49"/>
      <c r="I157" s="5">
        <v>2308418</v>
      </c>
      <c r="J157" t="b">
        <f t="shared" si="1"/>
        <v>1</v>
      </c>
    </row>
    <row r="158" spans="1:10" ht="15">
      <c r="A158" s="51">
        <v>128</v>
      </c>
      <c r="B158" s="60" t="s">
        <v>1253</v>
      </c>
      <c r="C158" s="60" t="s">
        <v>1149</v>
      </c>
      <c r="D158" s="16" t="s">
        <v>1254</v>
      </c>
      <c r="E158" s="49">
        <f>work!G159+work!H159</f>
        <v>3556360</v>
      </c>
      <c r="F158" s="49">
        <f>work!I159+work!J159</f>
        <v>1531348</v>
      </c>
      <c r="H158" s="49"/>
      <c r="I158" s="5">
        <v>3556360</v>
      </c>
      <c r="J158" t="b">
        <f t="shared" si="1"/>
        <v>1</v>
      </c>
    </row>
    <row r="159" spans="1:10" ht="15">
      <c r="A159" s="51">
        <v>129</v>
      </c>
      <c r="B159" s="60" t="s">
        <v>1256</v>
      </c>
      <c r="C159" s="60" t="s">
        <v>1149</v>
      </c>
      <c r="D159" s="16" t="s">
        <v>1136</v>
      </c>
      <c r="E159" s="49">
        <f>work!G160+work!H160</f>
        <v>728528</v>
      </c>
      <c r="F159" s="49">
        <f>work!I160+work!J160</f>
        <v>550525</v>
      </c>
      <c r="H159" s="49"/>
      <c r="I159" s="5">
        <v>728528</v>
      </c>
      <c r="J159" t="b">
        <f t="shared" si="1"/>
        <v>1</v>
      </c>
    </row>
    <row r="160" spans="1:10" ht="15">
      <c r="A160" s="51">
        <v>130</v>
      </c>
      <c r="B160" s="60" t="s">
        <v>1258</v>
      </c>
      <c r="C160" s="60" t="s">
        <v>1149</v>
      </c>
      <c r="D160" s="16" t="s">
        <v>1259</v>
      </c>
      <c r="E160" s="49">
        <f>work!G161+work!H161</f>
        <v>2424270</v>
      </c>
      <c r="F160" s="49">
        <f>work!I161+work!J161</f>
        <v>9345028</v>
      </c>
      <c r="H160" s="49"/>
      <c r="I160" s="5">
        <v>2424270</v>
      </c>
      <c r="J160" t="b">
        <f aca="true" t="shared" si="2" ref="J160:J223">E160=I160</f>
        <v>1</v>
      </c>
    </row>
    <row r="161" spans="1:10" ht="15">
      <c r="A161" s="51">
        <v>131</v>
      </c>
      <c r="B161" s="60" t="s">
        <v>1261</v>
      </c>
      <c r="C161" s="60" t="s">
        <v>1149</v>
      </c>
      <c r="D161" s="16" t="s">
        <v>1262</v>
      </c>
      <c r="E161" s="49">
        <f>work!G162+work!H162</f>
        <v>16865102</v>
      </c>
      <c r="F161" s="49">
        <f>work!I162+work!J162</f>
        <v>9906013</v>
      </c>
      <c r="H161" s="49"/>
      <c r="I161" s="5">
        <v>16865102</v>
      </c>
      <c r="J161" t="b">
        <f t="shared" si="2"/>
        <v>1</v>
      </c>
    </row>
    <row r="162" spans="1:10" ht="15">
      <c r="A162" s="51">
        <v>132</v>
      </c>
      <c r="B162" s="60" t="s">
        <v>1264</v>
      </c>
      <c r="C162" s="60" t="s">
        <v>1149</v>
      </c>
      <c r="D162" s="16" t="s">
        <v>1265</v>
      </c>
      <c r="E162" s="49">
        <f>work!G163+work!H163</f>
        <v>407374</v>
      </c>
      <c r="F162" s="49">
        <f>work!I163+work!J163</f>
        <v>619000</v>
      </c>
      <c r="H162" s="49"/>
      <c r="I162" s="5">
        <v>407374</v>
      </c>
      <c r="J162" t="b">
        <f t="shared" si="2"/>
        <v>1</v>
      </c>
    </row>
    <row r="163" spans="1:10" ht="15">
      <c r="A163" s="51">
        <v>133</v>
      </c>
      <c r="B163" s="60" t="s">
        <v>1267</v>
      </c>
      <c r="C163" s="60" t="s">
        <v>1149</v>
      </c>
      <c r="D163" s="16" t="s">
        <v>1268</v>
      </c>
      <c r="E163" s="49">
        <f>work!G164+work!H164</f>
        <v>14825</v>
      </c>
      <c r="F163" s="49">
        <f>work!I164+work!J164</f>
        <v>42849</v>
      </c>
      <c r="H163" s="49"/>
      <c r="I163" s="5">
        <v>14825</v>
      </c>
      <c r="J163" t="b">
        <f t="shared" si="2"/>
        <v>1</v>
      </c>
    </row>
    <row r="164" spans="1:10" ht="15">
      <c r="A164" s="51">
        <v>134</v>
      </c>
      <c r="B164" s="60" t="s">
        <v>1271</v>
      </c>
      <c r="C164" s="60" t="s">
        <v>1269</v>
      </c>
      <c r="D164" s="16" t="s">
        <v>1272</v>
      </c>
      <c r="E164" s="49">
        <f>work!G165+work!H165</f>
        <v>2950519</v>
      </c>
      <c r="F164" s="49">
        <f>work!I165+work!J165</f>
        <v>4513708</v>
      </c>
      <c r="H164" s="49"/>
      <c r="I164" s="5">
        <v>2950519</v>
      </c>
      <c r="J164" t="b">
        <f t="shared" si="2"/>
        <v>1</v>
      </c>
    </row>
    <row r="165" spans="1:10" ht="15">
      <c r="A165" s="51">
        <v>135</v>
      </c>
      <c r="B165" s="60" t="s">
        <v>1274</v>
      </c>
      <c r="C165" s="60" t="s">
        <v>1269</v>
      </c>
      <c r="D165" s="16" t="s">
        <v>1275</v>
      </c>
      <c r="E165" s="49">
        <f>work!G166+work!H166</f>
        <v>174112</v>
      </c>
      <c r="F165" s="49">
        <f>work!I166+work!J166</f>
        <v>0</v>
      </c>
      <c r="H165" s="49"/>
      <c r="I165" s="5">
        <v>174112</v>
      </c>
      <c r="J165" t="b">
        <f t="shared" si="2"/>
        <v>1</v>
      </c>
    </row>
    <row r="166" spans="1:10" ht="15">
      <c r="A166" s="51">
        <v>136</v>
      </c>
      <c r="B166" s="60" t="s">
        <v>1277</v>
      </c>
      <c r="C166" s="60" t="s">
        <v>1269</v>
      </c>
      <c r="D166" s="16" t="s">
        <v>1278</v>
      </c>
      <c r="E166" s="49">
        <f>work!G167+work!H167</f>
        <v>2336473</v>
      </c>
      <c r="F166" s="49">
        <f>work!I167+work!J167</f>
        <v>929772</v>
      </c>
      <c r="H166" s="49"/>
      <c r="I166" s="5">
        <v>2336473</v>
      </c>
      <c r="J166" t="b">
        <f t="shared" si="2"/>
        <v>1</v>
      </c>
    </row>
    <row r="167" spans="1:10" ht="15">
      <c r="A167" s="51">
        <v>137</v>
      </c>
      <c r="B167" s="60" t="s">
        <v>1280</v>
      </c>
      <c r="C167" s="60" t="s">
        <v>1269</v>
      </c>
      <c r="D167" s="16" t="s">
        <v>1281</v>
      </c>
      <c r="E167" s="49">
        <f>work!G168+work!H168</f>
        <v>4215721</v>
      </c>
      <c r="F167" s="49">
        <f>work!I168+work!J168</f>
        <v>7821119</v>
      </c>
      <c r="H167" s="49"/>
      <c r="I167" s="5">
        <v>4215721</v>
      </c>
      <c r="J167" t="b">
        <f t="shared" si="2"/>
        <v>1</v>
      </c>
    </row>
    <row r="168" spans="1:10" ht="15">
      <c r="A168" s="51">
        <v>138</v>
      </c>
      <c r="B168" s="60" t="s">
        <v>1283</v>
      </c>
      <c r="C168" s="60" t="s">
        <v>1269</v>
      </c>
      <c r="D168" s="16" t="s">
        <v>1284</v>
      </c>
      <c r="E168" s="49">
        <f>work!G169+work!H169</f>
        <v>3470304</v>
      </c>
      <c r="F168" s="49">
        <f>work!I169+work!J169</f>
        <v>2638161</v>
      </c>
      <c r="H168" s="49"/>
      <c r="I168" s="5">
        <v>3470304</v>
      </c>
      <c r="J168" t="b">
        <f t="shared" si="2"/>
        <v>1</v>
      </c>
    </row>
    <row r="169" spans="1:10" ht="15">
      <c r="A169" s="51">
        <v>139</v>
      </c>
      <c r="B169" s="60" t="s">
        <v>1286</v>
      </c>
      <c r="C169" s="60" t="s">
        <v>1269</v>
      </c>
      <c r="D169" s="16" t="s">
        <v>1287</v>
      </c>
      <c r="E169" s="49">
        <f>work!G170+work!H170</f>
        <v>6618186</v>
      </c>
      <c r="F169" s="49">
        <f>work!I170+work!J170</f>
        <v>3564267</v>
      </c>
      <c r="H169" s="49"/>
      <c r="I169" s="5">
        <v>6618186</v>
      </c>
      <c r="J169" t="b">
        <f t="shared" si="2"/>
        <v>1</v>
      </c>
    </row>
    <row r="170" spans="1:10" ht="15">
      <c r="A170" s="51">
        <v>140</v>
      </c>
      <c r="B170" s="60" t="s">
        <v>1289</v>
      </c>
      <c r="C170" s="60" t="s">
        <v>1269</v>
      </c>
      <c r="D170" s="16" t="s">
        <v>1290</v>
      </c>
      <c r="E170" s="49">
        <f>work!G171+work!H171</f>
        <v>329610</v>
      </c>
      <c r="F170" s="49">
        <f>work!I171+work!J171</f>
        <v>1655000</v>
      </c>
      <c r="H170" s="49"/>
      <c r="I170" s="5">
        <v>329610</v>
      </c>
      <c r="J170" t="b">
        <f t="shared" si="2"/>
        <v>1</v>
      </c>
    </row>
    <row r="171" spans="1:10" ht="15">
      <c r="A171" s="51">
        <v>141</v>
      </c>
      <c r="B171" s="60" t="s">
        <v>1292</v>
      </c>
      <c r="C171" s="60" t="s">
        <v>1269</v>
      </c>
      <c r="D171" s="16" t="s">
        <v>1293</v>
      </c>
      <c r="E171" s="49">
        <f>work!G172+work!H172</f>
        <v>24339104</v>
      </c>
      <c r="F171" s="49">
        <f>work!I172+work!J172</f>
        <v>119729976</v>
      </c>
      <c r="H171" s="49"/>
      <c r="I171" s="5">
        <v>24339104</v>
      </c>
      <c r="J171" t="b">
        <f t="shared" si="2"/>
        <v>1</v>
      </c>
    </row>
    <row r="172" spans="1:10" ht="15">
      <c r="A172" s="51">
        <v>142</v>
      </c>
      <c r="B172" s="60" t="s">
        <v>1295</v>
      </c>
      <c r="C172" s="60" t="s">
        <v>1269</v>
      </c>
      <c r="D172" s="16" t="s">
        <v>1296</v>
      </c>
      <c r="E172" s="49">
        <f>work!G173+work!H173</f>
        <v>34799338</v>
      </c>
      <c r="F172" s="49">
        <f>work!I173+work!J173</f>
        <v>59117064</v>
      </c>
      <c r="H172" s="49"/>
      <c r="I172" s="5">
        <v>34799338</v>
      </c>
      <c r="J172" t="b">
        <f t="shared" si="2"/>
        <v>1</v>
      </c>
    </row>
    <row r="173" spans="1:10" ht="15">
      <c r="A173" s="51">
        <v>143</v>
      </c>
      <c r="B173" s="60" t="s">
        <v>1298</v>
      </c>
      <c r="C173" s="60" t="s">
        <v>1269</v>
      </c>
      <c r="D173" s="16" t="s">
        <v>1299</v>
      </c>
      <c r="E173" s="49">
        <f>work!G174+work!H174</f>
        <v>530341</v>
      </c>
      <c r="F173" s="49">
        <f>work!I174+work!J174</f>
        <v>39450</v>
      </c>
      <c r="H173" s="49"/>
      <c r="I173" s="5">
        <v>530341</v>
      </c>
      <c r="J173" t="b">
        <f t="shared" si="2"/>
        <v>1</v>
      </c>
    </row>
    <row r="174" spans="1:10" ht="15">
      <c r="A174" s="51">
        <v>144</v>
      </c>
      <c r="B174" s="60" t="s">
        <v>1301</v>
      </c>
      <c r="C174" s="60" t="s">
        <v>1269</v>
      </c>
      <c r="D174" s="16" t="s">
        <v>1302</v>
      </c>
      <c r="E174" s="49">
        <f>work!G175+work!H175</f>
        <v>1019024</v>
      </c>
      <c r="F174" s="49">
        <f>work!I175+work!J175</f>
        <v>4161302</v>
      </c>
      <c r="H174" s="49"/>
      <c r="I174" s="5">
        <v>1019024</v>
      </c>
      <c r="J174" t="b">
        <f t="shared" si="2"/>
        <v>1</v>
      </c>
    </row>
    <row r="175" spans="1:10" ht="15">
      <c r="A175" s="51">
        <v>145</v>
      </c>
      <c r="B175" s="60" t="s">
        <v>1304</v>
      </c>
      <c r="C175" s="60" t="s">
        <v>1269</v>
      </c>
      <c r="D175" s="16" t="s">
        <v>1305</v>
      </c>
      <c r="E175" s="49">
        <f>work!G176+work!H176</f>
        <v>5883883</v>
      </c>
      <c r="F175" s="49">
        <f>work!I176+work!J176</f>
        <v>2651124</v>
      </c>
      <c r="H175" s="49"/>
      <c r="I175" s="5">
        <v>5883883</v>
      </c>
      <c r="J175" t="b">
        <f t="shared" si="2"/>
        <v>1</v>
      </c>
    </row>
    <row r="176" spans="1:10" ht="15">
      <c r="A176" s="51">
        <v>146</v>
      </c>
      <c r="B176" s="60" t="s">
        <v>1307</v>
      </c>
      <c r="C176" s="60" t="s">
        <v>1269</v>
      </c>
      <c r="D176" s="16" t="s">
        <v>1308</v>
      </c>
      <c r="E176" s="49">
        <f>work!G177+work!H177</f>
        <v>10044364</v>
      </c>
      <c r="F176" s="49">
        <f>work!I177+work!J177</f>
        <v>1003636</v>
      </c>
      <c r="H176" s="49"/>
      <c r="I176" s="5">
        <v>10044364</v>
      </c>
      <c r="J176" t="b">
        <f t="shared" si="2"/>
        <v>1</v>
      </c>
    </row>
    <row r="177" spans="1:10" ht="15">
      <c r="A177" s="51">
        <v>147</v>
      </c>
      <c r="B177" s="60" t="s">
        <v>1310</v>
      </c>
      <c r="C177" s="60" t="s">
        <v>1269</v>
      </c>
      <c r="D177" s="16" t="s">
        <v>1311</v>
      </c>
      <c r="E177" s="49">
        <f>work!G178+work!H178</f>
        <v>4098912</v>
      </c>
      <c r="F177" s="49">
        <f>work!I178+work!J178</f>
        <v>2735406</v>
      </c>
      <c r="H177" s="49"/>
      <c r="I177" s="5">
        <v>4098912</v>
      </c>
      <c r="J177" t="b">
        <f t="shared" si="2"/>
        <v>1</v>
      </c>
    </row>
    <row r="178" spans="1:10" ht="15">
      <c r="A178" s="51">
        <v>148</v>
      </c>
      <c r="B178" s="60" t="s">
        <v>1313</v>
      </c>
      <c r="C178" s="60" t="s">
        <v>1269</v>
      </c>
      <c r="D178" s="16" t="s">
        <v>1314</v>
      </c>
      <c r="E178" s="49">
        <f>work!G179+work!H179</f>
        <v>24892716</v>
      </c>
      <c r="F178" s="49">
        <f>work!I179+work!J179</f>
        <v>12972667</v>
      </c>
      <c r="H178" s="49"/>
      <c r="I178" s="5">
        <v>24892716</v>
      </c>
      <c r="J178" t="b">
        <f t="shared" si="2"/>
        <v>1</v>
      </c>
    </row>
    <row r="179" spans="1:10" ht="15">
      <c r="A179" s="51">
        <v>149</v>
      </c>
      <c r="B179" s="60" t="s">
        <v>1316</v>
      </c>
      <c r="C179" s="60" t="s">
        <v>1269</v>
      </c>
      <c r="D179" s="16" t="s">
        <v>1317</v>
      </c>
      <c r="E179" s="49">
        <f>work!G180+work!H180</f>
        <v>7853095</v>
      </c>
      <c r="F179" s="49">
        <f>work!I180+work!J180</f>
        <v>6118950</v>
      </c>
      <c r="H179" s="49"/>
      <c r="I179" s="5">
        <v>7853095</v>
      </c>
      <c r="J179" t="b">
        <f t="shared" si="2"/>
        <v>1</v>
      </c>
    </row>
    <row r="180" spans="1:10" ht="15">
      <c r="A180" s="51">
        <v>150</v>
      </c>
      <c r="B180" s="60" t="s">
        <v>1319</v>
      </c>
      <c r="C180" s="60" t="s">
        <v>1269</v>
      </c>
      <c r="D180" s="16" t="s">
        <v>1320</v>
      </c>
      <c r="E180" s="49">
        <f>work!G181+work!H181</f>
        <v>21594219</v>
      </c>
      <c r="F180" s="49">
        <f>work!I181+work!J181</f>
        <v>2358398</v>
      </c>
      <c r="H180" s="49"/>
      <c r="I180" s="5">
        <v>21594219</v>
      </c>
      <c r="J180" t="b">
        <f t="shared" si="2"/>
        <v>1</v>
      </c>
    </row>
    <row r="181" spans="1:10" ht="15">
      <c r="A181" s="51">
        <v>151</v>
      </c>
      <c r="B181" s="60" t="s">
        <v>1322</v>
      </c>
      <c r="C181" s="60" t="s">
        <v>1269</v>
      </c>
      <c r="D181" s="16" t="s">
        <v>1323</v>
      </c>
      <c r="E181" s="49">
        <f>work!G182+work!H182</f>
        <v>3041395</v>
      </c>
      <c r="F181" s="49">
        <f>work!I182+work!J182</f>
        <v>1380295</v>
      </c>
      <c r="H181" s="49"/>
      <c r="I181" s="5">
        <v>3041395</v>
      </c>
      <c r="J181" t="b">
        <f t="shared" si="2"/>
        <v>1</v>
      </c>
    </row>
    <row r="182" spans="1:10" ht="15">
      <c r="A182" s="51">
        <v>152</v>
      </c>
      <c r="B182" s="60" t="s">
        <v>1325</v>
      </c>
      <c r="C182" s="60" t="s">
        <v>1269</v>
      </c>
      <c r="D182" s="16" t="s">
        <v>1326</v>
      </c>
      <c r="E182" s="49">
        <f>work!G183+work!H183</f>
        <v>241142</v>
      </c>
      <c r="F182" s="49">
        <f>work!I183+work!J183</f>
        <v>84377</v>
      </c>
      <c r="H182" s="49"/>
      <c r="I182" s="5">
        <v>241142</v>
      </c>
      <c r="J182" t="b">
        <f t="shared" si="2"/>
        <v>1</v>
      </c>
    </row>
    <row r="183" spans="1:10" ht="15">
      <c r="A183" s="51">
        <v>153</v>
      </c>
      <c r="B183" s="60" t="s">
        <v>1328</v>
      </c>
      <c r="C183" s="60" t="s">
        <v>1269</v>
      </c>
      <c r="D183" s="16" t="s">
        <v>1329</v>
      </c>
      <c r="E183" s="49">
        <f>work!G184+work!H184</f>
        <v>601812</v>
      </c>
      <c r="F183" s="49">
        <f>work!I184+work!J184</f>
        <v>116272</v>
      </c>
      <c r="H183" s="49"/>
      <c r="I183" s="5">
        <v>601812</v>
      </c>
      <c r="J183" t="b">
        <f t="shared" si="2"/>
        <v>1</v>
      </c>
    </row>
    <row r="184" spans="1:10" ht="15">
      <c r="A184" s="51">
        <v>154</v>
      </c>
      <c r="B184" s="60" t="s">
        <v>1331</v>
      </c>
      <c r="C184" s="60" t="s">
        <v>1269</v>
      </c>
      <c r="D184" s="16" t="s">
        <v>1332</v>
      </c>
      <c r="E184" s="49">
        <f>work!G185+work!H185</f>
        <v>1127682</v>
      </c>
      <c r="F184" s="49">
        <f>work!I185+work!J185</f>
        <v>329461</v>
      </c>
      <c r="H184" s="49"/>
      <c r="I184" s="5">
        <v>1127682</v>
      </c>
      <c r="J184" t="b">
        <f t="shared" si="2"/>
        <v>1</v>
      </c>
    </row>
    <row r="185" spans="1:10" ht="15">
      <c r="A185" s="51">
        <v>155</v>
      </c>
      <c r="B185" s="60" t="s">
        <v>1334</v>
      </c>
      <c r="C185" s="60" t="s">
        <v>1269</v>
      </c>
      <c r="D185" s="16" t="s">
        <v>1335</v>
      </c>
      <c r="E185" s="49">
        <f>work!G186+work!H186</f>
        <v>3165075</v>
      </c>
      <c r="F185" s="49">
        <f>work!I186+work!J186</f>
        <v>1390753</v>
      </c>
      <c r="H185" s="49"/>
      <c r="I185" s="5">
        <v>3165075</v>
      </c>
      <c r="J185" t="b">
        <f t="shared" si="2"/>
        <v>1</v>
      </c>
    </row>
    <row r="186" spans="1:10" ht="15">
      <c r="A186" s="51">
        <v>156</v>
      </c>
      <c r="B186" s="60" t="s">
        <v>1337</v>
      </c>
      <c r="C186" s="60" t="s">
        <v>1269</v>
      </c>
      <c r="D186" s="16" t="s">
        <v>1338</v>
      </c>
      <c r="E186" s="49">
        <f>work!G187+work!H187</f>
        <v>1146206</v>
      </c>
      <c r="F186" s="49">
        <f>work!I187+work!J187</f>
        <v>820022</v>
      </c>
      <c r="H186" s="49"/>
      <c r="I186" s="5">
        <v>1146206</v>
      </c>
      <c r="J186" t="b">
        <f t="shared" si="2"/>
        <v>1</v>
      </c>
    </row>
    <row r="187" spans="1:10" ht="15">
      <c r="A187" s="51">
        <v>157</v>
      </c>
      <c r="B187" s="60" t="s">
        <v>1340</v>
      </c>
      <c r="C187" s="60" t="s">
        <v>1269</v>
      </c>
      <c r="D187" s="16" t="s">
        <v>1341</v>
      </c>
      <c r="E187" s="49">
        <f>work!G188+work!H188</f>
        <v>1201188</v>
      </c>
      <c r="F187" s="49">
        <f>work!I188+work!J188</f>
        <v>22984</v>
      </c>
      <c r="H187" s="49"/>
      <c r="I187" s="5">
        <v>1201188</v>
      </c>
      <c r="J187" t="b">
        <f t="shared" si="2"/>
        <v>1</v>
      </c>
    </row>
    <row r="188" spans="1:10" ht="15">
      <c r="A188" s="51">
        <v>158</v>
      </c>
      <c r="B188" s="60" t="s">
        <v>1343</v>
      </c>
      <c r="C188" s="60" t="s">
        <v>1269</v>
      </c>
      <c r="D188" s="16" t="s">
        <v>1344</v>
      </c>
      <c r="E188" s="49">
        <f>work!G189+work!H189</f>
        <v>1619184</v>
      </c>
      <c r="F188" s="49">
        <f>work!I189+work!J189</f>
        <v>588135</v>
      </c>
      <c r="H188" s="49"/>
      <c r="I188" s="5">
        <v>1619184</v>
      </c>
      <c r="J188" t="b">
        <f t="shared" si="2"/>
        <v>1</v>
      </c>
    </row>
    <row r="189" spans="1:10" ht="15">
      <c r="A189" s="51">
        <v>159</v>
      </c>
      <c r="B189" s="60" t="s">
        <v>1346</v>
      </c>
      <c r="C189" s="60" t="s">
        <v>1269</v>
      </c>
      <c r="D189" s="16" t="s">
        <v>1347</v>
      </c>
      <c r="E189" s="49">
        <f>work!G190+work!H190</f>
        <v>1175668</v>
      </c>
      <c r="F189" s="49">
        <f>work!I190+work!J190</f>
        <v>58936</v>
      </c>
      <c r="H189" s="49"/>
      <c r="I189" s="5">
        <v>1175668</v>
      </c>
      <c r="J189" t="b">
        <f t="shared" si="2"/>
        <v>1</v>
      </c>
    </row>
    <row r="190" spans="1:10" ht="15">
      <c r="A190" s="51">
        <v>160</v>
      </c>
      <c r="B190" s="60" t="s">
        <v>1349</v>
      </c>
      <c r="C190" s="60" t="s">
        <v>1269</v>
      </c>
      <c r="D190" s="16" t="s">
        <v>1350</v>
      </c>
      <c r="E190" s="49">
        <f>work!G191+work!H191</f>
        <v>14968181</v>
      </c>
      <c r="F190" s="49">
        <f>work!I191+work!J191</f>
        <v>18868419</v>
      </c>
      <c r="H190" s="49"/>
      <c r="I190" s="5">
        <v>14968181</v>
      </c>
      <c r="J190" t="b">
        <f t="shared" si="2"/>
        <v>1</v>
      </c>
    </row>
    <row r="191" spans="1:10" ht="15">
      <c r="A191" s="51">
        <v>161</v>
      </c>
      <c r="B191" s="60" t="s">
        <v>1352</v>
      </c>
      <c r="C191" s="60" t="s">
        <v>1269</v>
      </c>
      <c r="D191" s="16" t="s">
        <v>1353</v>
      </c>
      <c r="E191" s="49">
        <f>work!G192+work!H192</f>
        <v>2510783</v>
      </c>
      <c r="F191" s="49">
        <f>work!I192+work!J192</f>
        <v>1545760</v>
      </c>
      <c r="H191" s="49"/>
      <c r="I191" s="5">
        <v>2510783</v>
      </c>
      <c r="J191" t="b">
        <f t="shared" si="2"/>
        <v>1</v>
      </c>
    </row>
    <row r="192" spans="1:10" ht="15">
      <c r="A192" s="51">
        <v>162</v>
      </c>
      <c r="B192" s="60" t="s">
        <v>1355</v>
      </c>
      <c r="C192" s="60" t="s">
        <v>1269</v>
      </c>
      <c r="D192" s="16" t="s">
        <v>1356</v>
      </c>
      <c r="E192" s="49">
        <f>work!G193+work!H193</f>
        <v>49880</v>
      </c>
      <c r="F192" s="49">
        <f>work!I193+work!J193</f>
        <v>0</v>
      </c>
      <c r="H192" s="49"/>
      <c r="I192" s="5">
        <v>49880</v>
      </c>
      <c r="J192" t="b">
        <f t="shared" si="2"/>
        <v>1</v>
      </c>
    </row>
    <row r="193" spans="1:10" ht="15">
      <c r="A193" s="51">
        <v>163</v>
      </c>
      <c r="B193" s="60" t="s">
        <v>1358</v>
      </c>
      <c r="C193" s="60" t="s">
        <v>1269</v>
      </c>
      <c r="D193" s="16" t="s">
        <v>1359</v>
      </c>
      <c r="E193" s="49">
        <f>work!G194+work!H194</f>
        <v>2740497</v>
      </c>
      <c r="F193" s="49">
        <f>work!I194+work!J194</f>
        <v>1526711</v>
      </c>
      <c r="H193" s="49"/>
      <c r="I193" s="5">
        <v>2740497</v>
      </c>
      <c r="J193" t="b">
        <f t="shared" si="2"/>
        <v>1</v>
      </c>
    </row>
    <row r="194" spans="1:10" ht="15">
      <c r="A194" s="51">
        <v>164</v>
      </c>
      <c r="B194" s="60" t="s">
        <v>1361</v>
      </c>
      <c r="C194" s="60" t="s">
        <v>1269</v>
      </c>
      <c r="D194" s="16" t="s">
        <v>1362</v>
      </c>
      <c r="E194" s="49">
        <f>work!G195+work!H195</f>
        <v>1663489</v>
      </c>
      <c r="F194" s="49">
        <f>work!I195+work!J195</f>
        <v>2318329</v>
      </c>
      <c r="H194" s="49"/>
      <c r="I194" s="5">
        <v>1663489</v>
      </c>
      <c r="J194" t="b">
        <f t="shared" si="2"/>
        <v>1</v>
      </c>
    </row>
    <row r="195" spans="1:10" ht="15">
      <c r="A195" s="51">
        <v>165</v>
      </c>
      <c r="B195" s="60" t="s">
        <v>1364</v>
      </c>
      <c r="C195" s="60" t="s">
        <v>1269</v>
      </c>
      <c r="D195" s="16" t="s">
        <v>1365</v>
      </c>
      <c r="E195" s="49">
        <f>work!G196+work!H196</f>
        <v>2253628</v>
      </c>
      <c r="F195" s="49">
        <f>work!I196+work!J196</f>
        <v>694478</v>
      </c>
      <c r="H195" s="49"/>
      <c r="I195" s="5">
        <v>2253628</v>
      </c>
      <c r="J195" t="b">
        <f t="shared" si="2"/>
        <v>1</v>
      </c>
    </row>
    <row r="196" spans="1:10" ht="15">
      <c r="A196" s="51">
        <v>166</v>
      </c>
      <c r="B196" s="60" t="s">
        <v>1367</v>
      </c>
      <c r="C196" s="60" t="s">
        <v>1269</v>
      </c>
      <c r="D196" s="16" t="s">
        <v>1368</v>
      </c>
      <c r="E196" s="49">
        <f>work!G197+work!H197</f>
        <v>0</v>
      </c>
      <c r="F196" s="49">
        <f>work!I197+work!J197</f>
        <v>0</v>
      </c>
      <c r="H196" s="49"/>
      <c r="I196" s="5">
        <v>0</v>
      </c>
      <c r="J196" t="b">
        <f t="shared" si="2"/>
        <v>1</v>
      </c>
    </row>
    <row r="197" spans="1:10" ht="15">
      <c r="A197" s="51">
        <v>167</v>
      </c>
      <c r="B197" s="60" t="s">
        <v>1370</v>
      </c>
      <c r="C197" s="60" t="s">
        <v>1269</v>
      </c>
      <c r="D197" s="16" t="s">
        <v>1371</v>
      </c>
      <c r="E197" s="49">
        <f>work!G198+work!H198</f>
        <v>7503615</v>
      </c>
      <c r="F197" s="49">
        <f>work!I198+work!J198</f>
        <v>18631649</v>
      </c>
      <c r="H197" s="49"/>
      <c r="I197" s="5">
        <v>7503615</v>
      </c>
      <c r="J197" t="b">
        <f t="shared" si="2"/>
        <v>1</v>
      </c>
    </row>
    <row r="198" spans="1:10" ht="15">
      <c r="A198" s="51">
        <v>168</v>
      </c>
      <c r="B198" s="60" t="s">
        <v>1373</v>
      </c>
      <c r="C198" s="60" t="s">
        <v>1269</v>
      </c>
      <c r="D198" s="16" t="s">
        <v>1374</v>
      </c>
      <c r="E198" s="49">
        <f>work!G199+work!H199</f>
        <v>4492295</v>
      </c>
      <c r="F198" s="49">
        <f>work!I199+work!J199</f>
        <v>1419784</v>
      </c>
      <c r="H198" s="49"/>
      <c r="I198" s="5">
        <v>4492295</v>
      </c>
      <c r="J198" t="b">
        <f t="shared" si="2"/>
        <v>1</v>
      </c>
    </row>
    <row r="199" spans="1:10" ht="15">
      <c r="A199" s="51">
        <v>169</v>
      </c>
      <c r="B199" s="60" t="s">
        <v>1376</v>
      </c>
      <c r="C199" s="60" t="s">
        <v>1269</v>
      </c>
      <c r="D199" s="16" t="s">
        <v>1377</v>
      </c>
      <c r="E199" s="49">
        <f>work!G200+work!H200</f>
        <v>16002504</v>
      </c>
      <c r="F199" s="49">
        <f>work!I200+work!J200</f>
        <v>15869252</v>
      </c>
      <c r="H199" s="49"/>
      <c r="I199" s="5">
        <v>16002504</v>
      </c>
      <c r="J199" t="b">
        <f t="shared" si="2"/>
        <v>1</v>
      </c>
    </row>
    <row r="200" spans="1:10" ht="15">
      <c r="A200" s="51">
        <v>170</v>
      </c>
      <c r="B200" s="60" t="s">
        <v>1379</v>
      </c>
      <c r="C200" s="60" t="s">
        <v>1269</v>
      </c>
      <c r="D200" s="16" t="s">
        <v>1380</v>
      </c>
      <c r="E200" s="49">
        <f>work!G201+work!H201</f>
        <v>148388</v>
      </c>
      <c r="F200" s="49">
        <f>work!I201+work!J201</f>
        <v>6725</v>
      </c>
      <c r="H200" s="49"/>
      <c r="I200" s="5">
        <v>148388</v>
      </c>
      <c r="J200" t="b">
        <f t="shared" si="2"/>
        <v>1</v>
      </c>
    </row>
    <row r="201" spans="1:10" ht="15">
      <c r="A201" s="51">
        <v>171</v>
      </c>
      <c r="B201" s="60" t="s">
        <v>1383</v>
      </c>
      <c r="C201" s="60" t="s">
        <v>1381</v>
      </c>
      <c r="D201" s="16" t="s">
        <v>1384</v>
      </c>
      <c r="E201" s="49">
        <f>work!G202+work!H202</f>
        <v>71180826</v>
      </c>
      <c r="F201" s="49">
        <f>work!I202+work!J202</f>
        <v>4457610</v>
      </c>
      <c r="H201" s="49"/>
      <c r="I201" s="5">
        <v>71180826</v>
      </c>
      <c r="J201" t="b">
        <f t="shared" si="2"/>
        <v>1</v>
      </c>
    </row>
    <row r="202" spans="1:10" ht="15">
      <c r="A202" s="51">
        <v>172</v>
      </c>
      <c r="B202" s="60" t="s">
        <v>1386</v>
      </c>
      <c r="C202" s="60" t="s">
        <v>1381</v>
      </c>
      <c r="D202" s="16" t="s">
        <v>1387</v>
      </c>
      <c r="E202" s="49">
        <f>work!G203+work!H203</f>
        <v>10876267</v>
      </c>
      <c r="F202" s="49">
        <f>work!I203+work!J203</f>
        <v>3682462</v>
      </c>
      <c r="H202" s="49"/>
      <c r="I202" s="5">
        <v>10876267</v>
      </c>
      <c r="J202" t="b">
        <f t="shared" si="2"/>
        <v>1</v>
      </c>
    </row>
    <row r="203" spans="1:10" ht="15">
      <c r="A203" s="51">
        <v>173</v>
      </c>
      <c r="B203" s="60" t="s">
        <v>1389</v>
      </c>
      <c r="C203" s="60" t="s">
        <v>1381</v>
      </c>
      <c r="D203" s="16" t="s">
        <v>1390</v>
      </c>
      <c r="E203" s="49">
        <f>work!G204+work!H204</f>
        <v>2968051</v>
      </c>
      <c r="F203" s="49">
        <f>work!I204+work!J204</f>
        <v>14425</v>
      </c>
      <c r="H203" s="49"/>
      <c r="I203" s="5">
        <v>2968051</v>
      </c>
      <c r="J203" t="b">
        <f t="shared" si="2"/>
        <v>1</v>
      </c>
    </row>
    <row r="204" spans="1:10" ht="15">
      <c r="A204" s="51">
        <v>174</v>
      </c>
      <c r="B204" s="60" t="s">
        <v>1392</v>
      </c>
      <c r="C204" s="60" t="s">
        <v>1381</v>
      </c>
      <c r="D204" s="16" t="s">
        <v>1393</v>
      </c>
      <c r="E204" s="49">
        <f>work!G205+work!H205</f>
        <v>2931091</v>
      </c>
      <c r="F204" s="49">
        <f>work!I205+work!J205</f>
        <v>1619028</v>
      </c>
      <c r="H204" s="49"/>
      <c r="I204" s="5">
        <v>2931091</v>
      </c>
      <c r="J204" t="b">
        <f t="shared" si="2"/>
        <v>1</v>
      </c>
    </row>
    <row r="205" spans="1:10" ht="15">
      <c r="A205" s="51">
        <v>175</v>
      </c>
      <c r="B205" s="60" t="s">
        <v>1395</v>
      </c>
      <c r="C205" s="60" t="s">
        <v>1381</v>
      </c>
      <c r="D205" s="16" t="s">
        <v>1396</v>
      </c>
      <c r="E205" s="49">
        <f>work!G206+work!H206</f>
        <v>17206360</v>
      </c>
      <c r="F205" s="49">
        <f>work!I206+work!J206</f>
        <v>8032539</v>
      </c>
      <c r="H205" s="49"/>
      <c r="I205" s="5">
        <v>17206360</v>
      </c>
      <c r="J205" t="b">
        <f t="shared" si="2"/>
        <v>1</v>
      </c>
    </row>
    <row r="206" spans="1:10" ht="15">
      <c r="A206" s="51">
        <v>176</v>
      </c>
      <c r="B206" s="60" t="s">
        <v>1398</v>
      </c>
      <c r="C206" s="60" t="s">
        <v>1381</v>
      </c>
      <c r="D206" s="16" t="s">
        <v>1399</v>
      </c>
      <c r="E206" s="49">
        <f>work!G207+work!H207</f>
        <v>16108763</v>
      </c>
      <c r="F206" s="49">
        <f>work!I207+work!J207</f>
        <v>9435017</v>
      </c>
      <c r="H206" s="49"/>
      <c r="I206" s="5">
        <v>16108763</v>
      </c>
      <c r="J206" t="b">
        <f t="shared" si="2"/>
        <v>1</v>
      </c>
    </row>
    <row r="207" spans="1:10" ht="15">
      <c r="A207" s="51">
        <v>177</v>
      </c>
      <c r="B207" s="60" t="s">
        <v>1401</v>
      </c>
      <c r="C207" s="60" t="s">
        <v>1381</v>
      </c>
      <c r="D207" s="16" t="s">
        <v>1402</v>
      </c>
      <c r="E207" s="49">
        <f>work!G208+work!H208</f>
        <v>12644508</v>
      </c>
      <c r="F207" s="49">
        <f>work!I208+work!J208</f>
        <v>1656863</v>
      </c>
      <c r="H207" s="49"/>
      <c r="I207" s="5">
        <v>12644508</v>
      </c>
      <c r="J207" t="b">
        <f t="shared" si="2"/>
        <v>1</v>
      </c>
    </row>
    <row r="208" spans="1:10" ht="15">
      <c r="A208" s="51">
        <v>178</v>
      </c>
      <c r="B208" s="60" t="s">
        <v>1404</v>
      </c>
      <c r="C208" s="60" t="s">
        <v>1381</v>
      </c>
      <c r="D208" s="16" t="s">
        <v>1405</v>
      </c>
      <c r="E208" s="49">
        <f>work!G209+work!H209</f>
        <v>83794015</v>
      </c>
      <c r="F208" s="49">
        <f>work!I209+work!J209</f>
        <v>4302385</v>
      </c>
      <c r="H208" s="49"/>
      <c r="I208" s="5">
        <v>83794015</v>
      </c>
      <c r="J208" t="b">
        <f t="shared" si="2"/>
        <v>1</v>
      </c>
    </row>
    <row r="209" spans="1:10" ht="15">
      <c r="A209" s="51">
        <v>179</v>
      </c>
      <c r="B209" s="60" t="s">
        <v>1407</v>
      </c>
      <c r="C209" s="60" t="s">
        <v>1381</v>
      </c>
      <c r="D209" s="16" t="s">
        <v>1408</v>
      </c>
      <c r="E209" s="49">
        <f>work!G210+work!H210</f>
        <v>30808803</v>
      </c>
      <c r="F209" s="49">
        <f>work!I210+work!J210</f>
        <v>947331</v>
      </c>
      <c r="H209" s="49"/>
      <c r="I209" s="5">
        <v>30808803</v>
      </c>
      <c r="J209" t="b">
        <f t="shared" si="2"/>
        <v>1</v>
      </c>
    </row>
    <row r="210" spans="1:10" ht="15">
      <c r="A210" s="51">
        <v>180</v>
      </c>
      <c r="B210" s="60" t="s">
        <v>1410</v>
      </c>
      <c r="C210" s="60" t="s">
        <v>1381</v>
      </c>
      <c r="D210" s="16" t="s">
        <v>1411</v>
      </c>
      <c r="E210" s="49">
        <f>work!G211+work!H211</f>
        <v>40892456</v>
      </c>
      <c r="F210" s="49">
        <f>work!I211+work!J211</f>
        <v>10750576</v>
      </c>
      <c r="H210" s="49"/>
      <c r="I210" s="5">
        <v>40892456</v>
      </c>
      <c r="J210" t="b">
        <f t="shared" si="2"/>
        <v>1</v>
      </c>
    </row>
    <row r="211" spans="1:10" ht="15">
      <c r="A211" s="51">
        <v>181</v>
      </c>
      <c r="B211" s="60" t="s">
        <v>1413</v>
      </c>
      <c r="C211" s="60" t="s">
        <v>1381</v>
      </c>
      <c r="D211" s="16" t="s">
        <v>1414</v>
      </c>
      <c r="E211" s="49">
        <f>work!G212+work!H212</f>
        <v>10398561</v>
      </c>
      <c r="F211" s="49">
        <f>work!I212+work!J212</f>
        <v>4394574</v>
      </c>
      <c r="H211" s="49"/>
      <c r="I211" s="5">
        <v>10398561</v>
      </c>
      <c r="J211" t="b">
        <f t="shared" si="2"/>
        <v>1</v>
      </c>
    </row>
    <row r="212" spans="1:10" ht="15">
      <c r="A212" s="51">
        <v>182</v>
      </c>
      <c r="B212" s="60" t="s">
        <v>1416</v>
      </c>
      <c r="C212" s="60" t="s">
        <v>1381</v>
      </c>
      <c r="D212" s="16" t="s">
        <v>1417</v>
      </c>
      <c r="E212" s="49">
        <f>work!G213+work!H213</f>
        <v>5615990</v>
      </c>
      <c r="F212" s="49">
        <f>work!I213+work!J213</f>
        <v>525264</v>
      </c>
      <c r="H212" s="49"/>
      <c r="I212" s="5">
        <v>5615990</v>
      </c>
      <c r="J212" t="b">
        <f t="shared" si="2"/>
        <v>1</v>
      </c>
    </row>
    <row r="213" spans="1:10" ht="15">
      <c r="A213" s="51">
        <v>183</v>
      </c>
      <c r="B213" s="60" t="s">
        <v>1419</v>
      </c>
      <c r="C213" s="60" t="s">
        <v>1381</v>
      </c>
      <c r="D213" s="16" t="s">
        <v>1420</v>
      </c>
      <c r="E213" s="49">
        <f>work!G214+work!H214</f>
        <v>1438264</v>
      </c>
      <c r="F213" s="49">
        <f>work!I214+work!J214</f>
        <v>1</v>
      </c>
      <c r="H213" s="49"/>
      <c r="I213" s="5">
        <v>1438264</v>
      </c>
      <c r="J213" t="b">
        <f t="shared" si="2"/>
        <v>1</v>
      </c>
    </row>
    <row r="214" spans="1:10" ht="15">
      <c r="A214" s="51">
        <v>184</v>
      </c>
      <c r="B214" s="60" t="s">
        <v>1422</v>
      </c>
      <c r="C214" s="60" t="s">
        <v>1381</v>
      </c>
      <c r="D214" s="16" t="s">
        <v>1423</v>
      </c>
      <c r="E214" s="49">
        <f>work!G215+work!H215</f>
        <v>3075419</v>
      </c>
      <c r="F214" s="49">
        <f>work!I215+work!J215</f>
        <v>4209408</v>
      </c>
      <c r="H214" s="49"/>
      <c r="I214" s="5">
        <v>3075419</v>
      </c>
      <c r="J214" t="b">
        <f t="shared" si="2"/>
        <v>1</v>
      </c>
    </row>
    <row r="215" spans="1:10" ht="15">
      <c r="A215" s="51">
        <v>185</v>
      </c>
      <c r="B215" s="60" t="s">
        <v>1425</v>
      </c>
      <c r="C215" s="60" t="s">
        <v>1381</v>
      </c>
      <c r="D215" s="16" t="s">
        <v>1426</v>
      </c>
      <c r="E215" s="49">
        <f>work!G216+work!H216</f>
        <v>14765861</v>
      </c>
      <c r="F215" s="49">
        <f>work!I216+work!J216</f>
        <v>472522</v>
      </c>
      <c r="H215" s="49"/>
      <c r="I215" s="5">
        <v>14765861</v>
      </c>
      <c r="J215" t="b">
        <f t="shared" si="2"/>
        <v>1</v>
      </c>
    </row>
    <row r="216" spans="1:10" ht="15">
      <c r="A216" s="51">
        <v>186</v>
      </c>
      <c r="B216" s="60" t="s">
        <v>1428</v>
      </c>
      <c r="C216" s="60" t="s">
        <v>1381</v>
      </c>
      <c r="D216" s="16" t="s">
        <v>1429</v>
      </c>
      <c r="E216" s="49">
        <f>work!G217+work!H217</f>
        <v>429146</v>
      </c>
      <c r="F216" s="49">
        <f>work!I217+work!J217</f>
        <v>430626</v>
      </c>
      <c r="H216" s="49"/>
      <c r="I216" s="5">
        <v>429146</v>
      </c>
      <c r="J216" t="b">
        <f t="shared" si="2"/>
        <v>1</v>
      </c>
    </row>
    <row r="217" spans="1:10" ht="15">
      <c r="A217" s="51">
        <v>187</v>
      </c>
      <c r="B217" s="60" t="s">
        <v>1432</v>
      </c>
      <c r="C217" s="60" t="s">
        <v>1430</v>
      </c>
      <c r="D217" s="16" t="s">
        <v>1433</v>
      </c>
      <c r="E217" s="49">
        <f>work!G218+work!H218</f>
        <v>4913449</v>
      </c>
      <c r="F217" s="49">
        <f>work!I218+work!J218</f>
        <v>17172418</v>
      </c>
      <c r="H217" s="49"/>
      <c r="I217" s="5">
        <v>4913449</v>
      </c>
      <c r="J217" t="b">
        <f t="shared" si="2"/>
        <v>1</v>
      </c>
    </row>
    <row r="218" spans="1:10" ht="15">
      <c r="A218" s="51">
        <v>188</v>
      </c>
      <c r="B218" s="60" t="s">
        <v>1435</v>
      </c>
      <c r="C218" s="60" t="s">
        <v>1430</v>
      </c>
      <c r="D218" s="16" t="s">
        <v>1436</v>
      </c>
      <c r="E218" s="49">
        <f>work!G219+work!H219</f>
        <v>729052</v>
      </c>
      <c r="F218" s="49">
        <f>work!I219+work!J219</f>
        <v>246506</v>
      </c>
      <c r="H218" s="49"/>
      <c r="I218" s="5">
        <v>729052</v>
      </c>
      <c r="J218" t="b">
        <f t="shared" si="2"/>
        <v>1</v>
      </c>
    </row>
    <row r="219" spans="1:10" ht="15">
      <c r="A219" s="51">
        <v>189</v>
      </c>
      <c r="B219" s="60" t="s">
        <v>1438</v>
      </c>
      <c r="C219" s="60" t="s">
        <v>1430</v>
      </c>
      <c r="D219" s="16" t="s">
        <v>1439</v>
      </c>
      <c r="E219" s="49">
        <f>work!G220+work!H220</f>
        <v>659534</v>
      </c>
      <c r="F219" s="49">
        <f>work!I220+work!J220</f>
        <v>5789733</v>
      </c>
      <c r="H219" s="49"/>
      <c r="I219" s="5">
        <v>659534</v>
      </c>
      <c r="J219" t="b">
        <f t="shared" si="2"/>
        <v>1</v>
      </c>
    </row>
    <row r="220" spans="1:10" ht="15">
      <c r="A220" s="51">
        <v>190</v>
      </c>
      <c r="B220" s="60" t="s">
        <v>1441</v>
      </c>
      <c r="C220" s="60" t="s">
        <v>1430</v>
      </c>
      <c r="D220" s="16" t="s">
        <v>1442</v>
      </c>
      <c r="E220" s="49">
        <f>work!G221+work!H221</f>
        <v>337708</v>
      </c>
      <c r="F220" s="49">
        <f>work!I221+work!J221</f>
        <v>258331</v>
      </c>
      <c r="H220" s="49"/>
      <c r="I220" s="5">
        <v>337708</v>
      </c>
      <c r="J220" t="b">
        <f t="shared" si="2"/>
        <v>1</v>
      </c>
    </row>
    <row r="221" spans="1:10" ht="15">
      <c r="A221" s="51">
        <v>191</v>
      </c>
      <c r="B221" s="60" t="s">
        <v>1444</v>
      </c>
      <c r="C221" s="60" t="s">
        <v>1430</v>
      </c>
      <c r="D221" s="16" t="s">
        <v>1445</v>
      </c>
      <c r="E221" s="49">
        <f>work!G222+work!H222</f>
        <v>2970502</v>
      </c>
      <c r="F221" s="49">
        <f>work!I222+work!J222</f>
        <v>3907067</v>
      </c>
      <c r="H221" s="49"/>
      <c r="I221" s="5">
        <v>2970502</v>
      </c>
      <c r="J221" t="b">
        <f t="shared" si="2"/>
        <v>1</v>
      </c>
    </row>
    <row r="222" spans="1:10" ht="15">
      <c r="A222" s="51">
        <v>192</v>
      </c>
      <c r="B222" s="60" t="s">
        <v>1447</v>
      </c>
      <c r="C222" s="60" t="s">
        <v>1430</v>
      </c>
      <c r="D222" s="16" t="s">
        <v>1448</v>
      </c>
      <c r="E222" s="49">
        <f>work!G223+work!H223</f>
        <v>76687</v>
      </c>
      <c r="F222" s="49">
        <f>work!I223+work!J223</f>
        <v>145661</v>
      </c>
      <c r="H222" s="49"/>
      <c r="I222" s="5">
        <v>76687</v>
      </c>
      <c r="J222" t="b">
        <f t="shared" si="2"/>
        <v>1</v>
      </c>
    </row>
    <row r="223" spans="1:10" ht="15">
      <c r="A223" s="51">
        <v>193</v>
      </c>
      <c r="B223" s="60" t="s">
        <v>1450</v>
      </c>
      <c r="C223" s="60" t="s">
        <v>1430</v>
      </c>
      <c r="D223" s="16" t="s">
        <v>1451</v>
      </c>
      <c r="E223" s="49">
        <f>work!G224+work!H224</f>
        <v>416885</v>
      </c>
      <c r="F223" s="49">
        <f>work!I224+work!J224</f>
        <v>652938</v>
      </c>
      <c r="H223" s="49"/>
      <c r="I223" s="5">
        <v>416885</v>
      </c>
      <c r="J223" t="b">
        <f t="shared" si="2"/>
        <v>1</v>
      </c>
    </row>
    <row r="224" spans="1:10" ht="15">
      <c r="A224" s="51">
        <v>194</v>
      </c>
      <c r="B224" s="60" t="s">
        <v>1453</v>
      </c>
      <c r="C224" s="60" t="s">
        <v>1430</v>
      </c>
      <c r="D224" s="16" t="s">
        <v>1454</v>
      </c>
      <c r="E224" s="49">
        <f>work!G225+work!H225</f>
        <v>998886</v>
      </c>
      <c r="F224" s="49">
        <f>work!I225+work!J225</f>
        <v>2300</v>
      </c>
      <c r="H224" s="49"/>
      <c r="I224" s="5">
        <v>998886</v>
      </c>
      <c r="J224" t="b">
        <f aca="true" t="shared" si="3" ref="J224:J287">E224=I224</f>
        <v>1</v>
      </c>
    </row>
    <row r="225" spans="1:10" ht="15">
      <c r="A225" s="51">
        <v>195</v>
      </c>
      <c r="B225" s="60" t="s">
        <v>1456</v>
      </c>
      <c r="C225" s="60" t="s">
        <v>1430</v>
      </c>
      <c r="D225" s="16" t="s">
        <v>1457</v>
      </c>
      <c r="E225" s="49">
        <f>work!G226+work!H226</f>
        <v>1076728</v>
      </c>
      <c r="F225" s="49">
        <f>work!I226+work!J226</f>
        <v>977977</v>
      </c>
      <c r="H225" s="49"/>
      <c r="I225" s="5">
        <v>1076728</v>
      </c>
      <c r="J225" t="b">
        <f t="shared" si="3"/>
        <v>1</v>
      </c>
    </row>
    <row r="226" spans="1:10" ht="15">
      <c r="A226" s="51">
        <v>196</v>
      </c>
      <c r="B226" s="60" t="s">
        <v>1459</v>
      </c>
      <c r="C226" s="60" t="s">
        <v>1430</v>
      </c>
      <c r="D226" s="16" t="s">
        <v>1460</v>
      </c>
      <c r="E226" s="49">
        <f>work!G227+work!H227</f>
        <v>5848734</v>
      </c>
      <c r="F226" s="49">
        <f>work!I227+work!J227</f>
        <v>63926431</v>
      </c>
      <c r="H226" s="49"/>
      <c r="I226" s="5">
        <v>5848734</v>
      </c>
      <c r="J226" t="b">
        <f t="shared" si="3"/>
        <v>1</v>
      </c>
    </row>
    <row r="227" spans="1:10" ht="15">
      <c r="A227" s="51">
        <v>197</v>
      </c>
      <c r="B227" s="60" t="s">
        <v>1462</v>
      </c>
      <c r="C227" s="60" t="s">
        <v>1430</v>
      </c>
      <c r="D227" s="16" t="s">
        <v>1463</v>
      </c>
      <c r="E227" s="49">
        <f>work!G228+work!H228</f>
        <v>18526</v>
      </c>
      <c r="F227" s="49">
        <f>work!I228+work!J228</f>
        <v>31806</v>
      </c>
      <c r="H227" s="49"/>
      <c r="I227" s="5">
        <v>18526</v>
      </c>
      <c r="J227" t="b">
        <f t="shared" si="3"/>
        <v>1</v>
      </c>
    </row>
    <row r="228" spans="1:10" ht="15">
      <c r="A228" s="51">
        <v>198</v>
      </c>
      <c r="B228" s="60" t="s">
        <v>1465</v>
      </c>
      <c r="C228" s="60" t="s">
        <v>1430</v>
      </c>
      <c r="D228" s="16" t="s">
        <v>1466</v>
      </c>
      <c r="E228" s="49">
        <f>work!G229+work!H229</f>
        <v>707010</v>
      </c>
      <c r="F228" s="49">
        <f>work!I229+work!J229</f>
        <v>335820</v>
      </c>
      <c r="H228" s="49"/>
      <c r="I228" s="5">
        <v>707010</v>
      </c>
      <c r="J228" t="b">
        <f t="shared" si="3"/>
        <v>1</v>
      </c>
    </row>
    <row r="229" spans="1:10" ht="15">
      <c r="A229" s="51">
        <v>199</v>
      </c>
      <c r="B229" s="60" t="s">
        <v>1468</v>
      </c>
      <c r="C229" s="60" t="s">
        <v>1430</v>
      </c>
      <c r="D229" s="16" t="s">
        <v>1469</v>
      </c>
      <c r="E229" s="49">
        <f>work!G230+work!H230</f>
        <v>1162640</v>
      </c>
      <c r="F229" s="49">
        <f>work!I230+work!J230</f>
        <v>11972871</v>
      </c>
      <c r="H229" s="49"/>
      <c r="I229" s="5">
        <v>1162640</v>
      </c>
      <c r="J229" t="b">
        <f t="shared" si="3"/>
        <v>1</v>
      </c>
    </row>
    <row r="230" spans="1:10" ht="15">
      <c r="A230" s="51">
        <v>200</v>
      </c>
      <c r="B230" s="60" t="s">
        <v>1471</v>
      </c>
      <c r="C230" s="60" t="s">
        <v>1430</v>
      </c>
      <c r="D230" s="16" t="s">
        <v>1472</v>
      </c>
      <c r="E230" s="49">
        <f>work!G231+work!H231</f>
        <v>9812165</v>
      </c>
      <c r="F230" s="49">
        <f>work!I231+work!J231</f>
        <v>56693288</v>
      </c>
      <c r="H230" s="49"/>
      <c r="I230" s="5">
        <v>9812165</v>
      </c>
      <c r="J230" t="b">
        <f t="shared" si="3"/>
        <v>1</v>
      </c>
    </row>
    <row r="231" spans="1:10" ht="15">
      <c r="A231" s="51">
        <v>201</v>
      </c>
      <c r="B231" s="60" t="s">
        <v>1475</v>
      </c>
      <c r="C231" s="60" t="s">
        <v>1473</v>
      </c>
      <c r="D231" s="16" t="s">
        <v>1476</v>
      </c>
      <c r="E231" s="49">
        <f>work!G232+work!H232</f>
        <v>10812372</v>
      </c>
      <c r="F231" s="49">
        <f>work!I232+work!J232</f>
        <v>11501947</v>
      </c>
      <c r="H231" s="49"/>
      <c r="I231" s="5">
        <v>10812372</v>
      </c>
      <c r="J231" t="b">
        <f t="shared" si="3"/>
        <v>1</v>
      </c>
    </row>
    <row r="232" spans="1:10" ht="15">
      <c r="A232" s="51">
        <v>202</v>
      </c>
      <c r="B232" s="60" t="s">
        <v>1478</v>
      </c>
      <c r="C232" s="60" t="s">
        <v>1473</v>
      </c>
      <c r="D232" s="16" t="s">
        <v>1479</v>
      </c>
      <c r="E232" s="49">
        <f>work!G233+work!H233</f>
        <v>26778617</v>
      </c>
      <c r="F232" s="49">
        <f>work!I233+work!J233</f>
        <v>6506996</v>
      </c>
      <c r="H232" s="49"/>
      <c r="I232" s="5">
        <v>26778617</v>
      </c>
      <c r="J232" t="b">
        <f t="shared" si="3"/>
        <v>1</v>
      </c>
    </row>
    <row r="233" spans="1:10" ht="15">
      <c r="A233" s="51">
        <v>203</v>
      </c>
      <c r="B233" s="60" t="s">
        <v>1481</v>
      </c>
      <c r="C233" s="60" t="s">
        <v>1473</v>
      </c>
      <c r="D233" s="16" t="s">
        <v>1482</v>
      </c>
      <c r="E233" s="49">
        <f>work!G234+work!H234</f>
        <v>4367448</v>
      </c>
      <c r="F233" s="49">
        <f>work!I234+work!J234</f>
        <v>968800</v>
      </c>
      <c r="H233" s="49"/>
      <c r="I233" s="5">
        <v>4367448</v>
      </c>
      <c r="J233" t="b">
        <f t="shared" si="3"/>
        <v>1</v>
      </c>
    </row>
    <row r="234" spans="1:10" ht="15">
      <c r="A234" s="51">
        <v>204</v>
      </c>
      <c r="B234" s="60" t="s">
        <v>1484</v>
      </c>
      <c r="C234" s="60" t="s">
        <v>1473</v>
      </c>
      <c r="D234" s="16" t="s">
        <v>1485</v>
      </c>
      <c r="E234" s="49">
        <f>work!G235+work!H235</f>
        <v>22693818</v>
      </c>
      <c r="F234" s="49">
        <f>work!I235+work!J235</f>
        <v>1039197</v>
      </c>
      <c r="H234" s="49"/>
      <c r="I234" s="5">
        <v>22693818</v>
      </c>
      <c r="J234" t="b">
        <f t="shared" si="3"/>
        <v>1</v>
      </c>
    </row>
    <row r="235" spans="1:10" ht="15">
      <c r="A235" s="51">
        <v>205</v>
      </c>
      <c r="B235" s="60" t="s">
        <v>1487</v>
      </c>
      <c r="C235" s="60" t="s">
        <v>1473</v>
      </c>
      <c r="D235" s="16" t="s">
        <v>1488</v>
      </c>
      <c r="E235" s="49">
        <f>work!G236+work!H236</f>
        <v>54053738</v>
      </c>
      <c r="F235" s="49">
        <f>work!I236+work!J236</f>
        <v>31214313</v>
      </c>
      <c r="H235" s="49"/>
      <c r="I235" s="5">
        <v>54053738</v>
      </c>
      <c r="J235" t="b">
        <f t="shared" si="3"/>
        <v>1</v>
      </c>
    </row>
    <row r="236" spans="1:10" ht="15">
      <c r="A236" s="51">
        <v>206</v>
      </c>
      <c r="B236" s="60" t="s">
        <v>1490</v>
      </c>
      <c r="C236" s="60" t="s">
        <v>1473</v>
      </c>
      <c r="D236" s="16" t="s">
        <v>1491</v>
      </c>
      <c r="E236" s="49">
        <f>work!G237+work!H237</f>
        <v>3147986</v>
      </c>
      <c r="F236" s="49">
        <f>work!I237+work!J237</f>
        <v>0</v>
      </c>
      <c r="H236" s="49"/>
      <c r="I236" s="5">
        <v>3147986</v>
      </c>
      <c r="J236" t="b">
        <f t="shared" si="3"/>
        <v>1</v>
      </c>
    </row>
    <row r="237" spans="1:10" ht="15">
      <c r="A237" s="51">
        <v>207</v>
      </c>
      <c r="B237" s="60" t="s">
        <v>1493</v>
      </c>
      <c r="C237" s="60" t="s">
        <v>1473</v>
      </c>
      <c r="D237" s="16" t="s">
        <v>1445</v>
      </c>
      <c r="E237" s="49">
        <f>work!G238+work!H238</f>
        <v>8214120</v>
      </c>
      <c r="F237" s="49">
        <f>work!I238+work!J238</f>
        <v>12716162</v>
      </c>
      <c r="H237" s="49"/>
      <c r="I237" s="5">
        <v>8214120</v>
      </c>
      <c r="J237" t="b">
        <f t="shared" si="3"/>
        <v>1</v>
      </c>
    </row>
    <row r="238" spans="1:10" ht="15">
      <c r="A238" s="51">
        <v>208</v>
      </c>
      <c r="B238" s="60" t="s">
        <v>1495</v>
      </c>
      <c r="C238" s="60" t="s">
        <v>1473</v>
      </c>
      <c r="D238" s="16" t="s">
        <v>1496</v>
      </c>
      <c r="E238" s="49">
        <f>work!G239+work!H239</f>
        <v>11670765</v>
      </c>
      <c r="F238" s="49">
        <f>work!I239+work!J239</f>
        <v>3334640</v>
      </c>
      <c r="H238" s="49"/>
      <c r="I238" s="5">
        <v>11670765</v>
      </c>
      <c r="J238" t="b">
        <f t="shared" si="3"/>
        <v>1</v>
      </c>
    </row>
    <row r="239" spans="1:10" ht="15">
      <c r="A239" s="51">
        <v>209</v>
      </c>
      <c r="B239" s="60" t="s">
        <v>1498</v>
      </c>
      <c r="C239" s="60" t="s">
        <v>1473</v>
      </c>
      <c r="D239" s="16" t="s">
        <v>1499</v>
      </c>
      <c r="E239" s="49">
        <f>work!G240+work!H240</f>
        <v>10832280</v>
      </c>
      <c r="F239" s="49">
        <f>work!I240+work!J240</f>
        <v>3945364</v>
      </c>
      <c r="H239" s="49"/>
      <c r="I239" s="5">
        <v>10832280</v>
      </c>
      <c r="J239" t="b">
        <f t="shared" si="3"/>
        <v>1</v>
      </c>
    </row>
    <row r="240" spans="1:10" ht="15">
      <c r="A240" s="51">
        <v>210</v>
      </c>
      <c r="B240" s="60" t="s">
        <v>1501</v>
      </c>
      <c r="C240" s="60" t="s">
        <v>1473</v>
      </c>
      <c r="D240" s="16" t="s">
        <v>1502</v>
      </c>
      <c r="E240" s="49">
        <f>work!G241+work!H241</f>
        <v>45834633</v>
      </c>
      <c r="F240" s="49">
        <f>work!I241+work!J241</f>
        <v>36910549</v>
      </c>
      <c r="H240" s="49"/>
      <c r="I240" s="5">
        <v>45834633</v>
      </c>
      <c r="J240" t="b">
        <f t="shared" si="3"/>
        <v>1</v>
      </c>
    </row>
    <row r="241" spans="1:10" ht="15">
      <c r="A241" s="51">
        <v>211</v>
      </c>
      <c r="B241" s="60" t="s">
        <v>1504</v>
      </c>
      <c r="C241" s="60" t="s">
        <v>1473</v>
      </c>
      <c r="D241" s="16" t="s">
        <v>1505</v>
      </c>
      <c r="E241" s="49">
        <f>work!G242+work!H242</f>
        <v>27621537</v>
      </c>
      <c r="F241" s="49">
        <f>work!I242+work!J242</f>
        <v>9752397</v>
      </c>
      <c r="H241" s="49"/>
      <c r="I241" s="5">
        <v>27621537</v>
      </c>
      <c r="J241" t="b">
        <f t="shared" si="3"/>
        <v>1</v>
      </c>
    </row>
    <row r="242" spans="1:10" ht="15">
      <c r="A242" s="51">
        <v>212</v>
      </c>
      <c r="B242" s="60" t="s">
        <v>1507</v>
      </c>
      <c r="C242" s="60" t="s">
        <v>1473</v>
      </c>
      <c r="D242" s="16" t="s">
        <v>1508</v>
      </c>
      <c r="E242" s="49">
        <f>work!G243+work!H243</f>
        <v>44922907</v>
      </c>
      <c r="F242" s="49">
        <f>work!I243+work!J243</f>
        <v>54119480</v>
      </c>
      <c r="H242" s="49"/>
      <c r="I242" s="5">
        <v>44922907</v>
      </c>
      <c r="J242" t="b">
        <f t="shared" si="3"/>
        <v>1</v>
      </c>
    </row>
    <row r="243" spans="1:10" ht="15">
      <c r="A243" s="51">
        <v>213</v>
      </c>
      <c r="B243" s="60" t="s">
        <v>1510</v>
      </c>
      <c r="C243" s="60" t="s">
        <v>1473</v>
      </c>
      <c r="D243" s="16" t="s">
        <v>1511</v>
      </c>
      <c r="E243" s="49">
        <f>work!G244+work!H244</f>
        <v>62205415</v>
      </c>
      <c r="F243" s="49">
        <f>work!I244+work!J244</f>
        <v>44218754</v>
      </c>
      <c r="H243" s="49"/>
      <c r="I243" s="5">
        <v>62205415</v>
      </c>
      <c r="J243" t="b">
        <f t="shared" si="3"/>
        <v>1</v>
      </c>
    </row>
    <row r="244" spans="1:10" ht="15">
      <c r="A244" s="51">
        <v>214</v>
      </c>
      <c r="B244" s="60" t="s">
        <v>1513</v>
      </c>
      <c r="C244" s="60" t="s">
        <v>1473</v>
      </c>
      <c r="D244" s="16" t="s">
        <v>1514</v>
      </c>
      <c r="E244" s="49">
        <f>work!G245+work!H245</f>
        <v>125366384</v>
      </c>
      <c r="F244" s="49">
        <f>work!I245+work!J245</f>
        <v>236332500</v>
      </c>
      <c r="H244" s="49"/>
      <c r="I244" s="5">
        <v>125366384</v>
      </c>
      <c r="J244" t="b">
        <f t="shared" si="3"/>
        <v>1</v>
      </c>
    </row>
    <row r="245" spans="1:10" ht="15">
      <c r="A245" s="51">
        <v>215</v>
      </c>
      <c r="B245" s="60" t="s">
        <v>1516</v>
      </c>
      <c r="C245" s="60" t="s">
        <v>1473</v>
      </c>
      <c r="D245" s="16" t="s">
        <v>1517</v>
      </c>
      <c r="E245" s="49">
        <f>work!G246+work!H246</f>
        <v>8365494</v>
      </c>
      <c r="F245" s="49">
        <f>work!I246+work!J246</f>
        <v>142424</v>
      </c>
      <c r="H245" s="49"/>
      <c r="I245" s="5">
        <v>8365494</v>
      </c>
      <c r="J245" t="b">
        <f t="shared" si="3"/>
        <v>1</v>
      </c>
    </row>
    <row r="246" spans="1:10" ht="15">
      <c r="A246" s="51">
        <v>216</v>
      </c>
      <c r="B246" s="60" t="s">
        <v>1519</v>
      </c>
      <c r="C246" s="60" t="s">
        <v>1473</v>
      </c>
      <c r="D246" s="16" t="s">
        <v>1520</v>
      </c>
      <c r="E246" s="49">
        <f>work!G247+work!H247</f>
        <v>12668716</v>
      </c>
      <c r="F246" s="49">
        <f>work!I247+work!J247</f>
        <v>24680638</v>
      </c>
      <c r="H246" s="49"/>
      <c r="I246" s="5">
        <v>12668716</v>
      </c>
      <c r="J246" t="b">
        <f t="shared" si="3"/>
        <v>1</v>
      </c>
    </row>
    <row r="247" spans="1:10" ht="15">
      <c r="A247" s="51">
        <v>217</v>
      </c>
      <c r="B247" s="60" t="s">
        <v>1521</v>
      </c>
      <c r="C247" s="60" t="s">
        <v>1473</v>
      </c>
      <c r="D247" s="16" t="s">
        <v>1522</v>
      </c>
      <c r="E247" s="49">
        <f>work!G248+work!H248</f>
        <v>11427236</v>
      </c>
      <c r="F247" s="49">
        <f>work!I248+work!J248</f>
        <v>3565238</v>
      </c>
      <c r="H247" s="49"/>
      <c r="I247" s="5">
        <v>11427236</v>
      </c>
      <c r="J247" t="b">
        <f t="shared" si="3"/>
        <v>1</v>
      </c>
    </row>
    <row r="248" spans="1:10" ht="15">
      <c r="A248" s="51">
        <v>218</v>
      </c>
      <c r="B248" s="60" t="s">
        <v>1524</v>
      </c>
      <c r="C248" s="60" t="s">
        <v>1473</v>
      </c>
      <c r="D248" s="16" t="s">
        <v>1525</v>
      </c>
      <c r="E248" s="49">
        <f>work!G249+work!H249</f>
        <v>3412789</v>
      </c>
      <c r="F248" s="49">
        <f>work!I249+work!J249</f>
        <v>5574952</v>
      </c>
      <c r="H248" s="49"/>
      <c r="I248" s="5">
        <v>3412789</v>
      </c>
      <c r="J248" t="b">
        <f t="shared" si="3"/>
        <v>1</v>
      </c>
    </row>
    <row r="249" spans="1:10" ht="15">
      <c r="A249" s="51">
        <v>219</v>
      </c>
      <c r="B249" s="60" t="s">
        <v>1527</v>
      </c>
      <c r="C249" s="60" t="s">
        <v>1473</v>
      </c>
      <c r="D249" s="16" t="s">
        <v>1528</v>
      </c>
      <c r="E249" s="49">
        <f>work!G250+work!H250</f>
        <v>16803697</v>
      </c>
      <c r="F249" s="49">
        <f>work!I250+work!J250</f>
        <v>7074631</v>
      </c>
      <c r="H249" s="49"/>
      <c r="I249" s="5">
        <v>16803697</v>
      </c>
      <c r="J249" t="b">
        <f t="shared" si="3"/>
        <v>1</v>
      </c>
    </row>
    <row r="250" spans="1:10" ht="15">
      <c r="A250" s="51">
        <v>220</v>
      </c>
      <c r="B250" s="60" t="s">
        <v>1530</v>
      </c>
      <c r="C250" s="60" t="s">
        <v>1473</v>
      </c>
      <c r="D250" s="16" t="s">
        <v>1531</v>
      </c>
      <c r="E250" s="49">
        <f>work!G251+work!H251</f>
        <v>12193573</v>
      </c>
      <c r="F250" s="49">
        <f>work!I251+work!J251</f>
        <v>1942642</v>
      </c>
      <c r="H250" s="49"/>
      <c r="I250" s="5">
        <v>12193573</v>
      </c>
      <c r="J250" t="b">
        <f t="shared" si="3"/>
        <v>1</v>
      </c>
    </row>
    <row r="251" spans="1:10" ht="15">
      <c r="A251" s="51">
        <v>221</v>
      </c>
      <c r="B251" s="60" t="s">
        <v>1533</v>
      </c>
      <c r="C251" s="60" t="s">
        <v>1473</v>
      </c>
      <c r="D251" s="16" t="s">
        <v>1534</v>
      </c>
      <c r="E251" s="49">
        <f>work!G252+work!H252</f>
        <v>8939549</v>
      </c>
      <c r="F251" s="49">
        <f>work!I252+work!J252</f>
        <v>8199541</v>
      </c>
      <c r="H251" s="49"/>
      <c r="I251" s="5">
        <v>8939549</v>
      </c>
      <c r="J251" t="b">
        <f t="shared" si="3"/>
        <v>1</v>
      </c>
    </row>
    <row r="252" spans="1:10" ht="15">
      <c r="A252" s="51">
        <v>222</v>
      </c>
      <c r="B252" s="60" t="s">
        <v>1536</v>
      </c>
      <c r="C252" s="60" t="s">
        <v>1473</v>
      </c>
      <c r="D252" s="16" t="s">
        <v>1537</v>
      </c>
      <c r="E252" s="49">
        <f>work!G253+work!H253</f>
        <v>41581719</v>
      </c>
      <c r="F252" s="49">
        <f>work!I253+work!J253</f>
        <v>25311532</v>
      </c>
      <c r="H252" s="49"/>
      <c r="I252" s="5">
        <v>41581719</v>
      </c>
      <c r="J252" t="b">
        <f t="shared" si="3"/>
        <v>1</v>
      </c>
    </row>
    <row r="253" spans="1:10" ht="15">
      <c r="A253" s="51">
        <v>223</v>
      </c>
      <c r="B253" s="60" t="s">
        <v>1540</v>
      </c>
      <c r="C253" s="60" t="s">
        <v>1538</v>
      </c>
      <c r="D253" s="16" t="s">
        <v>1541</v>
      </c>
      <c r="E253" s="49">
        <f>work!G254+work!H254</f>
        <v>2883269</v>
      </c>
      <c r="F253" s="49">
        <f>work!I254+work!J254</f>
        <v>892450</v>
      </c>
      <c r="H253" s="49"/>
      <c r="I253" s="5">
        <v>2883269</v>
      </c>
      <c r="J253" t="b">
        <f t="shared" si="3"/>
        <v>1</v>
      </c>
    </row>
    <row r="254" spans="1:10" ht="15">
      <c r="A254" s="51">
        <v>224</v>
      </c>
      <c r="B254" s="60" t="s">
        <v>1543</v>
      </c>
      <c r="C254" s="60" t="s">
        <v>1538</v>
      </c>
      <c r="D254" s="16" t="s">
        <v>1544</v>
      </c>
      <c r="E254" s="49">
        <f>work!G255+work!H255</f>
        <v>19295065</v>
      </c>
      <c r="F254" s="49">
        <f>work!I255+work!J255</f>
        <v>9131253</v>
      </c>
      <c r="H254" s="49"/>
      <c r="I254" s="5">
        <v>19295065</v>
      </c>
      <c r="J254" t="b">
        <f t="shared" si="3"/>
        <v>1</v>
      </c>
    </row>
    <row r="255" spans="1:10" ht="15">
      <c r="A255" s="51">
        <v>225</v>
      </c>
      <c r="B255" s="60" t="s">
        <v>1546</v>
      </c>
      <c r="C255" s="60" t="s">
        <v>1538</v>
      </c>
      <c r="D255" s="16" t="s">
        <v>1547</v>
      </c>
      <c r="E255" s="49">
        <f>work!G256+work!H256</f>
        <v>17345478</v>
      </c>
      <c r="F255" s="49">
        <f>work!I256+work!J256</f>
        <v>6846051</v>
      </c>
      <c r="H255" s="49"/>
      <c r="I255" s="5">
        <v>17345478</v>
      </c>
      <c r="J255" t="b">
        <f t="shared" si="3"/>
        <v>1</v>
      </c>
    </row>
    <row r="256" spans="1:10" ht="15">
      <c r="A256" s="51">
        <v>226</v>
      </c>
      <c r="B256" s="60" t="s">
        <v>1549</v>
      </c>
      <c r="C256" s="60" t="s">
        <v>1538</v>
      </c>
      <c r="D256" s="16" t="s">
        <v>1550</v>
      </c>
      <c r="E256" s="49">
        <f>work!G257+work!H257</f>
        <v>1193900</v>
      </c>
      <c r="F256" s="49">
        <f>work!I257+work!J257</f>
        <v>2379397</v>
      </c>
      <c r="H256" s="49"/>
      <c r="I256" s="5">
        <v>1193900</v>
      </c>
      <c r="J256" t="b">
        <f t="shared" si="3"/>
        <v>1</v>
      </c>
    </row>
    <row r="257" spans="1:10" ht="15">
      <c r="A257" s="51">
        <v>227</v>
      </c>
      <c r="B257" s="60" t="s">
        <v>1552</v>
      </c>
      <c r="C257" s="60" t="s">
        <v>1538</v>
      </c>
      <c r="D257" s="16" t="s">
        <v>1553</v>
      </c>
      <c r="E257" s="49">
        <f>work!G258+work!H258</f>
        <v>6417399</v>
      </c>
      <c r="F257" s="49">
        <f>work!I258+work!J258</f>
        <v>5069694</v>
      </c>
      <c r="H257" s="49"/>
      <c r="I257" s="5">
        <v>6417399</v>
      </c>
      <c r="J257" t="b">
        <f t="shared" si="3"/>
        <v>1</v>
      </c>
    </row>
    <row r="258" spans="1:10" ht="15">
      <c r="A258" s="51">
        <v>228</v>
      </c>
      <c r="B258" s="60" t="s">
        <v>1555</v>
      </c>
      <c r="C258" s="60" t="s">
        <v>1538</v>
      </c>
      <c r="D258" s="16" t="s">
        <v>1556</v>
      </c>
      <c r="E258" s="49">
        <f>work!G259+work!H259</f>
        <v>9253245</v>
      </c>
      <c r="F258" s="49">
        <f>work!I259+work!J259</f>
        <v>11687422</v>
      </c>
      <c r="H258" s="49"/>
      <c r="I258" s="5">
        <v>9253245</v>
      </c>
      <c r="J258" t="b">
        <f t="shared" si="3"/>
        <v>1</v>
      </c>
    </row>
    <row r="259" spans="1:10" ht="15">
      <c r="A259" s="51">
        <v>229</v>
      </c>
      <c r="B259" s="60" t="s">
        <v>1558</v>
      </c>
      <c r="C259" s="60" t="s">
        <v>1538</v>
      </c>
      <c r="D259" s="16" t="s">
        <v>1448</v>
      </c>
      <c r="E259" s="49">
        <f>work!G260+work!H260</f>
        <v>2569380</v>
      </c>
      <c r="F259" s="49">
        <f>work!I260+work!J260</f>
        <v>11645104</v>
      </c>
      <c r="H259" s="49"/>
      <c r="I259" s="5">
        <v>2569380</v>
      </c>
      <c r="J259" t="b">
        <f t="shared" si="3"/>
        <v>1</v>
      </c>
    </row>
    <row r="260" spans="1:10" ht="15">
      <c r="A260" s="51">
        <v>230</v>
      </c>
      <c r="B260" s="60" t="s">
        <v>1560</v>
      </c>
      <c r="C260" s="60" t="s">
        <v>1538</v>
      </c>
      <c r="D260" s="16" t="s">
        <v>1561</v>
      </c>
      <c r="E260" s="49">
        <f>work!G261+work!H261</f>
        <v>11145587</v>
      </c>
      <c r="F260" s="49">
        <f>work!I261+work!J261</f>
        <v>122677201</v>
      </c>
      <c r="H260" s="49"/>
      <c r="I260" s="5">
        <v>11145587</v>
      </c>
      <c r="J260" t="b">
        <f t="shared" si="3"/>
        <v>1</v>
      </c>
    </row>
    <row r="261" spans="1:10" ht="15">
      <c r="A261" s="51">
        <v>231</v>
      </c>
      <c r="B261" s="60" t="s">
        <v>1563</v>
      </c>
      <c r="C261" s="60" t="s">
        <v>1538</v>
      </c>
      <c r="D261" s="16" t="s">
        <v>1564</v>
      </c>
      <c r="E261" s="49">
        <f>work!G262+work!H262</f>
        <v>2513672</v>
      </c>
      <c r="F261" s="49">
        <f>work!I262+work!J262</f>
        <v>57142201</v>
      </c>
      <c r="H261" s="49"/>
      <c r="I261" s="5">
        <v>2513672</v>
      </c>
      <c r="J261" t="b">
        <f t="shared" si="3"/>
        <v>1</v>
      </c>
    </row>
    <row r="262" spans="1:10" ht="15">
      <c r="A262" s="51">
        <v>232</v>
      </c>
      <c r="B262" s="60" t="s">
        <v>1566</v>
      </c>
      <c r="C262" s="60" t="s">
        <v>1538</v>
      </c>
      <c r="D262" s="16" t="s">
        <v>1567</v>
      </c>
      <c r="E262" s="49">
        <f>work!G263+work!H263</f>
        <v>11555900</v>
      </c>
      <c r="F262" s="49">
        <f>work!I263+work!J263</f>
        <v>2147902</v>
      </c>
      <c r="H262" s="49"/>
      <c r="I262" s="5">
        <v>11555900</v>
      </c>
      <c r="J262" t="b">
        <f t="shared" si="3"/>
        <v>1</v>
      </c>
    </row>
    <row r="263" spans="1:10" ht="15">
      <c r="A263" s="51">
        <v>233</v>
      </c>
      <c r="B263" s="60" t="s">
        <v>1569</v>
      </c>
      <c r="C263" s="60" t="s">
        <v>1538</v>
      </c>
      <c r="D263" s="16" t="s">
        <v>1570</v>
      </c>
      <c r="E263" s="49">
        <f>work!G264+work!H264</f>
        <v>22881598</v>
      </c>
      <c r="F263" s="49">
        <f>work!I264+work!J264</f>
        <v>9080693</v>
      </c>
      <c r="H263" s="49"/>
      <c r="I263" s="5">
        <v>22881598</v>
      </c>
      <c r="J263" t="b">
        <f t="shared" si="3"/>
        <v>1</v>
      </c>
    </row>
    <row r="264" spans="1:10" ht="15">
      <c r="A264" s="51">
        <v>234</v>
      </c>
      <c r="B264" s="60" t="s">
        <v>1572</v>
      </c>
      <c r="C264" s="60" t="s">
        <v>1538</v>
      </c>
      <c r="D264" s="16" t="s">
        <v>1573</v>
      </c>
      <c r="E264" s="49">
        <f>work!G265+work!H265</f>
        <v>3301442</v>
      </c>
      <c r="F264" s="49">
        <f>work!I265+work!J265</f>
        <v>0</v>
      </c>
      <c r="H264" s="49"/>
      <c r="I264" s="5">
        <v>3301442</v>
      </c>
      <c r="J264" t="b">
        <f t="shared" si="3"/>
        <v>1</v>
      </c>
    </row>
    <row r="265" spans="1:10" ht="15">
      <c r="A265" s="51">
        <v>235</v>
      </c>
      <c r="B265" s="60" t="s">
        <v>1575</v>
      </c>
      <c r="C265" s="60" t="s">
        <v>1538</v>
      </c>
      <c r="D265" s="16" t="s">
        <v>1576</v>
      </c>
      <c r="E265" s="49">
        <f>work!G266+work!H266</f>
        <v>875115</v>
      </c>
      <c r="F265" s="49">
        <f>work!I266+work!J266</f>
        <v>61000</v>
      </c>
      <c r="H265" s="49"/>
      <c r="I265" s="5">
        <v>875115</v>
      </c>
      <c r="J265" t="b">
        <f t="shared" si="3"/>
        <v>1</v>
      </c>
    </row>
    <row r="266" spans="1:10" ht="15">
      <c r="A266" s="51">
        <v>236</v>
      </c>
      <c r="B266" s="60" t="s">
        <v>1578</v>
      </c>
      <c r="C266" s="60" t="s">
        <v>1538</v>
      </c>
      <c r="D266" s="16" t="s">
        <v>1579</v>
      </c>
      <c r="E266" s="49">
        <f>work!G267+work!H267</f>
        <v>2536240</v>
      </c>
      <c r="F266" s="49">
        <f>work!I267+work!J267</f>
        <v>805506</v>
      </c>
      <c r="H266" s="49"/>
      <c r="I266" s="5">
        <v>2536240</v>
      </c>
      <c r="J266" t="b">
        <f t="shared" si="3"/>
        <v>1</v>
      </c>
    </row>
    <row r="267" spans="1:10" ht="15">
      <c r="A267" s="51">
        <v>237</v>
      </c>
      <c r="B267" s="60" t="s">
        <v>1581</v>
      </c>
      <c r="C267" s="60" t="s">
        <v>1538</v>
      </c>
      <c r="D267" s="16" t="s">
        <v>1582</v>
      </c>
      <c r="E267" s="49">
        <f>work!G268+work!H268</f>
        <v>3955789</v>
      </c>
      <c r="F267" s="49">
        <f>work!I268+work!J268</f>
        <v>911904</v>
      </c>
      <c r="H267" s="49"/>
      <c r="I267" s="5">
        <v>3955789</v>
      </c>
      <c r="J267" t="b">
        <f t="shared" si="3"/>
        <v>1</v>
      </c>
    </row>
    <row r="268" spans="1:10" ht="15">
      <c r="A268" s="51">
        <v>238</v>
      </c>
      <c r="B268" s="60" t="s">
        <v>1584</v>
      </c>
      <c r="C268" s="60" t="s">
        <v>1538</v>
      </c>
      <c r="D268" s="16" t="s">
        <v>1585</v>
      </c>
      <c r="E268" s="49">
        <f>work!G269+work!H269</f>
        <v>2590894</v>
      </c>
      <c r="F268" s="49">
        <f>work!I269+work!J269</f>
        <v>1414009</v>
      </c>
      <c r="H268" s="49"/>
      <c r="I268" s="5">
        <v>2590894</v>
      </c>
      <c r="J268" t="b">
        <f t="shared" si="3"/>
        <v>1</v>
      </c>
    </row>
    <row r="269" spans="1:10" ht="15">
      <c r="A269" s="51">
        <v>239</v>
      </c>
      <c r="B269" s="60" t="s">
        <v>1587</v>
      </c>
      <c r="C269" s="60" t="s">
        <v>1538</v>
      </c>
      <c r="D269" s="16" t="s">
        <v>1588</v>
      </c>
      <c r="E269" s="49">
        <f>work!G270+work!H270</f>
        <v>42760</v>
      </c>
      <c r="F269" s="49">
        <f>work!I270+work!J270</f>
        <v>1757407</v>
      </c>
      <c r="H269" s="49"/>
      <c r="I269" s="5">
        <v>42760</v>
      </c>
      <c r="J269" t="b">
        <f t="shared" si="3"/>
        <v>1</v>
      </c>
    </row>
    <row r="270" spans="1:10" ht="15">
      <c r="A270" s="51">
        <v>240</v>
      </c>
      <c r="B270" s="60" t="s">
        <v>1590</v>
      </c>
      <c r="C270" s="60" t="s">
        <v>1538</v>
      </c>
      <c r="D270" s="16" t="s">
        <v>1136</v>
      </c>
      <c r="E270" s="49">
        <f>work!G271+work!H271</f>
        <v>26106717</v>
      </c>
      <c r="F270" s="49">
        <f>work!I271+work!J271</f>
        <v>51472652</v>
      </c>
      <c r="H270" s="49"/>
      <c r="I270" s="5">
        <v>26106717</v>
      </c>
      <c r="J270" t="b">
        <f t="shared" si="3"/>
        <v>1</v>
      </c>
    </row>
    <row r="271" spans="1:10" ht="15">
      <c r="A271" s="51">
        <v>241</v>
      </c>
      <c r="B271" s="60" t="s">
        <v>1592</v>
      </c>
      <c r="C271" s="60" t="s">
        <v>1538</v>
      </c>
      <c r="D271" s="16" t="s">
        <v>1593</v>
      </c>
      <c r="E271" s="49">
        <f>work!G272+work!H272</f>
        <v>910488</v>
      </c>
      <c r="F271" s="49">
        <f>work!I272+work!J272</f>
        <v>6906</v>
      </c>
      <c r="H271" s="49"/>
      <c r="I271" s="5">
        <v>910488</v>
      </c>
      <c r="J271" t="b">
        <f t="shared" si="3"/>
        <v>1</v>
      </c>
    </row>
    <row r="272" spans="1:10" ht="15">
      <c r="A272" s="51">
        <v>242</v>
      </c>
      <c r="B272" s="60" t="s">
        <v>1595</v>
      </c>
      <c r="C272" s="60" t="s">
        <v>1538</v>
      </c>
      <c r="D272" s="16" t="s">
        <v>1596</v>
      </c>
      <c r="E272" s="49">
        <f>work!G273+work!H273</f>
        <v>8951393</v>
      </c>
      <c r="F272" s="49">
        <f>work!I273+work!J273</f>
        <v>119820815</v>
      </c>
      <c r="H272" s="49"/>
      <c r="I272" s="5">
        <v>8951393</v>
      </c>
      <c r="J272" t="b">
        <f t="shared" si="3"/>
        <v>1</v>
      </c>
    </row>
    <row r="273" spans="1:10" ht="15">
      <c r="A273" s="51">
        <v>243</v>
      </c>
      <c r="B273" s="60" t="s">
        <v>1598</v>
      </c>
      <c r="C273" s="60" t="s">
        <v>1538</v>
      </c>
      <c r="D273" s="16" t="s">
        <v>1599</v>
      </c>
      <c r="E273" s="49">
        <f>work!G274+work!H274</f>
        <v>2417474</v>
      </c>
      <c r="F273" s="49">
        <f>work!I274+work!J274</f>
        <v>333157</v>
      </c>
      <c r="H273" s="49"/>
      <c r="I273" s="5">
        <v>2417474</v>
      </c>
      <c r="J273" t="b">
        <f t="shared" si="3"/>
        <v>1</v>
      </c>
    </row>
    <row r="274" spans="1:10" ht="15">
      <c r="A274" s="51">
        <v>244</v>
      </c>
      <c r="B274" s="60" t="s">
        <v>1601</v>
      </c>
      <c r="C274" s="60" t="s">
        <v>1538</v>
      </c>
      <c r="D274" s="16" t="s">
        <v>1602</v>
      </c>
      <c r="E274" s="49">
        <f>work!G275+work!H275</f>
        <v>2630951</v>
      </c>
      <c r="F274" s="49">
        <f>work!I275+work!J275</f>
        <v>3083871</v>
      </c>
      <c r="H274" s="49"/>
      <c r="I274" s="5">
        <v>2630951</v>
      </c>
      <c r="J274" t="b">
        <f t="shared" si="3"/>
        <v>1</v>
      </c>
    </row>
    <row r="275" spans="1:10" ht="15">
      <c r="A275" s="51">
        <v>245</v>
      </c>
      <c r="B275" s="60" t="s">
        <v>1604</v>
      </c>
      <c r="C275" s="60" t="s">
        <v>1538</v>
      </c>
      <c r="D275" s="16" t="s">
        <v>1605</v>
      </c>
      <c r="E275" s="49">
        <f>work!G276+work!H276</f>
        <v>1465002</v>
      </c>
      <c r="F275" s="49">
        <f>work!I276+work!J276</f>
        <v>488385</v>
      </c>
      <c r="H275" s="49"/>
      <c r="I275" s="5">
        <v>1465002</v>
      </c>
      <c r="J275" t="b">
        <f t="shared" si="3"/>
        <v>1</v>
      </c>
    </row>
    <row r="276" spans="1:10" ht="15">
      <c r="A276" s="51">
        <v>246</v>
      </c>
      <c r="B276" s="60" t="s">
        <v>1607</v>
      </c>
      <c r="C276" s="60" t="s">
        <v>1538</v>
      </c>
      <c r="D276" s="16" t="s">
        <v>1608</v>
      </c>
      <c r="E276" s="49">
        <f>work!G277+work!H277</f>
        <v>11665636</v>
      </c>
      <c r="F276" s="49">
        <f>work!I277+work!J277</f>
        <v>5479196</v>
      </c>
      <c r="H276" s="49"/>
      <c r="I276" s="5">
        <v>11665636</v>
      </c>
      <c r="J276" t="b">
        <f t="shared" si="3"/>
        <v>1</v>
      </c>
    </row>
    <row r="277" spans="1:10" ht="15">
      <c r="A277" s="51">
        <v>247</v>
      </c>
      <c r="B277" s="60" t="s">
        <v>1611</v>
      </c>
      <c r="C277" s="60" t="s">
        <v>1609</v>
      </c>
      <c r="D277" s="16" t="s">
        <v>1612</v>
      </c>
      <c r="E277" s="49">
        <f>work!G278+work!H278</f>
        <v>126194525</v>
      </c>
      <c r="F277" s="49">
        <f>work!I278+work!J278</f>
        <v>44000505</v>
      </c>
      <c r="H277" s="49"/>
      <c r="I277" s="5">
        <v>126194525</v>
      </c>
      <c r="J277" t="b">
        <f t="shared" si="3"/>
        <v>1</v>
      </c>
    </row>
    <row r="278" spans="1:10" ht="15">
      <c r="A278" s="51">
        <v>248</v>
      </c>
      <c r="B278" s="60" t="s">
        <v>1614</v>
      </c>
      <c r="C278" s="60" t="s">
        <v>1609</v>
      </c>
      <c r="D278" s="16" t="s">
        <v>1615</v>
      </c>
      <c r="E278" s="49">
        <f>work!G279+work!H279</f>
        <v>1317917</v>
      </c>
      <c r="F278" s="49">
        <f>work!I279+work!J279</f>
        <v>27291</v>
      </c>
      <c r="H278" s="49"/>
      <c r="I278" s="5">
        <v>1317917</v>
      </c>
      <c r="J278" t="b">
        <f t="shared" si="3"/>
        <v>1</v>
      </c>
    </row>
    <row r="279" spans="1:10" ht="15">
      <c r="A279" s="51">
        <v>249</v>
      </c>
      <c r="B279" s="60" t="s">
        <v>1617</v>
      </c>
      <c r="C279" s="60" t="s">
        <v>1609</v>
      </c>
      <c r="D279" s="16" t="s">
        <v>1618</v>
      </c>
      <c r="E279" s="49">
        <f>work!G280+work!H280</f>
        <v>3527775</v>
      </c>
      <c r="F279" s="49">
        <f>work!I280+work!J280</f>
        <v>1675570</v>
      </c>
      <c r="H279" s="49"/>
      <c r="I279" s="5">
        <v>3527775</v>
      </c>
      <c r="J279" t="b">
        <f t="shared" si="3"/>
        <v>1</v>
      </c>
    </row>
    <row r="280" spans="1:10" ht="15">
      <c r="A280" s="51">
        <v>250</v>
      </c>
      <c r="B280" s="60" t="s">
        <v>1620</v>
      </c>
      <c r="C280" s="60" t="s">
        <v>1609</v>
      </c>
      <c r="D280" s="16" t="s">
        <v>1621</v>
      </c>
      <c r="E280" s="49">
        <f>work!G281+work!H281</f>
        <v>20473390</v>
      </c>
      <c r="F280" s="49">
        <f>work!I281+work!J281</f>
        <v>14170800</v>
      </c>
      <c r="H280" s="49"/>
      <c r="I280" s="5">
        <v>20473390</v>
      </c>
      <c r="J280" t="b">
        <f t="shared" si="3"/>
        <v>1</v>
      </c>
    </row>
    <row r="281" spans="1:10" ht="15">
      <c r="A281" s="51">
        <v>251</v>
      </c>
      <c r="B281" s="60" t="s">
        <v>1623</v>
      </c>
      <c r="C281" s="60" t="s">
        <v>1609</v>
      </c>
      <c r="D281" s="16" t="s">
        <v>1624</v>
      </c>
      <c r="E281" s="49">
        <f>work!G282+work!H282</f>
        <v>120271739</v>
      </c>
      <c r="F281" s="49">
        <f>work!I282+work!J282</f>
        <v>62542925</v>
      </c>
      <c r="H281" s="49"/>
      <c r="I281" s="5">
        <v>120271739</v>
      </c>
      <c r="J281" t="b">
        <f t="shared" si="3"/>
        <v>1</v>
      </c>
    </row>
    <row r="282" spans="1:10" ht="15">
      <c r="A282" s="51">
        <v>252</v>
      </c>
      <c r="B282" s="60" t="s">
        <v>1626</v>
      </c>
      <c r="C282" s="60" t="s">
        <v>1609</v>
      </c>
      <c r="D282" s="16" t="s">
        <v>1627</v>
      </c>
      <c r="E282" s="49">
        <f>work!G283+work!H283</f>
        <v>654585715</v>
      </c>
      <c r="F282" s="49">
        <f>work!I283+work!J283</f>
        <v>188445446</v>
      </c>
      <c r="H282" s="49"/>
      <c r="I282" s="5">
        <v>654585715</v>
      </c>
      <c r="J282" t="b">
        <f t="shared" si="3"/>
        <v>1</v>
      </c>
    </row>
    <row r="283" spans="1:10" ht="15">
      <c r="A283" s="51">
        <v>253</v>
      </c>
      <c r="B283" s="60" t="s">
        <v>1629</v>
      </c>
      <c r="C283" s="60" t="s">
        <v>1609</v>
      </c>
      <c r="D283" s="16" t="s">
        <v>1630</v>
      </c>
      <c r="E283" s="49">
        <f>work!G284+work!H284</f>
        <v>6535449</v>
      </c>
      <c r="F283" s="49">
        <f>work!I284+work!J284</f>
        <v>35019695</v>
      </c>
      <c r="H283" s="49"/>
      <c r="I283" s="5">
        <v>6535449</v>
      </c>
      <c r="J283" t="b">
        <f t="shared" si="3"/>
        <v>1</v>
      </c>
    </row>
    <row r="284" spans="1:10" ht="15">
      <c r="A284" s="51">
        <v>254</v>
      </c>
      <c r="B284" s="60" t="s">
        <v>1632</v>
      </c>
      <c r="C284" s="60" t="s">
        <v>1609</v>
      </c>
      <c r="D284" s="16" t="s">
        <v>1633</v>
      </c>
      <c r="E284" s="49">
        <f>work!G285+work!H285</f>
        <v>40269154</v>
      </c>
      <c r="F284" s="49">
        <f>work!I285+work!J285</f>
        <v>23445349</v>
      </c>
      <c r="H284" s="49"/>
      <c r="I284" s="5">
        <v>40269154</v>
      </c>
      <c r="J284" t="b">
        <f t="shared" si="3"/>
        <v>1</v>
      </c>
    </row>
    <row r="285" spans="1:10" ht="15">
      <c r="A285" s="51">
        <v>255</v>
      </c>
      <c r="B285" s="60" t="s">
        <v>1635</v>
      </c>
      <c r="C285" s="60" t="s">
        <v>1609</v>
      </c>
      <c r="D285" s="16" t="s">
        <v>1636</v>
      </c>
      <c r="E285" s="49">
        <f>work!G286+work!H286</f>
        <v>13373770</v>
      </c>
      <c r="F285" s="49">
        <f>work!I286+work!J286</f>
        <v>75350698</v>
      </c>
      <c r="H285" s="49"/>
      <c r="I285" s="5">
        <v>13373770</v>
      </c>
      <c r="J285" t="b">
        <f t="shared" si="3"/>
        <v>1</v>
      </c>
    </row>
    <row r="286" spans="1:10" ht="15">
      <c r="A286" s="51">
        <v>256</v>
      </c>
      <c r="B286" s="60" t="s">
        <v>1638</v>
      </c>
      <c r="C286" s="60" t="s">
        <v>1609</v>
      </c>
      <c r="D286" s="16" t="s">
        <v>1639</v>
      </c>
      <c r="E286" s="49">
        <f>work!G287+work!H287</f>
        <v>24371417</v>
      </c>
      <c r="F286" s="49">
        <f>work!I287+work!J287</f>
        <v>13932236</v>
      </c>
      <c r="H286" s="49"/>
      <c r="I286" s="5">
        <v>24371417</v>
      </c>
      <c r="J286" t="b">
        <f t="shared" si="3"/>
        <v>1</v>
      </c>
    </row>
    <row r="287" spans="1:10" ht="15">
      <c r="A287" s="51">
        <v>257</v>
      </c>
      <c r="B287" s="60" t="s">
        <v>1641</v>
      </c>
      <c r="C287" s="60" t="s">
        <v>1609</v>
      </c>
      <c r="D287" s="16" t="s">
        <v>1642</v>
      </c>
      <c r="E287" s="49">
        <f>work!G288+work!H288</f>
        <v>228142930</v>
      </c>
      <c r="F287" s="49">
        <f>work!I288+work!J288</f>
        <v>35811805</v>
      </c>
      <c r="H287" s="49"/>
      <c r="I287" s="5">
        <v>228142930</v>
      </c>
      <c r="J287" t="b">
        <f t="shared" si="3"/>
        <v>1</v>
      </c>
    </row>
    <row r="288" spans="1:10" ht="15">
      <c r="A288" s="51">
        <v>258</v>
      </c>
      <c r="B288" s="60" t="s">
        <v>1644</v>
      </c>
      <c r="C288" s="60" t="s">
        <v>1609</v>
      </c>
      <c r="D288" s="16" t="s">
        <v>1645</v>
      </c>
      <c r="E288" s="49">
        <f>work!G289+work!H289</f>
        <v>36755355</v>
      </c>
      <c r="F288" s="49">
        <f>work!I289+work!J289</f>
        <v>5369754</v>
      </c>
      <c r="H288" s="49"/>
      <c r="I288" s="5">
        <v>36755355</v>
      </c>
      <c r="J288" t="b">
        <f aca="true" t="shared" si="4" ref="J288:J351">E288=I288</f>
        <v>1</v>
      </c>
    </row>
    <row r="289" spans="1:10" ht="15">
      <c r="A289" s="51">
        <v>259</v>
      </c>
      <c r="B289" s="60" t="s">
        <v>1648</v>
      </c>
      <c r="C289" s="60" t="s">
        <v>1646</v>
      </c>
      <c r="D289" s="16" t="s">
        <v>1649</v>
      </c>
      <c r="E289" s="49">
        <f>work!G290+work!H290</f>
        <v>1727951</v>
      </c>
      <c r="F289" s="49">
        <f>work!I290+work!J290</f>
        <v>2595744</v>
      </c>
      <c r="H289" s="49"/>
      <c r="I289" s="5">
        <v>1727951</v>
      </c>
      <c r="J289" t="b">
        <f t="shared" si="4"/>
        <v>1</v>
      </c>
    </row>
    <row r="290" spans="1:10" ht="15">
      <c r="A290" s="51">
        <v>260</v>
      </c>
      <c r="B290" s="60" t="s">
        <v>1651</v>
      </c>
      <c r="C290" s="60" t="s">
        <v>1646</v>
      </c>
      <c r="D290" s="16" t="s">
        <v>1652</v>
      </c>
      <c r="E290" s="49">
        <f>work!G291+work!H291</f>
        <v>795254</v>
      </c>
      <c r="F290" s="49">
        <f>work!I291+work!J291</f>
        <v>2041885</v>
      </c>
      <c r="H290" s="49"/>
      <c r="I290" s="5">
        <v>795254</v>
      </c>
      <c r="J290" t="b">
        <f t="shared" si="4"/>
        <v>1</v>
      </c>
    </row>
    <row r="291" spans="1:10" ht="15">
      <c r="A291" s="51">
        <v>261</v>
      </c>
      <c r="B291" s="60" t="s">
        <v>1654</v>
      </c>
      <c r="C291" s="60" t="s">
        <v>1646</v>
      </c>
      <c r="D291" s="16" t="s">
        <v>1655</v>
      </c>
      <c r="E291" s="49">
        <f>work!G292+work!H292</f>
        <v>158259</v>
      </c>
      <c r="F291" s="49">
        <f>work!I292+work!J292</f>
        <v>687720</v>
      </c>
      <c r="H291" s="49"/>
      <c r="I291" s="5">
        <v>158259</v>
      </c>
      <c r="J291" t="b">
        <f t="shared" si="4"/>
        <v>1</v>
      </c>
    </row>
    <row r="292" spans="1:10" ht="15">
      <c r="A292" s="51">
        <v>262</v>
      </c>
      <c r="B292" s="60" t="s">
        <v>1657</v>
      </c>
      <c r="C292" s="60" t="s">
        <v>1646</v>
      </c>
      <c r="D292" s="16" t="s">
        <v>1658</v>
      </c>
      <c r="E292" s="49">
        <f>work!G293+work!H293</f>
        <v>623237</v>
      </c>
      <c r="F292" s="49">
        <f>work!I293+work!J293</f>
        <v>9200</v>
      </c>
      <c r="H292" s="49"/>
      <c r="I292" s="5">
        <v>623237</v>
      </c>
      <c r="J292" t="b">
        <f t="shared" si="4"/>
        <v>1</v>
      </c>
    </row>
    <row r="293" spans="1:10" ht="15">
      <c r="A293" s="51">
        <v>263</v>
      </c>
      <c r="B293" s="60" t="s">
        <v>1660</v>
      </c>
      <c r="C293" s="60" t="s">
        <v>1646</v>
      </c>
      <c r="D293" s="16" t="s">
        <v>1661</v>
      </c>
      <c r="E293" s="49">
        <f>work!G294+work!H294</f>
        <v>1090878</v>
      </c>
      <c r="F293" s="49">
        <f>work!I294+work!J294</f>
        <v>876432</v>
      </c>
      <c r="H293" s="49"/>
      <c r="I293" s="5">
        <v>1090878</v>
      </c>
      <c r="J293" t="b">
        <f t="shared" si="4"/>
        <v>1</v>
      </c>
    </row>
    <row r="294" spans="1:10" ht="15">
      <c r="A294" s="51">
        <v>264</v>
      </c>
      <c r="B294" s="60" t="s">
        <v>1663</v>
      </c>
      <c r="C294" s="60" t="s">
        <v>1646</v>
      </c>
      <c r="D294" s="16" t="s">
        <v>1664</v>
      </c>
      <c r="E294" s="49">
        <f>work!G295+work!H295</f>
        <v>6618097</v>
      </c>
      <c r="F294" s="49">
        <f>work!I295+work!J295</f>
        <v>46680180</v>
      </c>
      <c r="H294" s="49"/>
      <c r="I294" s="5">
        <v>6618097</v>
      </c>
      <c r="J294" t="b">
        <f t="shared" si="4"/>
        <v>1</v>
      </c>
    </row>
    <row r="295" spans="1:10" ht="15">
      <c r="A295" s="51">
        <v>265</v>
      </c>
      <c r="B295" s="60" t="s">
        <v>1666</v>
      </c>
      <c r="C295" s="60" t="s">
        <v>1646</v>
      </c>
      <c r="D295" s="16" t="s">
        <v>1667</v>
      </c>
      <c r="E295" s="49">
        <f>work!G296+work!H296</f>
        <v>4511993</v>
      </c>
      <c r="F295" s="49">
        <f>work!I296+work!J296</f>
        <v>835731</v>
      </c>
      <c r="H295" s="49"/>
      <c r="I295" s="5">
        <v>4511993</v>
      </c>
      <c r="J295" t="b">
        <f t="shared" si="4"/>
        <v>1</v>
      </c>
    </row>
    <row r="296" spans="1:10" ht="15">
      <c r="A296" s="51">
        <v>266</v>
      </c>
      <c r="B296" s="60" t="s">
        <v>1669</v>
      </c>
      <c r="C296" s="60" t="s">
        <v>1646</v>
      </c>
      <c r="D296" s="16" t="s">
        <v>1670</v>
      </c>
      <c r="E296" s="49">
        <f>work!G297+work!H297</f>
        <v>3245226</v>
      </c>
      <c r="F296" s="49">
        <f>work!I297+work!J297</f>
        <v>1142053</v>
      </c>
      <c r="H296" s="49"/>
      <c r="I296" s="5">
        <v>3245226</v>
      </c>
      <c r="J296" t="b">
        <f t="shared" si="4"/>
        <v>1</v>
      </c>
    </row>
    <row r="297" spans="1:10" ht="15">
      <c r="A297" s="51">
        <v>267</v>
      </c>
      <c r="B297" s="60" t="s">
        <v>1672</v>
      </c>
      <c r="C297" s="60" t="s">
        <v>1646</v>
      </c>
      <c r="D297" s="16" t="s">
        <v>1673</v>
      </c>
      <c r="E297" s="49">
        <f>work!G298+work!H298</f>
        <v>1437745</v>
      </c>
      <c r="F297" s="49">
        <f>work!I298+work!J298</f>
        <v>4423177</v>
      </c>
      <c r="H297" s="49"/>
      <c r="I297" s="5">
        <v>1437745</v>
      </c>
      <c r="J297" t="b">
        <f t="shared" si="4"/>
        <v>1</v>
      </c>
    </row>
    <row r="298" spans="1:10" ht="15">
      <c r="A298" s="51">
        <v>268</v>
      </c>
      <c r="B298" s="60" t="s">
        <v>1675</v>
      </c>
      <c r="C298" s="60" t="s">
        <v>1646</v>
      </c>
      <c r="D298" s="16" t="s">
        <v>1553</v>
      </c>
      <c r="E298" s="49">
        <f>work!G299+work!H299</f>
        <v>2723951</v>
      </c>
      <c r="F298" s="49">
        <f>work!I299+work!J299</f>
        <v>6926282</v>
      </c>
      <c r="H298" s="49"/>
      <c r="I298" s="5">
        <v>2723951</v>
      </c>
      <c r="J298" t="b">
        <f t="shared" si="4"/>
        <v>1</v>
      </c>
    </row>
    <row r="299" spans="1:10" ht="15">
      <c r="A299" s="51">
        <v>269</v>
      </c>
      <c r="B299" s="60" t="s">
        <v>1677</v>
      </c>
      <c r="C299" s="60" t="s">
        <v>1646</v>
      </c>
      <c r="D299" s="16" t="s">
        <v>1678</v>
      </c>
      <c r="E299" s="49">
        <f>work!G300+work!H300</f>
        <v>557801</v>
      </c>
      <c r="F299" s="49">
        <f>work!I300+work!J300</f>
        <v>333532</v>
      </c>
      <c r="H299" s="49"/>
      <c r="I299" s="5">
        <v>557801</v>
      </c>
      <c r="J299" t="b">
        <f t="shared" si="4"/>
        <v>1</v>
      </c>
    </row>
    <row r="300" spans="1:10" ht="15">
      <c r="A300" s="51">
        <v>270</v>
      </c>
      <c r="B300" s="60" t="s">
        <v>1680</v>
      </c>
      <c r="C300" s="60" t="s">
        <v>1646</v>
      </c>
      <c r="D300" s="16" t="s">
        <v>1681</v>
      </c>
      <c r="E300" s="49">
        <f>work!G301+work!H301</f>
        <v>365974</v>
      </c>
      <c r="F300" s="49">
        <f>work!I301+work!J301</f>
        <v>303998</v>
      </c>
      <c r="H300" s="49"/>
      <c r="I300" s="5">
        <v>365974</v>
      </c>
      <c r="J300" t="b">
        <f t="shared" si="4"/>
        <v>1</v>
      </c>
    </row>
    <row r="301" spans="1:10" ht="15">
      <c r="A301" s="51">
        <v>271</v>
      </c>
      <c r="B301" s="60" t="s">
        <v>1683</v>
      </c>
      <c r="C301" s="60" t="s">
        <v>1646</v>
      </c>
      <c r="D301" s="16" t="s">
        <v>1684</v>
      </c>
      <c r="E301" s="49">
        <f>work!G302+work!H302</f>
        <v>448242</v>
      </c>
      <c r="F301" s="49">
        <f>work!I302+work!J302</f>
        <v>289330</v>
      </c>
      <c r="H301" s="49"/>
      <c r="I301" s="5">
        <v>448242</v>
      </c>
      <c r="J301" t="b">
        <f t="shared" si="4"/>
        <v>1</v>
      </c>
    </row>
    <row r="302" spans="1:10" ht="15">
      <c r="A302" s="51">
        <v>272</v>
      </c>
      <c r="B302" s="60" t="s">
        <v>1686</v>
      </c>
      <c r="C302" s="60" t="s">
        <v>1646</v>
      </c>
      <c r="D302" s="16" t="s">
        <v>1687</v>
      </c>
      <c r="E302" s="49">
        <f>work!G303+work!H303</f>
        <v>1193728</v>
      </c>
      <c r="F302" s="49">
        <f>work!I303+work!J303</f>
        <v>559881</v>
      </c>
      <c r="H302" s="49"/>
      <c r="I302" s="5">
        <v>1193728</v>
      </c>
      <c r="J302" t="b">
        <f t="shared" si="4"/>
        <v>1</v>
      </c>
    </row>
    <row r="303" spans="1:10" ht="15">
      <c r="A303" s="51">
        <v>273</v>
      </c>
      <c r="B303" s="60" t="s">
        <v>1689</v>
      </c>
      <c r="C303" s="60" t="s">
        <v>1646</v>
      </c>
      <c r="D303" s="16" t="s">
        <v>1690</v>
      </c>
      <c r="E303" s="49">
        <f>work!G304+work!H304</f>
        <v>1816732</v>
      </c>
      <c r="F303" s="49">
        <f>work!I304+work!J304</f>
        <v>1534661</v>
      </c>
      <c r="H303" s="49"/>
      <c r="I303" s="5">
        <v>1816732</v>
      </c>
      <c r="J303" t="b">
        <f t="shared" si="4"/>
        <v>1</v>
      </c>
    </row>
    <row r="304" spans="1:10" ht="15">
      <c r="A304" s="51">
        <v>274</v>
      </c>
      <c r="B304" s="60" t="s">
        <v>1692</v>
      </c>
      <c r="C304" s="60" t="s">
        <v>1646</v>
      </c>
      <c r="D304" s="16" t="s">
        <v>1693</v>
      </c>
      <c r="E304" s="49">
        <f>work!G305+work!H305</f>
        <v>4304836</v>
      </c>
      <c r="F304" s="49">
        <f>work!I305+work!J305</f>
        <v>925125</v>
      </c>
      <c r="H304" s="49"/>
      <c r="I304" s="5">
        <v>4304836</v>
      </c>
      <c r="J304" t="b">
        <f t="shared" si="4"/>
        <v>1</v>
      </c>
    </row>
    <row r="305" spans="1:10" ht="15">
      <c r="A305" s="51">
        <v>275</v>
      </c>
      <c r="B305" s="60" t="s">
        <v>1695</v>
      </c>
      <c r="C305" s="60" t="s">
        <v>1646</v>
      </c>
      <c r="D305" s="16" t="s">
        <v>1696</v>
      </c>
      <c r="E305" s="49">
        <f>work!G306+work!H306</f>
        <v>3380755</v>
      </c>
      <c r="F305" s="49">
        <f>work!I306+work!J306</f>
        <v>1767372</v>
      </c>
      <c r="H305" s="49"/>
      <c r="I305" s="5">
        <v>3380755</v>
      </c>
      <c r="J305" t="b">
        <f t="shared" si="4"/>
        <v>1</v>
      </c>
    </row>
    <row r="306" spans="1:10" ht="15">
      <c r="A306" s="51">
        <v>276</v>
      </c>
      <c r="B306" s="60" t="s">
        <v>1698</v>
      </c>
      <c r="C306" s="60" t="s">
        <v>1646</v>
      </c>
      <c r="D306" s="16" t="s">
        <v>1699</v>
      </c>
      <c r="E306" s="49">
        <f>work!G307+work!H307</f>
        <v>169950</v>
      </c>
      <c r="F306" s="49">
        <f>work!I307+work!J307</f>
        <v>777029</v>
      </c>
      <c r="H306" s="49"/>
      <c r="I306" s="5">
        <v>169950</v>
      </c>
      <c r="J306" t="b">
        <f t="shared" si="4"/>
        <v>1</v>
      </c>
    </row>
    <row r="307" spans="1:10" ht="15">
      <c r="A307" s="51">
        <v>277</v>
      </c>
      <c r="B307" s="60" t="s">
        <v>1701</v>
      </c>
      <c r="C307" s="60" t="s">
        <v>1646</v>
      </c>
      <c r="D307" s="16" t="s">
        <v>1702</v>
      </c>
      <c r="E307" s="49">
        <f>work!G308+work!H308</f>
        <v>3927178</v>
      </c>
      <c r="F307" s="49">
        <f>work!I308+work!J308</f>
        <v>3060514</v>
      </c>
      <c r="H307" s="49"/>
      <c r="I307" s="5">
        <v>3927178</v>
      </c>
      <c r="J307" t="b">
        <f t="shared" si="4"/>
        <v>1</v>
      </c>
    </row>
    <row r="308" spans="1:10" ht="15">
      <c r="A308" s="51">
        <v>278</v>
      </c>
      <c r="B308" s="60" t="s">
        <v>1704</v>
      </c>
      <c r="C308" s="60" t="s">
        <v>1646</v>
      </c>
      <c r="D308" s="16" t="s">
        <v>1705</v>
      </c>
      <c r="E308" s="49">
        <f>work!G309+work!H309</f>
        <v>237351</v>
      </c>
      <c r="F308" s="49">
        <f>work!I309+work!J309</f>
        <v>442867</v>
      </c>
      <c r="H308" s="49"/>
      <c r="I308" s="5">
        <v>237351</v>
      </c>
      <c r="J308" t="b">
        <f t="shared" si="4"/>
        <v>1</v>
      </c>
    </row>
    <row r="309" spans="1:10" ht="15">
      <c r="A309" s="51">
        <v>279</v>
      </c>
      <c r="B309" s="60" t="s">
        <v>1707</v>
      </c>
      <c r="C309" s="60" t="s">
        <v>1646</v>
      </c>
      <c r="D309" s="16" t="s">
        <v>1708</v>
      </c>
      <c r="E309" s="49">
        <f>work!G310+work!H310</f>
        <v>29369329</v>
      </c>
      <c r="F309" s="49">
        <f>work!I310+work!J310</f>
        <v>21124632</v>
      </c>
      <c r="H309" s="49"/>
      <c r="I309" s="5">
        <v>29369329</v>
      </c>
      <c r="J309" t="b">
        <f t="shared" si="4"/>
        <v>1</v>
      </c>
    </row>
    <row r="310" spans="1:10" ht="15">
      <c r="A310" s="51">
        <v>280</v>
      </c>
      <c r="B310" s="60" t="s">
        <v>1710</v>
      </c>
      <c r="C310" s="60" t="s">
        <v>1646</v>
      </c>
      <c r="D310" s="16" t="s">
        <v>1711</v>
      </c>
      <c r="E310" s="49">
        <f>work!G311+work!H311</f>
        <v>18776011</v>
      </c>
      <c r="F310" s="49">
        <f>work!I311+work!J311</f>
        <v>5191324</v>
      </c>
      <c r="H310" s="49"/>
      <c r="I310" s="5">
        <v>18776011</v>
      </c>
      <c r="J310" t="b">
        <f t="shared" si="4"/>
        <v>1</v>
      </c>
    </row>
    <row r="311" spans="1:10" ht="15">
      <c r="A311" s="51">
        <v>281</v>
      </c>
      <c r="B311" s="60" t="s">
        <v>1713</v>
      </c>
      <c r="C311" s="60" t="s">
        <v>1646</v>
      </c>
      <c r="D311" s="16" t="s">
        <v>1714</v>
      </c>
      <c r="E311" s="49">
        <f>work!G312+work!H312</f>
        <v>473875</v>
      </c>
      <c r="F311" s="49">
        <f>work!I312+work!J312</f>
        <v>188473</v>
      </c>
      <c r="H311" s="49"/>
      <c r="I311" s="5">
        <v>473875</v>
      </c>
      <c r="J311" t="b">
        <f t="shared" si="4"/>
        <v>1</v>
      </c>
    </row>
    <row r="312" spans="1:10" ht="15">
      <c r="A312" s="51">
        <v>282</v>
      </c>
      <c r="B312" s="60" t="s">
        <v>1716</v>
      </c>
      <c r="C312" s="60" t="s">
        <v>1646</v>
      </c>
      <c r="D312" s="16" t="s">
        <v>1717</v>
      </c>
      <c r="E312" s="49">
        <f>work!G313+work!H313</f>
        <v>6688068</v>
      </c>
      <c r="F312" s="49">
        <f>work!I313+work!J313</f>
        <v>2697013</v>
      </c>
      <c r="H312" s="49"/>
      <c r="I312" s="5">
        <v>6688068</v>
      </c>
      <c r="J312" t="b">
        <f t="shared" si="4"/>
        <v>1</v>
      </c>
    </row>
    <row r="313" spans="1:10" ht="15">
      <c r="A313" s="51">
        <v>283</v>
      </c>
      <c r="B313" s="60" t="s">
        <v>1719</v>
      </c>
      <c r="C313" s="60" t="s">
        <v>1646</v>
      </c>
      <c r="D313" s="16" t="s">
        <v>1720</v>
      </c>
      <c r="E313" s="49">
        <f>work!G314+work!H314</f>
        <v>1379325</v>
      </c>
      <c r="F313" s="49">
        <f>work!I314+work!J314</f>
        <v>39985390</v>
      </c>
      <c r="H313" s="49"/>
      <c r="I313" s="5">
        <v>1379325</v>
      </c>
      <c r="J313" t="b">
        <f t="shared" si="4"/>
        <v>1</v>
      </c>
    </row>
    <row r="314" spans="1:10" ht="15">
      <c r="A314" s="51">
        <v>284</v>
      </c>
      <c r="B314" s="60" t="s">
        <v>1722</v>
      </c>
      <c r="C314" s="60" t="s">
        <v>1646</v>
      </c>
      <c r="D314" s="16" t="s">
        <v>1723</v>
      </c>
      <c r="E314" s="49">
        <f>work!G315+work!H315</f>
        <v>2689837</v>
      </c>
      <c r="F314" s="49">
        <f>work!I315+work!J315</f>
        <v>1795340</v>
      </c>
      <c r="H314" s="49"/>
      <c r="I314" s="5">
        <v>2689837</v>
      </c>
      <c r="J314" t="b">
        <f t="shared" si="4"/>
        <v>1</v>
      </c>
    </row>
    <row r="315" spans="1:10" ht="15">
      <c r="A315" s="51">
        <v>285</v>
      </c>
      <c r="B315" s="60" t="s">
        <v>1</v>
      </c>
      <c r="C315" s="60" t="s">
        <v>1724</v>
      </c>
      <c r="D315" s="16" t="s">
        <v>2</v>
      </c>
      <c r="E315" s="49">
        <f>work!G316+work!H316</f>
        <v>6413293</v>
      </c>
      <c r="F315" s="49">
        <f>work!I316+work!J316</f>
        <v>21667198</v>
      </c>
      <c r="H315" s="49"/>
      <c r="I315" s="5">
        <v>6413293</v>
      </c>
      <c r="J315" t="b">
        <f t="shared" si="4"/>
        <v>1</v>
      </c>
    </row>
    <row r="316" spans="1:10" ht="15">
      <c r="A316" s="51">
        <v>286</v>
      </c>
      <c r="B316" s="60" t="s">
        <v>10</v>
      </c>
      <c r="C316" s="60" t="s">
        <v>1724</v>
      </c>
      <c r="D316" s="16" t="s">
        <v>11</v>
      </c>
      <c r="E316" s="49">
        <f>work!G317+work!H317</f>
        <v>28737069</v>
      </c>
      <c r="F316" s="49">
        <f>work!I317+work!J317</f>
        <v>49900160</v>
      </c>
      <c r="H316" s="49"/>
      <c r="I316" s="5">
        <v>28737069</v>
      </c>
      <c r="J316" t="b">
        <f t="shared" si="4"/>
        <v>1</v>
      </c>
    </row>
    <row r="317" spans="1:10" ht="15">
      <c r="A317" s="51">
        <v>287</v>
      </c>
      <c r="B317" s="60" t="s">
        <v>13</v>
      </c>
      <c r="C317" s="60" t="s">
        <v>1724</v>
      </c>
      <c r="D317" s="16" t="s">
        <v>904</v>
      </c>
      <c r="E317" s="49">
        <f>work!G318+work!H318</f>
        <v>31913773</v>
      </c>
      <c r="F317" s="49">
        <f>work!I318+work!J318</f>
        <v>43685948</v>
      </c>
      <c r="H317" s="49"/>
      <c r="I317" s="5">
        <v>31913773</v>
      </c>
      <c r="J317" t="b">
        <f t="shared" si="4"/>
        <v>1</v>
      </c>
    </row>
    <row r="318" spans="1:10" ht="15">
      <c r="A318" s="51">
        <v>288</v>
      </c>
      <c r="B318" s="60" t="s">
        <v>15</v>
      </c>
      <c r="C318" s="60" t="s">
        <v>1724</v>
      </c>
      <c r="D318" s="16" t="s">
        <v>16</v>
      </c>
      <c r="E318" s="49">
        <f>work!G319+work!H319</f>
        <v>1987408</v>
      </c>
      <c r="F318" s="49">
        <f>work!I319+work!J319</f>
        <v>5528375</v>
      </c>
      <c r="H318" s="49"/>
      <c r="I318" s="5">
        <v>1987408</v>
      </c>
      <c r="J318" t="b">
        <f t="shared" si="4"/>
        <v>1</v>
      </c>
    </row>
    <row r="319" spans="1:10" ht="15">
      <c r="A319" s="51">
        <v>289</v>
      </c>
      <c r="B319" s="60" t="s">
        <v>18</v>
      </c>
      <c r="C319" s="60" t="s">
        <v>1724</v>
      </c>
      <c r="D319" s="16" t="s">
        <v>19</v>
      </c>
      <c r="E319" s="49">
        <f>work!G320+work!H320</f>
        <v>845314</v>
      </c>
      <c r="F319" s="49">
        <f>work!I320+work!J320</f>
        <v>2333720</v>
      </c>
      <c r="H319" s="49"/>
      <c r="I319" s="5">
        <v>845314</v>
      </c>
      <c r="J319" t="b">
        <f t="shared" si="4"/>
        <v>1</v>
      </c>
    </row>
    <row r="320" spans="1:10" ht="15">
      <c r="A320" s="51">
        <v>290</v>
      </c>
      <c r="B320" s="60" t="s">
        <v>21</v>
      </c>
      <c r="C320" s="60" t="s">
        <v>1724</v>
      </c>
      <c r="D320" s="16" t="s">
        <v>1451</v>
      </c>
      <c r="E320" s="49">
        <f>work!G321+work!H321</f>
        <v>15575410</v>
      </c>
      <c r="F320" s="49">
        <f>work!I321+work!J321</f>
        <v>22712342</v>
      </c>
      <c r="H320" s="49"/>
      <c r="I320" s="5">
        <v>15575410</v>
      </c>
      <c r="J320" t="b">
        <f t="shared" si="4"/>
        <v>1</v>
      </c>
    </row>
    <row r="321" spans="1:10" ht="15">
      <c r="A321" s="51">
        <v>291</v>
      </c>
      <c r="B321" s="60" t="s">
        <v>23</v>
      </c>
      <c r="C321" s="60" t="s">
        <v>1724</v>
      </c>
      <c r="D321" s="16" t="s">
        <v>1454</v>
      </c>
      <c r="E321" s="49">
        <f>work!G322+work!H322</f>
        <v>26950648</v>
      </c>
      <c r="F321" s="49">
        <f>work!I322+work!J322</f>
        <v>152269408</v>
      </c>
      <c r="H321" s="49"/>
      <c r="I321" s="5">
        <v>26950648</v>
      </c>
      <c r="J321" t="b">
        <f t="shared" si="4"/>
        <v>1</v>
      </c>
    </row>
    <row r="322" spans="1:10" ht="15">
      <c r="A322" s="51">
        <v>292</v>
      </c>
      <c r="B322" s="60" t="s">
        <v>25</v>
      </c>
      <c r="C322" s="60" t="s">
        <v>1724</v>
      </c>
      <c r="D322" s="16" t="s">
        <v>26</v>
      </c>
      <c r="E322" s="49">
        <f>work!G323+work!H323</f>
        <v>7051799</v>
      </c>
      <c r="F322" s="49">
        <f>work!I323+work!J323</f>
        <v>3762513</v>
      </c>
      <c r="H322" s="49"/>
      <c r="I322" s="5">
        <v>7051799</v>
      </c>
      <c r="J322" t="b">
        <f t="shared" si="4"/>
        <v>1</v>
      </c>
    </row>
    <row r="323" spans="1:10" ht="15">
      <c r="A323" s="51">
        <v>293</v>
      </c>
      <c r="B323" s="60" t="s">
        <v>28</v>
      </c>
      <c r="C323" s="60" t="s">
        <v>1724</v>
      </c>
      <c r="D323" s="16" t="s">
        <v>29</v>
      </c>
      <c r="E323" s="49" t="e">
        <f>work!F324+work!H324</f>
        <v>#VALUE!</v>
      </c>
      <c r="F323" s="49">
        <f>work!I324+work!J324</f>
        <v>0</v>
      </c>
      <c r="H323" s="49"/>
      <c r="I323" s="5"/>
      <c r="J323" t="e">
        <f t="shared" si="4"/>
        <v>#VALUE!</v>
      </c>
    </row>
    <row r="324" spans="1:10" ht="15">
      <c r="A324" s="51">
        <v>294</v>
      </c>
      <c r="B324" s="60" t="s">
        <v>31</v>
      </c>
      <c r="C324" s="60" t="s">
        <v>1724</v>
      </c>
      <c r="D324" s="16" t="s">
        <v>32</v>
      </c>
      <c r="E324" s="49">
        <f>work!G325+work!H325</f>
        <v>53498938</v>
      </c>
      <c r="F324" s="49">
        <f>work!I325+work!J325</f>
        <v>54905159</v>
      </c>
      <c r="H324" s="49"/>
      <c r="I324" s="5">
        <v>53498938</v>
      </c>
      <c r="J324" t="b">
        <f t="shared" si="4"/>
        <v>1</v>
      </c>
    </row>
    <row r="325" spans="1:10" ht="15">
      <c r="A325" s="51">
        <v>295</v>
      </c>
      <c r="B325" s="60" t="s">
        <v>34</v>
      </c>
      <c r="C325" s="60" t="s">
        <v>1724</v>
      </c>
      <c r="D325" s="16" t="s">
        <v>35</v>
      </c>
      <c r="E325" s="49">
        <f>work!G326+work!H326</f>
        <v>9555292</v>
      </c>
      <c r="F325" s="49">
        <f>work!I326+work!J326</f>
        <v>95458143</v>
      </c>
      <c r="H325" s="49"/>
      <c r="I325" s="5">
        <v>9555292</v>
      </c>
      <c r="J325" t="b">
        <f t="shared" si="4"/>
        <v>1</v>
      </c>
    </row>
    <row r="326" spans="1:10" ht="15">
      <c r="A326" s="51">
        <v>296</v>
      </c>
      <c r="B326" s="60" t="s">
        <v>37</v>
      </c>
      <c r="C326" s="60" t="s">
        <v>1724</v>
      </c>
      <c r="D326" s="16" t="s">
        <v>5</v>
      </c>
      <c r="E326" s="49">
        <f>work!G327+work!H327</f>
        <v>18168921</v>
      </c>
      <c r="F326" s="49">
        <f>work!I327+work!J327</f>
        <v>28027248</v>
      </c>
      <c r="H326" s="49"/>
      <c r="I326" s="5">
        <v>18168921</v>
      </c>
      <c r="J326" t="b">
        <f t="shared" si="4"/>
        <v>1</v>
      </c>
    </row>
    <row r="327" spans="1:10" ht="15">
      <c r="A327" s="51">
        <v>297</v>
      </c>
      <c r="B327" s="60" t="s">
        <v>39</v>
      </c>
      <c r="C327" s="60" t="s">
        <v>1724</v>
      </c>
      <c r="D327" s="16" t="s">
        <v>40</v>
      </c>
      <c r="E327" s="49">
        <f>work!G328+work!H328</f>
        <v>32441537</v>
      </c>
      <c r="F327" s="49">
        <f>work!I328+work!J328</f>
        <v>42235622</v>
      </c>
      <c r="H327" s="49"/>
      <c r="I327" s="5">
        <v>32441537</v>
      </c>
      <c r="J327" t="b">
        <f t="shared" si="4"/>
        <v>1</v>
      </c>
    </row>
    <row r="328" spans="1:10" ht="15">
      <c r="A328" s="51">
        <v>298</v>
      </c>
      <c r="B328" s="60" t="s">
        <v>43</v>
      </c>
      <c r="C328" s="60" t="s">
        <v>41</v>
      </c>
      <c r="D328" s="16" t="s">
        <v>44</v>
      </c>
      <c r="E328" s="49">
        <f>work!G329+work!H329</f>
        <v>8793135</v>
      </c>
      <c r="F328" s="49">
        <f>work!I329+work!J329</f>
        <v>10713400</v>
      </c>
      <c r="H328" s="49"/>
      <c r="I328" s="5">
        <v>8793135</v>
      </c>
      <c r="J328" t="b">
        <f t="shared" si="4"/>
        <v>1</v>
      </c>
    </row>
    <row r="329" spans="1:10" ht="15">
      <c r="A329" s="51">
        <v>299</v>
      </c>
      <c r="B329" s="60" t="s">
        <v>46</v>
      </c>
      <c r="C329" s="60" t="s">
        <v>41</v>
      </c>
      <c r="D329" s="16" t="s">
        <v>47</v>
      </c>
      <c r="E329" s="49">
        <f>work!G330+work!H330</f>
        <v>18209560</v>
      </c>
      <c r="F329" s="49">
        <f>work!I330+work!J330</f>
        <v>39936596</v>
      </c>
      <c r="H329" s="49"/>
      <c r="I329" s="5">
        <v>18209560</v>
      </c>
      <c r="J329" t="b">
        <f t="shared" si="4"/>
        <v>1</v>
      </c>
    </row>
    <row r="330" spans="1:10" ht="15">
      <c r="A330" s="51">
        <v>300</v>
      </c>
      <c r="B330" s="60" t="s">
        <v>49</v>
      </c>
      <c r="C330" s="60" t="s">
        <v>41</v>
      </c>
      <c r="D330" s="16" t="s">
        <v>50</v>
      </c>
      <c r="E330" s="49">
        <f>work!G331+work!H331</f>
        <v>2291229</v>
      </c>
      <c r="F330" s="49">
        <f>work!I331+work!J331</f>
        <v>1253931</v>
      </c>
      <c r="H330" s="49"/>
      <c r="I330" s="5">
        <v>2291229</v>
      </c>
      <c r="J330" t="b">
        <f t="shared" si="4"/>
        <v>1</v>
      </c>
    </row>
    <row r="331" spans="1:10" ht="15">
      <c r="A331" s="51">
        <v>301</v>
      </c>
      <c r="B331" s="60" t="s">
        <v>52</v>
      </c>
      <c r="C331" s="60" t="s">
        <v>41</v>
      </c>
      <c r="D331" s="16" t="s">
        <v>53</v>
      </c>
      <c r="E331" s="49">
        <f>work!G332+work!H332</f>
        <v>27655863</v>
      </c>
      <c r="F331" s="49">
        <f>work!I332+work!J332</f>
        <v>27302247</v>
      </c>
      <c r="H331" s="49"/>
      <c r="I331" s="5">
        <v>27655863</v>
      </c>
      <c r="J331" t="b">
        <f t="shared" si="4"/>
        <v>1</v>
      </c>
    </row>
    <row r="332" spans="1:10" ht="15">
      <c r="A332" s="51">
        <v>302</v>
      </c>
      <c r="B332" s="60" t="s">
        <v>55</v>
      </c>
      <c r="C332" s="60" t="s">
        <v>41</v>
      </c>
      <c r="D332" s="16" t="s">
        <v>56</v>
      </c>
      <c r="E332" s="49">
        <f>work!G333+work!H333</f>
        <v>77684437</v>
      </c>
      <c r="F332" s="49">
        <f>work!I333+work!J333</f>
        <v>71404382</v>
      </c>
      <c r="H332" s="49"/>
      <c r="I332" s="5">
        <v>77684437</v>
      </c>
      <c r="J332" t="b">
        <f t="shared" si="4"/>
        <v>1</v>
      </c>
    </row>
    <row r="333" spans="1:10" ht="15">
      <c r="A333" s="51">
        <v>303</v>
      </c>
      <c r="B333" s="60" t="s">
        <v>58</v>
      </c>
      <c r="C333" s="60" t="s">
        <v>41</v>
      </c>
      <c r="D333" s="16" t="s">
        <v>59</v>
      </c>
      <c r="E333" s="49">
        <f>work!G334+work!H334</f>
        <v>405482</v>
      </c>
      <c r="F333" s="49">
        <f>work!I334+work!J334</f>
        <v>43050</v>
      </c>
      <c r="H333" s="49"/>
      <c r="I333" s="5">
        <v>405482</v>
      </c>
      <c r="J333" t="b">
        <f t="shared" si="4"/>
        <v>1</v>
      </c>
    </row>
    <row r="334" spans="1:10" ht="15">
      <c r="A334" s="51">
        <v>304</v>
      </c>
      <c r="B334" s="60" t="s">
        <v>61</v>
      </c>
      <c r="C334" s="60" t="s">
        <v>41</v>
      </c>
      <c r="D334" s="16" t="s">
        <v>62</v>
      </c>
      <c r="E334" s="49">
        <f>work!G335+work!H335</f>
        <v>8260584</v>
      </c>
      <c r="F334" s="49">
        <f>work!I335+work!J335</f>
        <v>283242</v>
      </c>
      <c r="H334" s="49"/>
      <c r="I334" s="5">
        <v>8260584</v>
      </c>
      <c r="J334" t="b">
        <f t="shared" si="4"/>
        <v>1</v>
      </c>
    </row>
    <row r="335" spans="1:10" ht="15">
      <c r="A335" s="51">
        <v>305</v>
      </c>
      <c r="B335" s="60" t="s">
        <v>64</v>
      </c>
      <c r="C335" s="60" t="s">
        <v>41</v>
      </c>
      <c r="D335" s="16" t="s">
        <v>65</v>
      </c>
      <c r="E335" s="49">
        <f>work!G336+work!H336</f>
        <v>1278319</v>
      </c>
      <c r="F335" s="49">
        <f>work!I336+work!J336</f>
        <v>2417877</v>
      </c>
      <c r="H335" s="49"/>
      <c r="I335" s="5">
        <v>1278319</v>
      </c>
      <c r="J335" t="b">
        <f t="shared" si="4"/>
        <v>1</v>
      </c>
    </row>
    <row r="336" spans="1:10" ht="15">
      <c r="A336" s="51">
        <v>306</v>
      </c>
      <c r="B336" s="60" t="s">
        <v>67</v>
      </c>
      <c r="C336" s="60" t="s">
        <v>41</v>
      </c>
      <c r="D336" s="16" t="s">
        <v>68</v>
      </c>
      <c r="E336" s="49">
        <f>work!G337+work!H337</f>
        <v>23233271</v>
      </c>
      <c r="F336" s="49">
        <f>work!I337+work!J337</f>
        <v>15013636</v>
      </c>
      <c r="H336" s="49"/>
      <c r="I336" s="5">
        <v>23233271</v>
      </c>
      <c r="J336" t="b">
        <f t="shared" si="4"/>
        <v>1</v>
      </c>
    </row>
    <row r="337" spans="1:10" ht="15">
      <c r="A337" s="51">
        <v>307</v>
      </c>
      <c r="B337" s="60" t="s">
        <v>70</v>
      </c>
      <c r="C337" s="60" t="s">
        <v>41</v>
      </c>
      <c r="D337" s="16" t="s">
        <v>71</v>
      </c>
      <c r="E337" s="49">
        <f>work!G338+work!H338</f>
        <v>15588686</v>
      </c>
      <c r="F337" s="49">
        <f>work!I338+work!J338</f>
        <v>6483890</v>
      </c>
      <c r="H337" s="49"/>
      <c r="I337" s="5">
        <v>15588686</v>
      </c>
      <c r="J337" t="b">
        <f t="shared" si="4"/>
        <v>1</v>
      </c>
    </row>
    <row r="338" spans="1:10" ht="15">
      <c r="A338" s="51">
        <v>308</v>
      </c>
      <c r="B338" s="60" t="s">
        <v>73</v>
      </c>
      <c r="C338" s="60" t="s">
        <v>41</v>
      </c>
      <c r="D338" s="16" t="s">
        <v>74</v>
      </c>
      <c r="E338" s="49">
        <f>work!G339+work!H339</f>
        <v>4489272</v>
      </c>
      <c r="F338" s="49">
        <f>work!I339+work!J339</f>
        <v>5225084</v>
      </c>
      <c r="H338" s="49"/>
      <c r="I338" s="5">
        <v>4489272</v>
      </c>
      <c r="J338" t="b">
        <f t="shared" si="4"/>
        <v>1</v>
      </c>
    </row>
    <row r="339" spans="1:10" ht="15">
      <c r="A339" s="51">
        <v>309</v>
      </c>
      <c r="B339" s="60" t="s">
        <v>76</v>
      </c>
      <c r="C339" s="60" t="s">
        <v>41</v>
      </c>
      <c r="D339" s="16" t="s">
        <v>77</v>
      </c>
      <c r="E339" s="49">
        <f>work!G340+work!H340</f>
        <v>2884198</v>
      </c>
      <c r="F339" s="49">
        <f>work!I340+work!J340</f>
        <v>1754821</v>
      </c>
      <c r="H339" s="49"/>
      <c r="I339" s="5">
        <v>2884198</v>
      </c>
      <c r="J339" t="b">
        <f t="shared" si="4"/>
        <v>1</v>
      </c>
    </row>
    <row r="340" spans="1:10" ht="15">
      <c r="A340" s="51">
        <v>310</v>
      </c>
      <c r="B340" s="60" t="s">
        <v>79</v>
      </c>
      <c r="C340" s="60" t="s">
        <v>41</v>
      </c>
      <c r="D340" s="16" t="s">
        <v>1570</v>
      </c>
      <c r="E340" s="49">
        <f>work!G341+work!H341</f>
        <v>73196056</v>
      </c>
      <c r="F340" s="49">
        <f>work!I341+work!J341</f>
        <v>22592685</v>
      </c>
      <c r="H340" s="49"/>
      <c r="I340" s="5">
        <v>73196056</v>
      </c>
      <c r="J340" t="b">
        <f t="shared" si="4"/>
        <v>1</v>
      </c>
    </row>
    <row r="341" spans="1:10" ht="15">
      <c r="A341" s="51">
        <v>311</v>
      </c>
      <c r="B341" s="60" t="s">
        <v>81</v>
      </c>
      <c r="C341" s="60" t="s">
        <v>41</v>
      </c>
      <c r="D341" s="16" t="s">
        <v>573</v>
      </c>
      <c r="E341" s="49">
        <f>work!G342+work!H342</f>
        <v>177426818</v>
      </c>
      <c r="F341" s="49">
        <f>work!I342+work!J342</f>
        <v>36610544</v>
      </c>
      <c r="H341" s="49"/>
      <c r="I341" s="5">
        <v>177426818</v>
      </c>
      <c r="J341" t="b">
        <f t="shared" si="4"/>
        <v>1</v>
      </c>
    </row>
    <row r="342" spans="1:10" ht="15">
      <c r="A342" s="51">
        <v>312</v>
      </c>
      <c r="B342" s="60" t="s">
        <v>83</v>
      </c>
      <c r="C342" s="60" t="s">
        <v>41</v>
      </c>
      <c r="D342" s="16" t="s">
        <v>84</v>
      </c>
      <c r="E342" s="49">
        <f>work!G343+work!H343</f>
        <v>16758525</v>
      </c>
      <c r="F342" s="49">
        <f>work!I343+work!J343</f>
        <v>144716422</v>
      </c>
      <c r="H342" s="49"/>
      <c r="I342" s="5">
        <v>16758525</v>
      </c>
      <c r="J342" t="b">
        <f t="shared" si="4"/>
        <v>1</v>
      </c>
    </row>
    <row r="343" spans="1:10" ht="15">
      <c r="A343" s="51">
        <v>313</v>
      </c>
      <c r="B343" s="60" t="s">
        <v>86</v>
      </c>
      <c r="C343" s="60" t="s">
        <v>41</v>
      </c>
      <c r="D343" s="16" t="s">
        <v>87</v>
      </c>
      <c r="E343" s="49">
        <f>work!G344+work!H344</f>
        <v>24442679</v>
      </c>
      <c r="F343" s="49">
        <f>work!I344+work!J344</f>
        <v>52329738</v>
      </c>
      <c r="H343" s="49"/>
      <c r="I343" s="5">
        <v>24442679</v>
      </c>
      <c r="J343" t="b">
        <f t="shared" si="4"/>
        <v>1</v>
      </c>
    </row>
    <row r="344" spans="1:10" ht="15">
      <c r="A344" s="51">
        <v>314</v>
      </c>
      <c r="B344" s="60" t="s">
        <v>89</v>
      </c>
      <c r="C344" s="60" t="s">
        <v>41</v>
      </c>
      <c r="D344" s="16" t="s">
        <v>90</v>
      </c>
      <c r="E344" s="49">
        <f>work!G345+work!H345</f>
        <v>16915795</v>
      </c>
      <c r="F344" s="49">
        <f>work!I345+work!J345</f>
        <v>142923513</v>
      </c>
      <c r="H344" s="49"/>
      <c r="I344" s="5">
        <v>16915795</v>
      </c>
      <c r="J344" t="b">
        <f t="shared" si="4"/>
        <v>1</v>
      </c>
    </row>
    <row r="345" spans="1:10" ht="15">
      <c r="A345" s="51">
        <v>315</v>
      </c>
      <c r="B345" s="60" t="s">
        <v>92</v>
      </c>
      <c r="C345" s="60" t="s">
        <v>41</v>
      </c>
      <c r="D345" s="16" t="s">
        <v>93</v>
      </c>
      <c r="E345" s="49">
        <f>work!G346+work!H346</f>
        <v>75438888</v>
      </c>
      <c r="F345" s="49">
        <f>work!I346+work!J346</f>
        <v>26084889</v>
      </c>
      <c r="H345" s="49"/>
      <c r="I345" s="5">
        <v>75438888</v>
      </c>
      <c r="J345" t="b">
        <f t="shared" si="4"/>
        <v>1</v>
      </c>
    </row>
    <row r="346" spans="1:10" ht="15">
      <c r="A346" s="51">
        <v>316</v>
      </c>
      <c r="B346" s="60" t="s">
        <v>95</v>
      </c>
      <c r="C346" s="60" t="s">
        <v>41</v>
      </c>
      <c r="D346" s="16" t="s">
        <v>96</v>
      </c>
      <c r="E346" s="49">
        <f>work!G347+work!H347</f>
        <v>19951226</v>
      </c>
      <c r="F346" s="49">
        <f>work!I347+work!J347</f>
        <v>14188330</v>
      </c>
      <c r="H346" s="49"/>
      <c r="I346" s="5">
        <v>19951226</v>
      </c>
      <c r="J346" t="b">
        <f t="shared" si="4"/>
        <v>1</v>
      </c>
    </row>
    <row r="347" spans="1:10" ht="15">
      <c r="A347" s="51">
        <v>317</v>
      </c>
      <c r="B347" s="60" t="s">
        <v>98</v>
      </c>
      <c r="C347" s="60" t="s">
        <v>41</v>
      </c>
      <c r="D347" s="16" t="s">
        <v>99</v>
      </c>
      <c r="E347" s="49">
        <f>work!G348+work!H348</f>
        <v>6107931</v>
      </c>
      <c r="F347" s="49">
        <f>work!I348+work!J348</f>
        <v>1569953</v>
      </c>
      <c r="H347" s="49"/>
      <c r="I347" s="5">
        <v>6107931</v>
      </c>
      <c r="J347" t="b">
        <f t="shared" si="4"/>
        <v>1</v>
      </c>
    </row>
    <row r="348" spans="1:10" ht="15">
      <c r="A348" s="51">
        <v>318</v>
      </c>
      <c r="B348" s="60" t="s">
        <v>101</v>
      </c>
      <c r="C348" s="60" t="s">
        <v>41</v>
      </c>
      <c r="D348" s="16" t="s">
        <v>102</v>
      </c>
      <c r="E348" s="49">
        <f>work!G349+work!H349</f>
        <v>39098494</v>
      </c>
      <c r="F348" s="49">
        <f>work!I349+work!J349</f>
        <v>149703881</v>
      </c>
      <c r="H348" s="49"/>
      <c r="I348" s="5">
        <v>39098494</v>
      </c>
      <c r="J348" t="b">
        <f t="shared" si="4"/>
        <v>1</v>
      </c>
    </row>
    <row r="349" spans="1:10" ht="15">
      <c r="A349" s="51">
        <v>319</v>
      </c>
      <c r="B349" s="60" t="s">
        <v>104</v>
      </c>
      <c r="C349" s="60" t="s">
        <v>41</v>
      </c>
      <c r="D349" s="16" t="s">
        <v>105</v>
      </c>
      <c r="E349" s="49">
        <f>work!G350+work!H350</f>
        <v>13411076</v>
      </c>
      <c r="F349" s="49">
        <f>work!I350+work!J350</f>
        <v>31828092</v>
      </c>
      <c r="H349" s="49"/>
      <c r="I349" s="5">
        <v>13411076</v>
      </c>
      <c r="J349" t="b">
        <f t="shared" si="4"/>
        <v>1</v>
      </c>
    </row>
    <row r="350" spans="1:10" ht="15">
      <c r="A350" s="51">
        <v>320</v>
      </c>
      <c r="B350" s="60" t="s">
        <v>107</v>
      </c>
      <c r="C350" s="60" t="s">
        <v>41</v>
      </c>
      <c r="D350" s="16" t="s">
        <v>108</v>
      </c>
      <c r="E350" s="49">
        <f>work!G351+work!H351</f>
        <v>4399216</v>
      </c>
      <c r="F350" s="49">
        <f>work!I351+work!J351</f>
        <v>671141</v>
      </c>
      <c r="H350" s="49"/>
      <c r="I350" s="5">
        <v>4399216</v>
      </c>
      <c r="J350" t="b">
        <f t="shared" si="4"/>
        <v>1</v>
      </c>
    </row>
    <row r="351" spans="1:10" ht="15">
      <c r="A351" s="51">
        <v>321</v>
      </c>
      <c r="B351" s="60" t="s">
        <v>110</v>
      </c>
      <c r="C351" s="60" t="s">
        <v>41</v>
      </c>
      <c r="D351" s="16" t="s">
        <v>111</v>
      </c>
      <c r="E351" s="49">
        <f>work!G352+work!H352</f>
        <v>2658303</v>
      </c>
      <c r="F351" s="49">
        <f>work!I352+work!J352</f>
        <v>640782</v>
      </c>
      <c r="H351" s="49"/>
      <c r="I351" s="5">
        <v>2658303</v>
      </c>
      <c r="J351" t="b">
        <f t="shared" si="4"/>
        <v>1</v>
      </c>
    </row>
    <row r="352" spans="1:10" ht="15">
      <c r="A352" s="51">
        <v>322</v>
      </c>
      <c r="B352" s="60" t="s">
        <v>113</v>
      </c>
      <c r="C352" s="60" t="s">
        <v>41</v>
      </c>
      <c r="D352" s="16" t="s">
        <v>114</v>
      </c>
      <c r="E352" s="49">
        <f>work!G353+work!H353</f>
        <v>85065264</v>
      </c>
      <c r="F352" s="49">
        <f>work!I353+work!J353</f>
        <v>115751386</v>
      </c>
      <c r="H352" s="49"/>
      <c r="I352" s="5">
        <v>85065264</v>
      </c>
      <c r="J352" t="b">
        <f aca="true" t="shared" si="5" ref="J352:J415">E352=I352</f>
        <v>1</v>
      </c>
    </row>
    <row r="353" spans="1:10" ht="15">
      <c r="A353" s="51">
        <v>323</v>
      </c>
      <c r="B353" s="60" t="s">
        <v>117</v>
      </c>
      <c r="C353" s="60" t="s">
        <v>115</v>
      </c>
      <c r="D353" s="16" t="s">
        <v>118</v>
      </c>
      <c r="E353" s="49">
        <f>work!G354+work!H354</f>
        <v>1703131</v>
      </c>
      <c r="F353" s="49">
        <f>work!I354+work!J354</f>
        <v>257901</v>
      </c>
      <c r="H353" s="49"/>
      <c r="I353" s="5">
        <v>1703131</v>
      </c>
      <c r="J353" t="b">
        <f t="shared" si="5"/>
        <v>1</v>
      </c>
    </row>
    <row r="354" spans="1:10" ht="15">
      <c r="A354" s="51">
        <v>324</v>
      </c>
      <c r="B354" s="60" t="s">
        <v>120</v>
      </c>
      <c r="C354" s="60" t="s">
        <v>115</v>
      </c>
      <c r="D354" s="16" t="s">
        <v>121</v>
      </c>
      <c r="E354" s="49">
        <f>work!G355+work!H355</f>
        <v>781726</v>
      </c>
      <c r="F354" s="49">
        <f>work!I355+work!J355</f>
        <v>694377</v>
      </c>
      <c r="H354" s="49"/>
      <c r="I354" s="5">
        <v>781726</v>
      </c>
      <c r="J354" t="b">
        <f t="shared" si="5"/>
        <v>1</v>
      </c>
    </row>
    <row r="355" spans="1:10" ht="15">
      <c r="A355" s="51">
        <v>325</v>
      </c>
      <c r="B355" s="60" t="s">
        <v>123</v>
      </c>
      <c r="C355" s="60" t="s">
        <v>115</v>
      </c>
      <c r="D355" s="16" t="s">
        <v>124</v>
      </c>
      <c r="E355" s="49">
        <f>work!G356+work!H356</f>
        <v>14867832</v>
      </c>
      <c r="F355" s="49">
        <f>work!I356+work!J356</f>
        <v>6212508</v>
      </c>
      <c r="H355" s="49"/>
      <c r="I355" s="5">
        <v>14867832</v>
      </c>
      <c r="J355" t="b">
        <f t="shared" si="5"/>
        <v>1</v>
      </c>
    </row>
    <row r="356" spans="1:10" ht="15">
      <c r="A356" s="51">
        <v>326</v>
      </c>
      <c r="B356" s="60" t="s">
        <v>126</v>
      </c>
      <c r="C356" s="60" t="s">
        <v>115</v>
      </c>
      <c r="D356" s="16" t="s">
        <v>127</v>
      </c>
      <c r="E356" s="49">
        <f>work!G357+work!H357</f>
        <v>6095626</v>
      </c>
      <c r="F356" s="49">
        <f>work!I357+work!J357</f>
        <v>948944</v>
      </c>
      <c r="H356" s="49"/>
      <c r="I356" s="5">
        <v>6095626</v>
      </c>
      <c r="J356" t="b">
        <f t="shared" si="5"/>
        <v>1</v>
      </c>
    </row>
    <row r="357" spans="1:10" ht="15">
      <c r="A357" s="51">
        <v>327</v>
      </c>
      <c r="B357" s="60" t="s">
        <v>129</v>
      </c>
      <c r="C357" s="60" t="s">
        <v>115</v>
      </c>
      <c r="D357" s="16" t="s">
        <v>130</v>
      </c>
      <c r="E357" s="49">
        <f>work!G358+work!H358</f>
        <v>3928712</v>
      </c>
      <c r="F357" s="49">
        <f>work!I358+work!J358</f>
        <v>123607</v>
      </c>
      <c r="H357" s="49"/>
      <c r="I357" s="5">
        <v>3928712</v>
      </c>
      <c r="J357" t="b">
        <f t="shared" si="5"/>
        <v>1</v>
      </c>
    </row>
    <row r="358" spans="1:10" ht="15">
      <c r="A358" s="51">
        <v>328</v>
      </c>
      <c r="B358" s="60" t="s">
        <v>132</v>
      </c>
      <c r="C358" s="60" t="s">
        <v>115</v>
      </c>
      <c r="D358" s="16" t="s">
        <v>133</v>
      </c>
      <c r="E358" s="49">
        <f>work!G359+work!H359</f>
        <v>5503752</v>
      </c>
      <c r="F358" s="49">
        <f>work!I359+work!J359</f>
        <v>5247545</v>
      </c>
      <c r="H358" s="49"/>
      <c r="I358" s="5">
        <v>5503752</v>
      </c>
      <c r="J358" t="b">
        <f t="shared" si="5"/>
        <v>1</v>
      </c>
    </row>
    <row r="359" spans="1:10" ht="15">
      <c r="A359" s="51">
        <v>329</v>
      </c>
      <c r="B359" s="60" t="s">
        <v>135</v>
      </c>
      <c r="C359" s="60" t="s">
        <v>115</v>
      </c>
      <c r="D359" s="16" t="s">
        <v>136</v>
      </c>
      <c r="E359" s="49">
        <f>work!G360+work!H360</f>
        <v>4937871</v>
      </c>
      <c r="F359" s="49">
        <f>work!I360+work!J360</f>
        <v>1288034</v>
      </c>
      <c r="H359" s="49"/>
      <c r="I359" s="5">
        <v>4937871</v>
      </c>
      <c r="J359" t="b">
        <f t="shared" si="5"/>
        <v>1</v>
      </c>
    </row>
    <row r="360" spans="1:10" ht="15">
      <c r="A360" s="51">
        <v>330</v>
      </c>
      <c r="B360" s="60" t="s">
        <v>138</v>
      </c>
      <c r="C360" s="60" t="s">
        <v>115</v>
      </c>
      <c r="D360" s="16" t="s">
        <v>139</v>
      </c>
      <c r="E360" s="49">
        <f>work!G361+work!H361</f>
        <v>7809837</v>
      </c>
      <c r="F360" s="49">
        <f>work!I361+work!J361</f>
        <v>2218422</v>
      </c>
      <c r="H360" s="49"/>
      <c r="I360" s="5">
        <v>7809837</v>
      </c>
      <c r="J360" t="b">
        <f t="shared" si="5"/>
        <v>1</v>
      </c>
    </row>
    <row r="361" spans="1:10" ht="15">
      <c r="A361" s="51">
        <v>331</v>
      </c>
      <c r="B361" s="60" t="s">
        <v>141</v>
      </c>
      <c r="C361" s="60" t="s">
        <v>115</v>
      </c>
      <c r="D361" s="16" t="s">
        <v>142</v>
      </c>
      <c r="E361" s="49">
        <f>work!G362+work!H362</f>
        <v>21234153</v>
      </c>
      <c r="F361" s="49">
        <f>work!I362+work!J362</f>
        <v>2113037</v>
      </c>
      <c r="H361" s="49"/>
      <c r="I361" s="5">
        <v>21234153</v>
      </c>
      <c r="J361" t="b">
        <f t="shared" si="5"/>
        <v>1</v>
      </c>
    </row>
    <row r="362" spans="1:10" ht="15">
      <c r="A362" s="51">
        <v>332</v>
      </c>
      <c r="B362" s="60" t="s">
        <v>144</v>
      </c>
      <c r="C362" s="60" t="s">
        <v>115</v>
      </c>
      <c r="D362" s="16" t="s">
        <v>145</v>
      </c>
      <c r="E362" s="49">
        <f>work!G363+work!H363</f>
        <v>8540555</v>
      </c>
      <c r="F362" s="49">
        <f>work!I363+work!J363</f>
        <v>1623675</v>
      </c>
      <c r="H362" s="49"/>
      <c r="I362" s="5">
        <v>8540555</v>
      </c>
      <c r="J362" t="b">
        <f t="shared" si="5"/>
        <v>1</v>
      </c>
    </row>
    <row r="363" spans="1:10" ht="15">
      <c r="A363" s="51">
        <v>333</v>
      </c>
      <c r="B363" s="60" t="s">
        <v>147</v>
      </c>
      <c r="C363" s="60" t="s">
        <v>115</v>
      </c>
      <c r="D363" s="16" t="s">
        <v>148</v>
      </c>
      <c r="E363" s="49">
        <f>work!G364+work!H364</f>
        <v>5258463</v>
      </c>
      <c r="F363" s="49">
        <f>work!I364+work!J364</f>
        <v>10123569</v>
      </c>
      <c r="H363" s="49"/>
      <c r="I363" s="5">
        <v>5258463</v>
      </c>
      <c r="J363" t="b">
        <f t="shared" si="5"/>
        <v>1</v>
      </c>
    </row>
    <row r="364" spans="1:10" ht="15">
      <c r="A364" s="51">
        <v>334</v>
      </c>
      <c r="B364" s="60" t="s">
        <v>150</v>
      </c>
      <c r="C364" s="60" t="s">
        <v>115</v>
      </c>
      <c r="D364" s="16" t="s">
        <v>151</v>
      </c>
      <c r="E364" s="49">
        <f>work!G365+work!H365</f>
        <v>882080</v>
      </c>
      <c r="F364" s="49">
        <f>work!I365+work!J365</f>
        <v>299540</v>
      </c>
      <c r="H364" s="49"/>
      <c r="I364" s="5">
        <v>882080</v>
      </c>
      <c r="J364" t="b">
        <f t="shared" si="5"/>
        <v>1</v>
      </c>
    </row>
    <row r="365" spans="1:10" ht="15">
      <c r="A365" s="51">
        <v>335</v>
      </c>
      <c r="B365" s="60" t="s">
        <v>153</v>
      </c>
      <c r="C365" s="60" t="s">
        <v>115</v>
      </c>
      <c r="D365" s="16" t="s">
        <v>154</v>
      </c>
      <c r="E365" s="49">
        <f>work!G366+work!H366</f>
        <v>17647250</v>
      </c>
      <c r="F365" s="49">
        <f>work!I366+work!J366</f>
        <v>412129</v>
      </c>
      <c r="H365" s="49"/>
      <c r="I365" s="5">
        <v>17647250</v>
      </c>
      <c r="J365" t="b">
        <f t="shared" si="5"/>
        <v>1</v>
      </c>
    </row>
    <row r="366" spans="1:10" ht="15">
      <c r="A366" s="51">
        <v>336</v>
      </c>
      <c r="B366" s="60" t="s">
        <v>156</v>
      </c>
      <c r="C366" s="60" t="s">
        <v>115</v>
      </c>
      <c r="D366" s="16" t="s">
        <v>157</v>
      </c>
      <c r="E366" s="49">
        <f>work!G367+work!H367</f>
        <v>603461</v>
      </c>
      <c r="F366" s="49">
        <f>work!I367+work!J367</f>
        <v>4202013</v>
      </c>
      <c r="H366" s="49"/>
      <c r="I366" s="5">
        <v>603461</v>
      </c>
      <c r="J366" t="b">
        <f t="shared" si="5"/>
        <v>1</v>
      </c>
    </row>
    <row r="367" spans="1:10" ht="15">
      <c r="A367" s="51">
        <v>337</v>
      </c>
      <c r="B367" s="60" t="s">
        <v>159</v>
      </c>
      <c r="C367" s="60" t="s">
        <v>115</v>
      </c>
      <c r="D367" s="16" t="s">
        <v>160</v>
      </c>
      <c r="E367" s="49">
        <f>work!G368+work!H368</f>
        <v>3262462</v>
      </c>
      <c r="F367" s="49">
        <f>work!I368+work!J368</f>
        <v>10572105</v>
      </c>
      <c r="H367" s="49"/>
      <c r="I367" s="5">
        <v>3262462</v>
      </c>
      <c r="J367" t="b">
        <f t="shared" si="5"/>
        <v>1</v>
      </c>
    </row>
    <row r="368" spans="1:10" ht="15">
      <c r="A368" s="51">
        <v>338</v>
      </c>
      <c r="B368" s="60" t="s">
        <v>162</v>
      </c>
      <c r="C368" s="60" t="s">
        <v>115</v>
      </c>
      <c r="D368" s="16" t="s">
        <v>163</v>
      </c>
      <c r="E368" s="49">
        <f>work!G369+work!H369</f>
        <v>24970527</v>
      </c>
      <c r="F368" s="49">
        <f>work!I369+work!J369</f>
        <v>25345660</v>
      </c>
      <c r="H368" s="49"/>
      <c r="I368" s="5">
        <v>24970527</v>
      </c>
      <c r="J368" t="b">
        <f t="shared" si="5"/>
        <v>1</v>
      </c>
    </row>
    <row r="369" spans="1:10" ht="15">
      <c r="A369" s="51">
        <v>339</v>
      </c>
      <c r="B369" s="60" t="s">
        <v>165</v>
      </c>
      <c r="C369" s="60" t="s">
        <v>115</v>
      </c>
      <c r="D369" s="16" t="s">
        <v>166</v>
      </c>
      <c r="E369" s="49">
        <f>work!G370+work!H370</f>
        <v>7298341</v>
      </c>
      <c r="F369" s="49">
        <f>work!I370+work!J370</f>
        <v>385980</v>
      </c>
      <c r="H369" s="49"/>
      <c r="I369" s="5">
        <v>7298341</v>
      </c>
      <c r="J369" t="b">
        <f t="shared" si="5"/>
        <v>1</v>
      </c>
    </row>
    <row r="370" spans="1:10" ht="15">
      <c r="A370" s="51">
        <v>340</v>
      </c>
      <c r="B370" s="60" t="s">
        <v>168</v>
      </c>
      <c r="C370" s="60" t="s">
        <v>115</v>
      </c>
      <c r="D370" s="16" t="s">
        <v>169</v>
      </c>
      <c r="E370" s="49">
        <f>work!G371+work!H371</f>
        <v>27202514</v>
      </c>
      <c r="F370" s="49">
        <f>work!I371+work!J371</f>
        <v>39474696</v>
      </c>
      <c r="H370" s="49"/>
      <c r="I370" s="5">
        <v>27202514</v>
      </c>
      <c r="J370" t="b">
        <f t="shared" si="5"/>
        <v>1</v>
      </c>
    </row>
    <row r="371" spans="1:10" ht="15">
      <c r="A371" s="51">
        <v>341</v>
      </c>
      <c r="B371" s="60" t="s">
        <v>171</v>
      </c>
      <c r="C371" s="60" t="s">
        <v>115</v>
      </c>
      <c r="D371" s="16" t="s">
        <v>172</v>
      </c>
      <c r="E371" s="49">
        <f>work!G372+work!H372</f>
        <v>28612762</v>
      </c>
      <c r="F371" s="49">
        <f>work!I372+work!J372</f>
        <v>36383572</v>
      </c>
      <c r="H371" s="49"/>
      <c r="I371" s="5">
        <v>28612762</v>
      </c>
      <c r="J371" t="b">
        <f t="shared" si="5"/>
        <v>1</v>
      </c>
    </row>
    <row r="372" spans="1:10" ht="15">
      <c r="A372" s="51">
        <v>342</v>
      </c>
      <c r="B372" s="60" t="s">
        <v>174</v>
      </c>
      <c r="C372" s="60" t="s">
        <v>115</v>
      </c>
      <c r="D372" s="16" t="s">
        <v>175</v>
      </c>
      <c r="E372" s="49">
        <f>work!G373+work!H373</f>
        <v>1935508</v>
      </c>
      <c r="F372" s="49">
        <f>work!I373+work!J373</f>
        <v>0</v>
      </c>
      <c r="H372" s="49"/>
      <c r="I372" s="5">
        <v>1935508</v>
      </c>
      <c r="J372" t="b">
        <f t="shared" si="5"/>
        <v>1</v>
      </c>
    </row>
    <row r="373" spans="1:10" ht="15">
      <c r="A373" s="51">
        <v>343</v>
      </c>
      <c r="B373" s="60" t="s">
        <v>177</v>
      </c>
      <c r="C373" s="60" t="s">
        <v>115</v>
      </c>
      <c r="D373" s="16" t="s">
        <v>178</v>
      </c>
      <c r="E373" s="49">
        <f>work!G374+work!H374</f>
        <v>2913575</v>
      </c>
      <c r="F373" s="49">
        <f>work!I374+work!J374</f>
        <v>45450</v>
      </c>
      <c r="H373" s="49"/>
      <c r="I373" s="5">
        <v>2913575</v>
      </c>
      <c r="J373" t="b">
        <f t="shared" si="5"/>
        <v>1</v>
      </c>
    </row>
    <row r="374" spans="1:10" ht="15">
      <c r="A374" s="51">
        <v>344</v>
      </c>
      <c r="B374" s="60" t="s">
        <v>180</v>
      </c>
      <c r="C374" s="60" t="s">
        <v>115</v>
      </c>
      <c r="D374" s="16" t="s">
        <v>181</v>
      </c>
      <c r="E374" s="49">
        <f>work!G375+work!H375</f>
        <v>4044572</v>
      </c>
      <c r="F374" s="49">
        <f>work!I375+work!J375</f>
        <v>1106134</v>
      </c>
      <c r="H374" s="49"/>
      <c r="I374" s="5">
        <v>4044572</v>
      </c>
      <c r="J374" t="b">
        <f t="shared" si="5"/>
        <v>1</v>
      </c>
    </row>
    <row r="375" spans="1:10" ht="15">
      <c r="A375" s="51">
        <v>345</v>
      </c>
      <c r="B375" s="60" t="s">
        <v>183</v>
      </c>
      <c r="C375" s="60" t="s">
        <v>115</v>
      </c>
      <c r="D375" s="16" t="s">
        <v>184</v>
      </c>
      <c r="E375" s="49">
        <f>work!G376+work!H376</f>
        <v>9476973</v>
      </c>
      <c r="F375" s="49">
        <f>work!I376+work!J376</f>
        <v>583859</v>
      </c>
      <c r="H375" s="49"/>
      <c r="I375" s="5">
        <v>9476973</v>
      </c>
      <c r="J375" t="b">
        <f t="shared" si="5"/>
        <v>1</v>
      </c>
    </row>
    <row r="376" spans="1:10" ht="15">
      <c r="A376" s="51">
        <v>346</v>
      </c>
      <c r="B376" s="60" t="s">
        <v>186</v>
      </c>
      <c r="C376" s="60" t="s">
        <v>115</v>
      </c>
      <c r="D376" s="16" t="s">
        <v>187</v>
      </c>
      <c r="E376" s="49">
        <f>work!G377+work!H377</f>
        <v>280845</v>
      </c>
      <c r="F376" s="49">
        <f>work!I377+work!J377</f>
        <v>0</v>
      </c>
      <c r="H376" s="49"/>
      <c r="I376" s="5">
        <v>280845</v>
      </c>
      <c r="J376" t="b">
        <f t="shared" si="5"/>
        <v>1</v>
      </c>
    </row>
    <row r="377" spans="1:10" ht="15">
      <c r="A377" s="51">
        <v>347</v>
      </c>
      <c r="B377" s="60" t="s">
        <v>189</v>
      </c>
      <c r="C377" s="60" t="s">
        <v>115</v>
      </c>
      <c r="D377" s="16" t="s">
        <v>190</v>
      </c>
      <c r="E377" s="49">
        <f>work!G378+work!H378</f>
        <v>188601873</v>
      </c>
      <c r="F377" s="49">
        <f>work!I378+work!J378</f>
        <v>57555473</v>
      </c>
      <c r="H377" s="49"/>
      <c r="I377" s="5">
        <v>188601873</v>
      </c>
      <c r="J377" t="b">
        <f t="shared" si="5"/>
        <v>1</v>
      </c>
    </row>
    <row r="378" spans="1:10" ht="15">
      <c r="A378" s="51">
        <v>348</v>
      </c>
      <c r="B378" s="60" t="s">
        <v>192</v>
      </c>
      <c r="C378" s="60" t="s">
        <v>115</v>
      </c>
      <c r="D378" s="16" t="s">
        <v>193</v>
      </c>
      <c r="E378" s="49">
        <f>work!G379+work!H379</f>
        <v>15476416</v>
      </c>
      <c r="F378" s="49">
        <f>work!I379+work!J379</f>
        <v>6424000</v>
      </c>
      <c r="H378" s="49"/>
      <c r="I378" s="5">
        <v>15476416</v>
      </c>
      <c r="J378" t="b">
        <f t="shared" si="5"/>
        <v>1</v>
      </c>
    </row>
    <row r="379" spans="1:10" ht="15">
      <c r="A379" s="51">
        <v>349</v>
      </c>
      <c r="B379" s="60" t="s">
        <v>195</v>
      </c>
      <c r="C379" s="60" t="s">
        <v>115</v>
      </c>
      <c r="D379" s="16" t="s">
        <v>196</v>
      </c>
      <c r="E379" s="49">
        <f>work!G380+work!H380</f>
        <v>13479965</v>
      </c>
      <c r="F379" s="49">
        <f>work!I380+work!J380</f>
        <v>1568400</v>
      </c>
      <c r="H379" s="49"/>
      <c r="I379" s="5">
        <v>13479965</v>
      </c>
      <c r="J379" t="b">
        <f t="shared" si="5"/>
        <v>1</v>
      </c>
    </row>
    <row r="380" spans="1:10" ht="15">
      <c r="A380" s="51">
        <v>350</v>
      </c>
      <c r="B380" s="60" t="s">
        <v>198</v>
      </c>
      <c r="C380" s="60" t="s">
        <v>115</v>
      </c>
      <c r="D380" s="16" t="s">
        <v>199</v>
      </c>
      <c r="E380" s="49">
        <f>work!G381+work!H381</f>
        <v>63179455</v>
      </c>
      <c r="F380" s="49">
        <f>work!I381+work!J381</f>
        <v>16095636</v>
      </c>
      <c r="H380" s="49"/>
      <c r="I380" s="5">
        <v>63179455</v>
      </c>
      <c r="J380" t="b">
        <f t="shared" si="5"/>
        <v>1</v>
      </c>
    </row>
    <row r="381" spans="1:10" ht="15">
      <c r="A381" s="51">
        <v>351</v>
      </c>
      <c r="B381" s="60" t="s">
        <v>201</v>
      </c>
      <c r="C381" s="60" t="s">
        <v>115</v>
      </c>
      <c r="D381" s="16" t="s">
        <v>202</v>
      </c>
      <c r="E381" s="49">
        <f>work!G382+work!H382</f>
        <v>7024929</v>
      </c>
      <c r="F381" s="49">
        <f>work!I382+work!J382</f>
        <v>2231376</v>
      </c>
      <c r="H381" s="49"/>
      <c r="I381" s="5">
        <v>7024929</v>
      </c>
      <c r="J381" t="b">
        <f t="shared" si="5"/>
        <v>1</v>
      </c>
    </row>
    <row r="382" spans="1:10" ht="15">
      <c r="A382" s="51">
        <v>352</v>
      </c>
      <c r="B382" s="60" t="s">
        <v>204</v>
      </c>
      <c r="C382" s="60" t="s">
        <v>115</v>
      </c>
      <c r="D382" s="16" t="s">
        <v>205</v>
      </c>
      <c r="E382" s="49">
        <f>work!G383+work!H383</f>
        <v>15990784</v>
      </c>
      <c r="F382" s="49">
        <f>work!I383+work!J383</f>
        <v>3854634</v>
      </c>
      <c r="H382" s="49"/>
      <c r="I382" s="5">
        <v>15990784</v>
      </c>
      <c r="J382" t="b">
        <f t="shared" si="5"/>
        <v>1</v>
      </c>
    </row>
    <row r="383" spans="1:10" ht="15">
      <c r="A383" s="51">
        <v>353</v>
      </c>
      <c r="B383" s="60" t="s">
        <v>207</v>
      </c>
      <c r="C383" s="60" t="s">
        <v>115</v>
      </c>
      <c r="D383" s="16" t="s">
        <v>208</v>
      </c>
      <c r="E383" s="49">
        <f>work!G384+work!H384</f>
        <v>67601348</v>
      </c>
      <c r="F383" s="49">
        <f>work!I384+work!J384</f>
        <v>22530166</v>
      </c>
      <c r="H383" s="49"/>
      <c r="I383" s="5">
        <v>67601348</v>
      </c>
      <c r="J383" t="b">
        <f t="shared" si="5"/>
        <v>1</v>
      </c>
    </row>
    <row r="384" spans="1:10" ht="15">
      <c r="A384" s="51">
        <v>354</v>
      </c>
      <c r="B384" s="60" t="s">
        <v>210</v>
      </c>
      <c r="C384" s="60" t="s">
        <v>115</v>
      </c>
      <c r="D384" s="16" t="s">
        <v>211</v>
      </c>
      <c r="E384" s="49">
        <f>work!G385+work!H385</f>
        <v>6796789</v>
      </c>
      <c r="F384" s="49">
        <f>work!I385+work!J385</f>
        <v>9897294</v>
      </c>
      <c r="H384" s="49"/>
      <c r="I384" s="5">
        <v>6796789</v>
      </c>
      <c r="J384" t="b">
        <f t="shared" si="5"/>
        <v>1</v>
      </c>
    </row>
    <row r="385" spans="1:10" ht="15">
      <c r="A385" s="51">
        <v>355</v>
      </c>
      <c r="B385" s="60" t="s">
        <v>213</v>
      </c>
      <c r="C385" s="60" t="s">
        <v>115</v>
      </c>
      <c r="D385" s="16" t="s">
        <v>214</v>
      </c>
      <c r="E385" s="49">
        <f>work!G386+work!H386</f>
        <v>10669454</v>
      </c>
      <c r="F385" s="49">
        <f>work!I386+work!J386</f>
        <v>1907514</v>
      </c>
      <c r="H385" s="49"/>
      <c r="I385" s="5">
        <v>10669454</v>
      </c>
      <c r="J385" t="b">
        <f t="shared" si="5"/>
        <v>1</v>
      </c>
    </row>
    <row r="386" spans="1:10" ht="15">
      <c r="A386" s="51">
        <v>356</v>
      </c>
      <c r="B386" s="60" t="s">
        <v>216</v>
      </c>
      <c r="C386" s="60" t="s">
        <v>115</v>
      </c>
      <c r="D386" s="16" t="s">
        <v>217</v>
      </c>
      <c r="E386" s="49">
        <f>work!G387+work!H387</f>
        <v>20908658</v>
      </c>
      <c r="F386" s="49">
        <f>work!I387+work!J387</f>
        <v>12391787</v>
      </c>
      <c r="H386" s="49"/>
      <c r="I386" s="5">
        <v>20908658</v>
      </c>
      <c r="J386" t="b">
        <f t="shared" si="5"/>
        <v>1</v>
      </c>
    </row>
    <row r="387" spans="1:10" ht="15">
      <c r="A387" s="51">
        <v>357</v>
      </c>
      <c r="B387" s="60" t="s">
        <v>219</v>
      </c>
      <c r="C387" s="60" t="s">
        <v>115</v>
      </c>
      <c r="D387" s="16" t="s">
        <v>220</v>
      </c>
      <c r="E387" s="49">
        <f>work!G388+work!H388</f>
        <v>1395882</v>
      </c>
      <c r="F387" s="49">
        <f>work!I388+work!J388</f>
        <v>571758</v>
      </c>
      <c r="H387" s="49"/>
      <c r="I387" s="5">
        <v>1395882</v>
      </c>
      <c r="J387" t="b">
        <f t="shared" si="5"/>
        <v>1</v>
      </c>
    </row>
    <row r="388" spans="1:10" ht="15">
      <c r="A388" s="51">
        <v>358</v>
      </c>
      <c r="B388" s="60" t="s">
        <v>222</v>
      </c>
      <c r="C388" s="60" t="s">
        <v>115</v>
      </c>
      <c r="D388" s="16" t="s">
        <v>223</v>
      </c>
      <c r="E388" s="49">
        <f>work!G389+work!H389</f>
        <v>16051480</v>
      </c>
      <c r="F388" s="49">
        <f>work!I389+work!J389</f>
        <v>16175588</v>
      </c>
      <c r="H388" s="49"/>
      <c r="I388" s="5">
        <v>16051480</v>
      </c>
      <c r="J388" t="b">
        <f t="shared" si="5"/>
        <v>1</v>
      </c>
    </row>
    <row r="389" spans="1:10" ht="15">
      <c r="A389" s="51">
        <v>359</v>
      </c>
      <c r="B389" s="60" t="s">
        <v>225</v>
      </c>
      <c r="C389" s="60" t="s">
        <v>115</v>
      </c>
      <c r="D389" s="16" t="s">
        <v>226</v>
      </c>
      <c r="E389" s="49">
        <f>work!G390+work!H390</f>
        <v>24385367</v>
      </c>
      <c r="F389" s="49">
        <f>work!I390+work!J390</f>
        <v>18872783</v>
      </c>
      <c r="H389" s="49"/>
      <c r="I389" s="5">
        <v>24385367</v>
      </c>
      <c r="J389" t="b">
        <f t="shared" si="5"/>
        <v>1</v>
      </c>
    </row>
    <row r="390" spans="1:10" ht="15">
      <c r="A390" s="51">
        <v>360</v>
      </c>
      <c r="B390" s="60" t="s">
        <v>228</v>
      </c>
      <c r="C390" s="60" t="s">
        <v>115</v>
      </c>
      <c r="D390" s="16" t="s">
        <v>229</v>
      </c>
      <c r="E390" s="49">
        <f>work!G391+work!H391</f>
        <v>8754898</v>
      </c>
      <c r="F390" s="49">
        <f>work!I391+work!J391</f>
        <v>5023506</v>
      </c>
      <c r="H390" s="49"/>
      <c r="I390" s="5">
        <v>8754898</v>
      </c>
      <c r="J390" t="b">
        <f t="shared" si="5"/>
        <v>1</v>
      </c>
    </row>
    <row r="391" spans="1:10" ht="15">
      <c r="A391" s="51">
        <v>361</v>
      </c>
      <c r="B391" s="60" t="s">
        <v>231</v>
      </c>
      <c r="C391" s="60" t="s">
        <v>115</v>
      </c>
      <c r="D391" s="16" t="s">
        <v>232</v>
      </c>
      <c r="E391" s="49">
        <f>work!G392+work!H392</f>
        <v>7595692</v>
      </c>
      <c r="F391" s="49">
        <f>work!I392+work!J392</f>
        <v>17148497</v>
      </c>
      <c r="H391" s="49"/>
      <c r="I391" s="5">
        <v>7595692</v>
      </c>
      <c r="J391" t="b">
        <f t="shared" si="5"/>
        <v>1</v>
      </c>
    </row>
    <row r="392" spans="1:10" ht="15">
      <c r="A392" s="51">
        <v>362</v>
      </c>
      <c r="B392" s="60" t="s">
        <v>234</v>
      </c>
      <c r="C392" s="60" t="s">
        <v>115</v>
      </c>
      <c r="D392" s="16" t="s">
        <v>235</v>
      </c>
      <c r="E392" s="49">
        <f>work!G393+work!H393</f>
        <v>9359329</v>
      </c>
      <c r="F392" s="49">
        <f>work!I393+work!J393</f>
        <v>23106605</v>
      </c>
      <c r="H392" s="49"/>
      <c r="I392" s="5">
        <v>9359329</v>
      </c>
      <c r="J392" t="b">
        <f t="shared" si="5"/>
        <v>1</v>
      </c>
    </row>
    <row r="393" spans="1:10" ht="15">
      <c r="A393" s="51">
        <v>363</v>
      </c>
      <c r="B393" s="60" t="s">
        <v>237</v>
      </c>
      <c r="C393" s="60" t="s">
        <v>115</v>
      </c>
      <c r="D393" s="16" t="s">
        <v>238</v>
      </c>
      <c r="E393" s="49">
        <f>work!G394+work!H394</f>
        <v>255837</v>
      </c>
      <c r="F393" s="49">
        <f>work!I394+work!J394</f>
        <v>97982</v>
      </c>
      <c r="H393" s="49"/>
      <c r="I393" s="5">
        <v>255837</v>
      </c>
      <c r="J393" t="b">
        <f t="shared" si="5"/>
        <v>1</v>
      </c>
    </row>
    <row r="394" spans="1:10" ht="15">
      <c r="A394" s="51">
        <v>364</v>
      </c>
      <c r="B394" s="60" t="s">
        <v>240</v>
      </c>
      <c r="C394" s="60" t="s">
        <v>115</v>
      </c>
      <c r="D394" s="16" t="s">
        <v>241</v>
      </c>
      <c r="E394" s="49">
        <f>work!G395+work!H395</f>
        <v>29465457</v>
      </c>
      <c r="F394" s="49">
        <f>work!I395+work!J395</f>
        <v>2487203</v>
      </c>
      <c r="H394" s="49"/>
      <c r="I394" s="5">
        <v>29465457</v>
      </c>
      <c r="J394" t="b">
        <f t="shared" si="5"/>
        <v>1</v>
      </c>
    </row>
    <row r="395" spans="1:10" ht="15">
      <c r="A395" s="51">
        <v>365</v>
      </c>
      <c r="B395" s="60" t="s">
        <v>243</v>
      </c>
      <c r="C395" s="60" t="s">
        <v>115</v>
      </c>
      <c r="D395" s="16" t="s">
        <v>244</v>
      </c>
      <c r="E395" s="49">
        <f>work!G396+work!H396</f>
        <v>7590192</v>
      </c>
      <c r="F395" s="49">
        <f>work!I396+work!J396</f>
        <v>9943310</v>
      </c>
      <c r="H395" s="49"/>
      <c r="I395" s="5">
        <v>7590192</v>
      </c>
      <c r="J395" t="b">
        <f t="shared" si="5"/>
        <v>1</v>
      </c>
    </row>
    <row r="396" spans="1:10" ht="15">
      <c r="A396" s="51">
        <v>366</v>
      </c>
      <c r="B396" s="60" t="s">
        <v>246</v>
      </c>
      <c r="C396" s="60" t="s">
        <v>115</v>
      </c>
      <c r="D396" s="16" t="s">
        <v>247</v>
      </c>
      <c r="E396" s="49">
        <f>work!G397+work!H397</f>
        <v>28390983</v>
      </c>
      <c r="F396" s="49">
        <f>work!I397+work!J397</f>
        <v>1581917</v>
      </c>
      <c r="H396" s="49"/>
      <c r="I396" s="5">
        <v>28390983</v>
      </c>
      <c r="J396" t="b">
        <f t="shared" si="5"/>
        <v>1</v>
      </c>
    </row>
    <row r="397" spans="1:10" ht="15">
      <c r="A397" s="51">
        <v>367</v>
      </c>
      <c r="B397" s="60" t="s">
        <v>249</v>
      </c>
      <c r="C397" s="60" t="s">
        <v>115</v>
      </c>
      <c r="D397" s="16" t="s">
        <v>250</v>
      </c>
      <c r="E397" s="49">
        <f>work!G398+work!H398</f>
        <v>2531734</v>
      </c>
      <c r="F397" s="49">
        <f>work!I398+work!J398</f>
        <v>26044466</v>
      </c>
      <c r="H397" s="49"/>
      <c r="I397" s="5">
        <v>2531734</v>
      </c>
      <c r="J397" t="b">
        <f t="shared" si="5"/>
        <v>1</v>
      </c>
    </row>
    <row r="398" spans="1:10" ht="15">
      <c r="A398" s="51">
        <v>368</v>
      </c>
      <c r="B398" s="60" t="s">
        <v>252</v>
      </c>
      <c r="C398" s="60" t="s">
        <v>115</v>
      </c>
      <c r="D398" s="16" t="s">
        <v>253</v>
      </c>
      <c r="E398" s="49">
        <f>work!G399+work!H399</f>
        <v>264977</v>
      </c>
      <c r="F398" s="49">
        <f>work!I399+work!J399</f>
        <v>3637</v>
      </c>
      <c r="H398" s="49"/>
      <c r="I398" s="5">
        <v>264977</v>
      </c>
      <c r="J398" t="b">
        <f t="shared" si="5"/>
        <v>1</v>
      </c>
    </row>
    <row r="399" spans="1:10" ht="15">
      <c r="A399" s="51">
        <v>369</v>
      </c>
      <c r="B399" s="60" t="s">
        <v>255</v>
      </c>
      <c r="C399" s="60" t="s">
        <v>115</v>
      </c>
      <c r="D399" s="16" t="s">
        <v>4</v>
      </c>
      <c r="E399" s="49">
        <f>work!G400+work!H400</f>
        <v>3203183</v>
      </c>
      <c r="F399" s="49">
        <f>work!I400+work!J400</f>
        <v>209751</v>
      </c>
      <c r="H399" s="49"/>
      <c r="I399" s="5">
        <v>3203183</v>
      </c>
      <c r="J399" t="b">
        <f t="shared" si="5"/>
        <v>1</v>
      </c>
    </row>
    <row r="400" spans="1:10" ht="15">
      <c r="A400" s="51">
        <v>370</v>
      </c>
      <c r="B400" s="60" t="s">
        <v>257</v>
      </c>
      <c r="C400" s="60" t="s">
        <v>115</v>
      </c>
      <c r="D400" s="16" t="s">
        <v>258</v>
      </c>
      <c r="E400" s="49">
        <f>work!G401+work!H401</f>
        <v>27733782</v>
      </c>
      <c r="F400" s="49">
        <f>work!I401+work!J401</f>
        <v>1496771</v>
      </c>
      <c r="H400" s="49"/>
      <c r="I400" s="5">
        <v>27733782</v>
      </c>
      <c r="J400" t="b">
        <f t="shared" si="5"/>
        <v>1</v>
      </c>
    </row>
    <row r="401" spans="1:10" ht="15">
      <c r="A401" s="51">
        <v>371</v>
      </c>
      <c r="B401" s="60" t="s">
        <v>260</v>
      </c>
      <c r="C401" s="60" t="s">
        <v>115</v>
      </c>
      <c r="D401" s="16" t="s">
        <v>570</v>
      </c>
      <c r="E401" s="49">
        <f>work!G402+work!H402</f>
        <v>7533790</v>
      </c>
      <c r="F401" s="49">
        <f>work!I402+work!J402</f>
        <v>8173115</v>
      </c>
      <c r="H401" s="49"/>
      <c r="I401" s="5">
        <v>7533790</v>
      </c>
      <c r="J401" t="b">
        <f t="shared" si="5"/>
        <v>1</v>
      </c>
    </row>
    <row r="402" spans="1:10" ht="15">
      <c r="A402" s="51">
        <v>372</v>
      </c>
      <c r="B402" s="60" t="s">
        <v>262</v>
      </c>
      <c r="C402" s="60" t="s">
        <v>115</v>
      </c>
      <c r="D402" s="16" t="s">
        <v>263</v>
      </c>
      <c r="E402" s="49">
        <f>work!G403+work!H403</f>
        <v>9148423</v>
      </c>
      <c r="F402" s="49">
        <f>work!I403+work!J403</f>
        <v>2727355</v>
      </c>
      <c r="H402" s="49"/>
      <c r="I402" s="5">
        <v>9148423</v>
      </c>
      <c r="J402" t="b">
        <f t="shared" si="5"/>
        <v>1</v>
      </c>
    </row>
    <row r="403" spans="1:10" ht="15">
      <c r="A403" s="51">
        <v>373</v>
      </c>
      <c r="B403" s="60" t="s">
        <v>265</v>
      </c>
      <c r="C403" s="60" t="s">
        <v>115</v>
      </c>
      <c r="D403" s="16" t="s">
        <v>266</v>
      </c>
      <c r="E403" s="49">
        <f>work!G404+work!H404</f>
        <v>6523219</v>
      </c>
      <c r="F403" s="49">
        <f>work!I404+work!J404</f>
        <v>4963797</v>
      </c>
      <c r="H403" s="49"/>
      <c r="I403" s="5">
        <v>6523219</v>
      </c>
      <c r="J403" t="b">
        <f t="shared" si="5"/>
        <v>1</v>
      </c>
    </row>
    <row r="404" spans="1:10" ht="15">
      <c r="A404" s="51">
        <v>374</v>
      </c>
      <c r="B404" s="60" t="s">
        <v>268</v>
      </c>
      <c r="C404" s="60" t="s">
        <v>115</v>
      </c>
      <c r="D404" s="16" t="s">
        <v>269</v>
      </c>
      <c r="E404" s="49">
        <f>work!G405+work!H405</f>
        <v>28045299</v>
      </c>
      <c r="F404" s="49">
        <f>work!I405+work!J405</f>
        <v>48616992</v>
      </c>
      <c r="H404" s="49"/>
      <c r="I404" s="5">
        <v>28045299</v>
      </c>
      <c r="J404" t="b">
        <f t="shared" si="5"/>
        <v>1</v>
      </c>
    </row>
    <row r="405" spans="1:10" ht="15">
      <c r="A405" s="51">
        <v>375</v>
      </c>
      <c r="B405" s="60" t="s">
        <v>271</v>
      </c>
      <c r="C405" s="60" t="s">
        <v>115</v>
      </c>
      <c r="D405" s="16" t="s">
        <v>272</v>
      </c>
      <c r="E405" s="49">
        <f>work!G406+work!H406</f>
        <v>9272059</v>
      </c>
      <c r="F405" s="49">
        <f>work!I406+work!J406</f>
        <v>10357941</v>
      </c>
      <c r="H405" s="49"/>
      <c r="I405" s="5">
        <v>9272059</v>
      </c>
      <c r="J405" t="b">
        <f t="shared" si="5"/>
        <v>1</v>
      </c>
    </row>
    <row r="406" spans="1:10" ht="15">
      <c r="A406" s="51">
        <v>376</v>
      </c>
      <c r="B406" s="60" t="s">
        <v>275</v>
      </c>
      <c r="C406" s="60" t="s">
        <v>273</v>
      </c>
      <c r="D406" s="16" t="s">
        <v>276</v>
      </c>
      <c r="E406" s="49">
        <f>work!G407+work!H407</f>
        <v>6561005</v>
      </c>
      <c r="F406" s="49">
        <f>work!I407+work!J407</f>
        <v>3117008</v>
      </c>
      <c r="H406" s="49"/>
      <c r="I406" s="5">
        <v>6561005</v>
      </c>
      <c r="J406" t="b">
        <f t="shared" si="5"/>
        <v>1</v>
      </c>
    </row>
    <row r="407" spans="1:10" ht="15">
      <c r="A407" s="51">
        <v>377</v>
      </c>
      <c r="B407" s="60" t="s">
        <v>278</v>
      </c>
      <c r="C407" s="60" t="s">
        <v>273</v>
      </c>
      <c r="D407" s="16" t="s">
        <v>279</v>
      </c>
      <c r="E407" s="49">
        <f>work!G408+work!H408</f>
        <v>4408159</v>
      </c>
      <c r="F407" s="49">
        <f>work!I408+work!J408</f>
        <v>204832</v>
      </c>
      <c r="H407" s="49"/>
      <c r="I407" s="5">
        <v>4408159</v>
      </c>
      <c r="J407" t="b">
        <f t="shared" si="5"/>
        <v>1</v>
      </c>
    </row>
    <row r="408" spans="1:10" ht="15">
      <c r="A408" s="51">
        <v>378</v>
      </c>
      <c r="B408" s="60" t="s">
        <v>281</v>
      </c>
      <c r="C408" s="60" t="s">
        <v>273</v>
      </c>
      <c r="D408" s="16" t="s">
        <v>282</v>
      </c>
      <c r="E408" s="49">
        <f>work!G409+work!H409</f>
        <v>5499596</v>
      </c>
      <c r="F408" s="49">
        <f>work!I409+work!J409</f>
        <v>892547</v>
      </c>
      <c r="H408" s="49"/>
      <c r="I408" s="5">
        <v>5499596</v>
      </c>
      <c r="J408" t="b">
        <f t="shared" si="5"/>
        <v>1</v>
      </c>
    </row>
    <row r="409" spans="1:10" ht="15">
      <c r="A409" s="51">
        <v>379</v>
      </c>
      <c r="B409" s="60" t="s">
        <v>284</v>
      </c>
      <c r="C409" s="60" t="s">
        <v>273</v>
      </c>
      <c r="D409" s="16" t="s">
        <v>285</v>
      </c>
      <c r="E409" s="49">
        <f>work!G410+work!H410</f>
        <v>17858467</v>
      </c>
      <c r="F409" s="49">
        <f>work!I410+work!J410</f>
        <v>2484985</v>
      </c>
      <c r="H409" s="49"/>
      <c r="I409" s="5">
        <v>17858467</v>
      </c>
      <c r="J409" t="b">
        <f t="shared" si="5"/>
        <v>1</v>
      </c>
    </row>
    <row r="410" spans="1:10" ht="15">
      <c r="A410" s="51">
        <v>380</v>
      </c>
      <c r="B410" s="60" t="s">
        <v>287</v>
      </c>
      <c r="C410" s="60" t="s">
        <v>273</v>
      </c>
      <c r="D410" s="16" t="s">
        <v>288</v>
      </c>
      <c r="E410" s="49">
        <f>work!G411+work!H411</f>
        <v>35121119</v>
      </c>
      <c r="F410" s="49">
        <f>work!I411+work!J411</f>
        <v>3284900</v>
      </c>
      <c r="H410" s="49"/>
      <c r="I410" s="5">
        <v>35121119</v>
      </c>
      <c r="J410" t="b">
        <f t="shared" si="5"/>
        <v>1</v>
      </c>
    </row>
    <row r="411" spans="1:10" ht="15">
      <c r="A411" s="51">
        <v>381</v>
      </c>
      <c r="B411" s="60" t="s">
        <v>290</v>
      </c>
      <c r="C411" s="60" t="s">
        <v>273</v>
      </c>
      <c r="D411" s="16" t="s">
        <v>291</v>
      </c>
      <c r="E411" s="49">
        <f>work!G412+work!H412</f>
        <v>2023579</v>
      </c>
      <c r="F411" s="49">
        <f>work!I412+work!J412</f>
        <v>2192691</v>
      </c>
      <c r="H411" s="49"/>
      <c r="I411" s="5">
        <v>2023579</v>
      </c>
      <c r="J411" t="b">
        <f t="shared" si="5"/>
        <v>1</v>
      </c>
    </row>
    <row r="412" spans="1:10" ht="15">
      <c r="A412" s="51">
        <v>382</v>
      </c>
      <c r="B412" s="60" t="s">
        <v>293</v>
      </c>
      <c r="C412" s="60" t="s">
        <v>273</v>
      </c>
      <c r="D412" s="16" t="s">
        <v>294</v>
      </c>
      <c r="E412" s="49">
        <f>work!G413+work!H413</f>
        <v>6295498</v>
      </c>
      <c r="F412" s="49">
        <f>work!I413+work!J413</f>
        <v>4150224</v>
      </c>
      <c r="H412" s="49"/>
      <c r="I412" s="5">
        <v>6295498</v>
      </c>
      <c r="J412" t="b">
        <f t="shared" si="5"/>
        <v>1</v>
      </c>
    </row>
    <row r="413" spans="1:10" ht="15">
      <c r="A413" s="51">
        <v>383</v>
      </c>
      <c r="B413" s="60" t="s">
        <v>296</v>
      </c>
      <c r="C413" s="60" t="s">
        <v>273</v>
      </c>
      <c r="D413" s="16" t="s">
        <v>297</v>
      </c>
      <c r="E413" s="49">
        <f>work!G414+work!H414</f>
        <v>13636896</v>
      </c>
      <c r="F413" s="49">
        <f>work!I414+work!J414</f>
        <v>11706689</v>
      </c>
      <c r="H413" s="49"/>
      <c r="I413" s="5">
        <v>13636896</v>
      </c>
      <c r="J413" t="b">
        <f t="shared" si="5"/>
        <v>1</v>
      </c>
    </row>
    <row r="414" spans="1:10" ht="15">
      <c r="A414" s="51">
        <v>384</v>
      </c>
      <c r="B414" s="60" t="s">
        <v>299</v>
      </c>
      <c r="C414" s="60" t="s">
        <v>273</v>
      </c>
      <c r="D414" s="16" t="s">
        <v>300</v>
      </c>
      <c r="E414" s="49">
        <f>work!G415+work!H415</f>
        <v>4550193</v>
      </c>
      <c r="F414" s="49">
        <f>work!I415+work!J415</f>
        <v>9595774</v>
      </c>
      <c r="H414" s="49"/>
      <c r="I414" s="5">
        <v>4550193</v>
      </c>
      <c r="J414" t="b">
        <f t="shared" si="5"/>
        <v>1</v>
      </c>
    </row>
    <row r="415" spans="1:10" ht="15">
      <c r="A415" s="51">
        <v>385</v>
      </c>
      <c r="B415" s="60" t="s">
        <v>302</v>
      </c>
      <c r="C415" s="60" t="s">
        <v>273</v>
      </c>
      <c r="D415" s="16" t="s">
        <v>303</v>
      </c>
      <c r="E415" s="49">
        <f>work!G416+work!H416</f>
        <v>6944332</v>
      </c>
      <c r="F415" s="49">
        <f>work!I416+work!J416</f>
        <v>20341889</v>
      </c>
      <c r="H415" s="49"/>
      <c r="I415" s="5">
        <v>6944332</v>
      </c>
      <c r="J415" t="b">
        <f t="shared" si="5"/>
        <v>1</v>
      </c>
    </row>
    <row r="416" spans="1:10" ht="15">
      <c r="A416" s="51">
        <v>386</v>
      </c>
      <c r="B416" s="60" t="s">
        <v>305</v>
      </c>
      <c r="C416" s="60" t="s">
        <v>273</v>
      </c>
      <c r="D416" s="16" t="s">
        <v>306</v>
      </c>
      <c r="E416" s="49">
        <f>work!G417+work!H417</f>
        <v>28947400</v>
      </c>
      <c r="F416" s="49">
        <f>work!I417+work!J417</f>
        <v>15076972</v>
      </c>
      <c r="H416" s="49"/>
      <c r="I416" s="5">
        <v>28947400</v>
      </c>
      <c r="J416" t="b">
        <f aca="true" t="shared" si="6" ref="J416:J479">E416=I416</f>
        <v>1</v>
      </c>
    </row>
    <row r="417" spans="1:10" ht="15">
      <c r="A417" s="51">
        <v>387</v>
      </c>
      <c r="B417" s="60" t="s">
        <v>308</v>
      </c>
      <c r="C417" s="60" t="s">
        <v>273</v>
      </c>
      <c r="D417" s="16" t="s">
        <v>309</v>
      </c>
      <c r="E417" s="49">
        <f>work!G418+work!H418</f>
        <v>7064332</v>
      </c>
      <c r="F417" s="49">
        <f>work!I418+work!J418</f>
        <v>63372165</v>
      </c>
      <c r="H417" s="49"/>
      <c r="I417" s="5">
        <v>7064332</v>
      </c>
      <c r="J417" t="b">
        <f t="shared" si="6"/>
        <v>1</v>
      </c>
    </row>
    <row r="418" spans="1:10" ht="15">
      <c r="A418" s="51">
        <v>388</v>
      </c>
      <c r="B418" s="60" t="s">
        <v>311</v>
      </c>
      <c r="C418" s="60" t="s">
        <v>273</v>
      </c>
      <c r="D418" s="16" t="s">
        <v>312</v>
      </c>
      <c r="E418" s="49">
        <f>work!G419+work!H419</f>
        <v>13331550</v>
      </c>
      <c r="F418" s="49">
        <f>work!I419+work!J419</f>
        <v>724750</v>
      </c>
      <c r="H418" s="49"/>
      <c r="I418" s="5">
        <v>13331550</v>
      </c>
      <c r="J418" t="b">
        <f t="shared" si="6"/>
        <v>1</v>
      </c>
    </row>
    <row r="419" spans="1:10" ht="15">
      <c r="A419" s="51">
        <v>389</v>
      </c>
      <c r="B419" s="60" t="s">
        <v>314</v>
      </c>
      <c r="C419" s="60" t="s">
        <v>273</v>
      </c>
      <c r="D419" s="16" t="s">
        <v>315</v>
      </c>
      <c r="E419" s="49">
        <f>work!G420+work!H420</f>
        <v>7989840</v>
      </c>
      <c r="F419" s="49">
        <f>work!I420+work!J420</f>
        <v>3306237</v>
      </c>
      <c r="H419" s="49"/>
      <c r="I419" s="5">
        <v>7989840</v>
      </c>
      <c r="J419" t="b">
        <f t="shared" si="6"/>
        <v>1</v>
      </c>
    </row>
    <row r="420" spans="1:10" ht="15">
      <c r="A420" s="51">
        <v>390</v>
      </c>
      <c r="B420" s="60" t="s">
        <v>317</v>
      </c>
      <c r="C420" s="60" t="s">
        <v>273</v>
      </c>
      <c r="D420" s="16" t="s">
        <v>318</v>
      </c>
      <c r="E420" s="49">
        <f>work!G421+work!H421</f>
        <v>5420620</v>
      </c>
      <c r="F420" s="49">
        <f>work!I421+work!J421</f>
        <v>643054</v>
      </c>
      <c r="H420" s="49"/>
      <c r="I420" s="5">
        <v>5420620</v>
      </c>
      <c r="J420" t="b">
        <f t="shared" si="6"/>
        <v>1</v>
      </c>
    </row>
    <row r="421" spans="1:10" ht="15">
      <c r="A421" s="51">
        <v>391</v>
      </c>
      <c r="B421" s="60" t="s">
        <v>320</v>
      </c>
      <c r="C421" s="60" t="s">
        <v>273</v>
      </c>
      <c r="D421" s="16" t="s">
        <v>321</v>
      </c>
      <c r="E421" s="49">
        <f>work!G422+work!H422</f>
        <v>4734459</v>
      </c>
      <c r="F421" s="49">
        <f>work!I422+work!J422</f>
        <v>1917233</v>
      </c>
      <c r="H421" s="49"/>
      <c r="I421" s="5">
        <v>4734459</v>
      </c>
      <c r="J421" t="b">
        <f t="shared" si="6"/>
        <v>1</v>
      </c>
    </row>
    <row r="422" spans="1:10" ht="15">
      <c r="A422" s="51">
        <v>392</v>
      </c>
      <c r="B422" s="60" t="s">
        <v>323</v>
      </c>
      <c r="C422" s="60" t="s">
        <v>273</v>
      </c>
      <c r="D422" s="16" t="s">
        <v>324</v>
      </c>
      <c r="E422" s="49">
        <f>work!G423+work!H423</f>
        <v>30279174</v>
      </c>
      <c r="F422" s="49">
        <f>work!I423+work!J423</f>
        <v>37168657</v>
      </c>
      <c r="H422" s="49"/>
      <c r="I422" s="5">
        <v>30279174</v>
      </c>
      <c r="J422" t="b">
        <f t="shared" si="6"/>
        <v>1</v>
      </c>
    </row>
    <row r="423" spans="1:10" ht="15">
      <c r="A423" s="51">
        <v>393</v>
      </c>
      <c r="B423" s="60" t="s">
        <v>326</v>
      </c>
      <c r="C423" s="60" t="s">
        <v>273</v>
      </c>
      <c r="D423" s="16" t="s">
        <v>327</v>
      </c>
      <c r="E423" s="49">
        <f>work!G424+work!H424</f>
        <v>5128184</v>
      </c>
      <c r="F423" s="49">
        <f>work!I424+work!J424</f>
        <v>2132250</v>
      </c>
      <c r="H423" s="49"/>
      <c r="I423" s="5">
        <v>5128184</v>
      </c>
      <c r="J423" t="b">
        <f t="shared" si="6"/>
        <v>1</v>
      </c>
    </row>
    <row r="424" spans="1:10" ht="15">
      <c r="A424" s="51">
        <v>394</v>
      </c>
      <c r="B424" s="60" t="s">
        <v>329</v>
      </c>
      <c r="C424" s="60" t="s">
        <v>273</v>
      </c>
      <c r="D424" s="16" t="s">
        <v>330</v>
      </c>
      <c r="E424" s="49">
        <f>work!G425+work!H425</f>
        <v>11362029</v>
      </c>
      <c r="F424" s="49">
        <f>work!I425+work!J425</f>
        <v>54500</v>
      </c>
      <c r="H424" s="49"/>
      <c r="I424" s="5">
        <v>11362029</v>
      </c>
      <c r="J424" t="b">
        <f t="shared" si="6"/>
        <v>1</v>
      </c>
    </row>
    <row r="425" spans="1:10" ht="15">
      <c r="A425" s="51">
        <v>395</v>
      </c>
      <c r="B425" s="60" t="s">
        <v>332</v>
      </c>
      <c r="C425" s="60" t="s">
        <v>273</v>
      </c>
      <c r="D425" s="16" t="s">
        <v>333</v>
      </c>
      <c r="E425" s="49">
        <f>work!G426+work!H426</f>
        <v>2295190</v>
      </c>
      <c r="F425" s="49">
        <f>work!I426+work!J426</f>
        <v>884010</v>
      </c>
      <c r="H425" s="49"/>
      <c r="I425" s="5">
        <v>2295190</v>
      </c>
      <c r="J425" t="b">
        <f t="shared" si="6"/>
        <v>1</v>
      </c>
    </row>
    <row r="426" spans="1:10" ht="15">
      <c r="A426" s="51">
        <v>396</v>
      </c>
      <c r="B426" s="60" t="s">
        <v>335</v>
      </c>
      <c r="C426" s="60" t="s">
        <v>273</v>
      </c>
      <c r="D426" s="16" t="s">
        <v>336</v>
      </c>
      <c r="E426" s="49">
        <f>work!G427+work!H427</f>
        <v>13486106</v>
      </c>
      <c r="F426" s="49">
        <f>work!I427+work!J427</f>
        <v>16335540</v>
      </c>
      <c r="H426" s="49"/>
      <c r="I426" s="5">
        <v>13486106</v>
      </c>
      <c r="J426" t="b">
        <f t="shared" si="6"/>
        <v>1</v>
      </c>
    </row>
    <row r="427" spans="1:10" ht="15">
      <c r="A427" s="51">
        <v>397</v>
      </c>
      <c r="B427" s="60" t="s">
        <v>338</v>
      </c>
      <c r="C427" s="60" t="s">
        <v>273</v>
      </c>
      <c r="D427" s="16" t="s">
        <v>339</v>
      </c>
      <c r="E427" s="49">
        <f>work!G428+work!H428</f>
        <v>45569020</v>
      </c>
      <c r="F427" s="49">
        <f>work!I428+work!J428</f>
        <v>28959250</v>
      </c>
      <c r="H427" s="49"/>
      <c r="I427" s="5">
        <v>45569020</v>
      </c>
      <c r="J427" t="b">
        <f t="shared" si="6"/>
        <v>1</v>
      </c>
    </row>
    <row r="428" spans="1:10" ht="15">
      <c r="A428" s="51">
        <v>398</v>
      </c>
      <c r="B428" s="60" t="s">
        <v>341</v>
      </c>
      <c r="C428" s="60" t="s">
        <v>273</v>
      </c>
      <c r="D428" s="16" t="s">
        <v>342</v>
      </c>
      <c r="E428" s="49">
        <f>work!G429+work!H429</f>
        <v>3649406</v>
      </c>
      <c r="F428" s="49">
        <f>work!I429+work!J429</f>
        <v>12208400</v>
      </c>
      <c r="H428" s="49"/>
      <c r="I428" s="5">
        <v>3649406</v>
      </c>
      <c r="J428" t="b">
        <f t="shared" si="6"/>
        <v>1</v>
      </c>
    </row>
    <row r="429" spans="1:10" ht="15">
      <c r="A429" s="51">
        <v>399</v>
      </c>
      <c r="B429" s="60" t="s">
        <v>344</v>
      </c>
      <c r="C429" s="60" t="s">
        <v>273</v>
      </c>
      <c r="D429" s="16" t="s">
        <v>345</v>
      </c>
      <c r="E429" s="49">
        <f>work!G430+work!H430</f>
        <v>34229617</v>
      </c>
      <c r="F429" s="49">
        <f>work!I430+work!J430</f>
        <v>48176606</v>
      </c>
      <c r="H429" s="49"/>
      <c r="I429" s="5">
        <v>34229617</v>
      </c>
      <c r="J429" t="b">
        <f t="shared" si="6"/>
        <v>1</v>
      </c>
    </row>
    <row r="430" spans="1:10" ht="15">
      <c r="A430" s="51">
        <v>400</v>
      </c>
      <c r="B430" s="60" t="s">
        <v>347</v>
      </c>
      <c r="C430" s="60" t="s">
        <v>273</v>
      </c>
      <c r="D430" s="16" t="s">
        <v>348</v>
      </c>
      <c r="E430" s="49">
        <f>work!G431+work!H431</f>
        <v>5978638</v>
      </c>
      <c r="F430" s="49">
        <f>work!I431+work!J431</f>
        <v>933729</v>
      </c>
      <c r="H430" s="49"/>
      <c r="I430" s="5">
        <v>5978638</v>
      </c>
      <c r="J430" t="b">
        <f t="shared" si="6"/>
        <v>1</v>
      </c>
    </row>
    <row r="431" spans="1:10" ht="15">
      <c r="A431" s="51">
        <v>401</v>
      </c>
      <c r="B431" s="60" t="s">
        <v>350</v>
      </c>
      <c r="C431" s="60" t="s">
        <v>273</v>
      </c>
      <c r="D431" s="16" t="s">
        <v>351</v>
      </c>
      <c r="E431" s="49">
        <f>work!G432+work!H432</f>
        <v>3789765</v>
      </c>
      <c r="F431" s="49">
        <f>work!I432+work!J432</f>
        <v>1879234</v>
      </c>
      <c r="H431" s="49"/>
      <c r="I431" s="5">
        <v>3789765</v>
      </c>
      <c r="J431" t="b">
        <f t="shared" si="6"/>
        <v>1</v>
      </c>
    </row>
    <row r="432" spans="1:10" ht="15">
      <c r="A432" s="51">
        <v>402</v>
      </c>
      <c r="B432" s="60" t="s">
        <v>353</v>
      </c>
      <c r="C432" s="60" t="s">
        <v>273</v>
      </c>
      <c r="D432" s="16" t="s">
        <v>354</v>
      </c>
      <c r="E432" s="49">
        <f>work!G433+work!H433</f>
        <v>26859179</v>
      </c>
      <c r="F432" s="49">
        <f>work!I433+work!J433</f>
        <v>35882143</v>
      </c>
      <c r="H432" s="49"/>
      <c r="I432" s="5">
        <v>26859179</v>
      </c>
      <c r="J432" t="b">
        <f t="shared" si="6"/>
        <v>1</v>
      </c>
    </row>
    <row r="433" spans="1:10" ht="15">
      <c r="A433" s="51">
        <v>403</v>
      </c>
      <c r="B433" s="60" t="s">
        <v>356</v>
      </c>
      <c r="C433" s="60" t="s">
        <v>273</v>
      </c>
      <c r="D433" s="16" t="s">
        <v>357</v>
      </c>
      <c r="E433" s="49">
        <f>work!G434+work!H434</f>
        <v>606448</v>
      </c>
      <c r="F433" s="49">
        <f>work!I434+work!J434</f>
        <v>1140362</v>
      </c>
      <c r="H433" s="49"/>
      <c r="I433" s="5">
        <v>606448</v>
      </c>
      <c r="J433" t="b">
        <f t="shared" si="6"/>
        <v>1</v>
      </c>
    </row>
    <row r="434" spans="1:10" ht="15">
      <c r="A434" s="51">
        <v>404</v>
      </c>
      <c r="B434" s="60" t="s">
        <v>359</v>
      </c>
      <c r="C434" s="60" t="s">
        <v>273</v>
      </c>
      <c r="D434" s="16" t="s">
        <v>360</v>
      </c>
      <c r="E434" s="49">
        <f>work!G435+work!H435</f>
        <v>20026923</v>
      </c>
      <c r="F434" s="49">
        <f>work!I435+work!J435</f>
        <v>60985695</v>
      </c>
      <c r="H434" s="49"/>
      <c r="I434" s="5">
        <v>20026923</v>
      </c>
      <c r="J434" t="b">
        <f t="shared" si="6"/>
        <v>1</v>
      </c>
    </row>
    <row r="435" spans="1:10" ht="15">
      <c r="A435" s="51">
        <v>405</v>
      </c>
      <c r="B435" s="60" t="s">
        <v>362</v>
      </c>
      <c r="C435" s="60" t="s">
        <v>273</v>
      </c>
      <c r="D435" s="16" t="s">
        <v>363</v>
      </c>
      <c r="E435" s="49">
        <f>work!G436+work!H436</f>
        <v>7235864</v>
      </c>
      <c r="F435" s="49">
        <f>work!I436+work!J436</f>
        <v>2149903</v>
      </c>
      <c r="H435" s="49"/>
      <c r="I435" s="5">
        <v>7235864</v>
      </c>
      <c r="J435" t="b">
        <f t="shared" si="6"/>
        <v>1</v>
      </c>
    </row>
    <row r="436" spans="1:10" ht="15">
      <c r="A436" s="51">
        <v>406</v>
      </c>
      <c r="B436" s="60" t="s">
        <v>365</v>
      </c>
      <c r="C436" s="60" t="s">
        <v>273</v>
      </c>
      <c r="D436" s="16" t="s">
        <v>366</v>
      </c>
      <c r="E436" s="49">
        <f>work!G437+work!H437</f>
        <v>17093615</v>
      </c>
      <c r="F436" s="49">
        <f>work!I437+work!J437</f>
        <v>17098063</v>
      </c>
      <c r="H436" s="49"/>
      <c r="I436" s="5">
        <v>17093615</v>
      </c>
      <c r="J436" t="b">
        <f t="shared" si="6"/>
        <v>1</v>
      </c>
    </row>
    <row r="437" spans="1:10" ht="15">
      <c r="A437" s="51">
        <v>407</v>
      </c>
      <c r="B437" s="60" t="s">
        <v>368</v>
      </c>
      <c r="C437" s="60" t="s">
        <v>273</v>
      </c>
      <c r="D437" s="16" t="s">
        <v>369</v>
      </c>
      <c r="E437" s="49">
        <f>work!G438+work!H438</f>
        <v>16655301</v>
      </c>
      <c r="F437" s="49">
        <f>work!I438+work!J438</f>
        <v>7873697</v>
      </c>
      <c r="H437" s="49"/>
      <c r="I437" s="5">
        <v>16655301</v>
      </c>
      <c r="J437" t="b">
        <f t="shared" si="6"/>
        <v>1</v>
      </c>
    </row>
    <row r="438" spans="1:10" ht="15">
      <c r="A438" s="51">
        <v>408</v>
      </c>
      <c r="B438" s="60" t="s">
        <v>371</v>
      </c>
      <c r="C438" s="60" t="s">
        <v>273</v>
      </c>
      <c r="D438" s="16" t="s">
        <v>372</v>
      </c>
      <c r="E438" s="49">
        <f>work!G439+work!H439</f>
        <v>1602218</v>
      </c>
      <c r="F438" s="49">
        <f>work!I439+work!J439</f>
        <v>1632343</v>
      </c>
      <c r="H438" s="49"/>
      <c r="I438" s="5">
        <v>1602218</v>
      </c>
      <c r="J438" t="b">
        <f t="shared" si="6"/>
        <v>1</v>
      </c>
    </row>
    <row r="439" spans="1:10" ht="15">
      <c r="A439" s="51">
        <v>409</v>
      </c>
      <c r="B439" s="60" t="s">
        <v>374</v>
      </c>
      <c r="C439" s="60" t="s">
        <v>273</v>
      </c>
      <c r="D439" s="16" t="s">
        <v>375</v>
      </c>
      <c r="E439" s="49">
        <f>work!G440+work!H440</f>
        <v>2392593</v>
      </c>
      <c r="F439" s="49">
        <f>work!I440+work!J440</f>
        <v>2413151</v>
      </c>
      <c r="H439" s="49"/>
      <c r="I439" s="5">
        <v>2392593</v>
      </c>
      <c r="J439" t="b">
        <f t="shared" si="6"/>
        <v>1</v>
      </c>
    </row>
    <row r="440" spans="1:10" ht="15">
      <c r="A440" s="51">
        <v>410</v>
      </c>
      <c r="B440" s="60" t="s">
        <v>377</v>
      </c>
      <c r="C440" s="60" t="s">
        <v>273</v>
      </c>
      <c r="D440" s="16" t="s">
        <v>378</v>
      </c>
      <c r="E440" s="49">
        <f>work!G441+work!H441</f>
        <v>45366767</v>
      </c>
      <c r="F440" s="49">
        <f>work!I441+work!J441</f>
        <v>15207570</v>
      </c>
      <c r="H440" s="49"/>
      <c r="I440" s="5">
        <v>45366767</v>
      </c>
      <c r="J440" t="b">
        <f t="shared" si="6"/>
        <v>1</v>
      </c>
    </row>
    <row r="441" spans="1:10" ht="15">
      <c r="A441" s="51">
        <v>411</v>
      </c>
      <c r="B441" s="60" t="s">
        <v>380</v>
      </c>
      <c r="C441" s="60" t="s">
        <v>273</v>
      </c>
      <c r="D441" s="16" t="s">
        <v>381</v>
      </c>
      <c r="E441" s="49">
        <f>work!G442+work!H442</f>
        <v>32762091</v>
      </c>
      <c r="F441" s="49">
        <f>work!I442+work!J442</f>
        <v>7034300</v>
      </c>
      <c r="H441" s="49"/>
      <c r="I441" s="5">
        <v>32762091</v>
      </c>
      <c r="J441" t="b">
        <f t="shared" si="6"/>
        <v>1</v>
      </c>
    </row>
    <row r="442" spans="1:10" ht="15">
      <c r="A442" s="51">
        <v>412</v>
      </c>
      <c r="B442" s="60" t="s">
        <v>383</v>
      </c>
      <c r="C442" s="60" t="s">
        <v>273</v>
      </c>
      <c r="D442" s="16" t="s">
        <v>384</v>
      </c>
      <c r="E442" s="49">
        <f>work!G443+work!H443</f>
        <v>209991</v>
      </c>
      <c r="F442" s="49">
        <f>work!I443+work!J443</f>
        <v>0</v>
      </c>
      <c r="H442" s="49"/>
      <c r="I442" s="5">
        <v>209991</v>
      </c>
      <c r="J442" t="b">
        <f t="shared" si="6"/>
        <v>1</v>
      </c>
    </row>
    <row r="443" spans="1:10" ht="15">
      <c r="A443" s="51">
        <v>413</v>
      </c>
      <c r="B443" s="60" t="s">
        <v>386</v>
      </c>
      <c r="C443" s="60" t="s">
        <v>273</v>
      </c>
      <c r="D443" s="16" t="s">
        <v>1136</v>
      </c>
      <c r="E443" s="49">
        <f>work!G444+work!H444</f>
        <v>9331741</v>
      </c>
      <c r="F443" s="49">
        <f>work!I444+work!J444</f>
        <v>18703737</v>
      </c>
      <c r="H443" s="49"/>
      <c r="I443" s="5">
        <v>9331741</v>
      </c>
      <c r="J443" t="b">
        <f t="shared" si="6"/>
        <v>1</v>
      </c>
    </row>
    <row r="444" spans="1:10" ht="15">
      <c r="A444" s="51">
        <v>414</v>
      </c>
      <c r="B444" s="60" t="s">
        <v>388</v>
      </c>
      <c r="C444" s="60" t="s">
        <v>273</v>
      </c>
      <c r="D444" s="16" t="s">
        <v>389</v>
      </c>
      <c r="E444" s="49">
        <f>work!G445+work!H445</f>
        <v>7822842</v>
      </c>
      <c r="F444" s="49">
        <f>work!I445+work!J445</f>
        <v>3320487</v>
      </c>
      <c r="H444" s="49"/>
      <c r="I444" s="5">
        <v>7822842</v>
      </c>
      <c r="J444" t="b">
        <f t="shared" si="6"/>
        <v>1</v>
      </c>
    </row>
    <row r="445" spans="1:10" ht="15">
      <c r="A445" s="51">
        <v>415</v>
      </c>
      <c r="B445" s="60" t="s">
        <v>392</v>
      </c>
      <c r="C445" s="60" t="s">
        <v>390</v>
      </c>
      <c r="D445" s="16" t="s">
        <v>393</v>
      </c>
      <c r="E445" s="49">
        <f>work!G446+work!H446</f>
        <v>6236662</v>
      </c>
      <c r="F445" s="49">
        <f>work!I446+work!J446</f>
        <v>1232505</v>
      </c>
      <c r="H445" s="49"/>
      <c r="I445" s="5">
        <v>6236662</v>
      </c>
      <c r="J445" t="b">
        <f t="shared" si="6"/>
        <v>1</v>
      </c>
    </row>
    <row r="446" spans="1:10" ht="15">
      <c r="A446" s="51">
        <v>416</v>
      </c>
      <c r="B446" s="60" t="s">
        <v>395</v>
      </c>
      <c r="C446" s="60" t="s">
        <v>390</v>
      </c>
      <c r="D446" s="16" t="s">
        <v>396</v>
      </c>
      <c r="E446" s="49">
        <f>work!G447+work!H447</f>
        <v>9060458</v>
      </c>
      <c r="F446" s="49">
        <f>work!I447+work!J447</f>
        <v>528853</v>
      </c>
      <c r="H446" s="49"/>
      <c r="I446" s="5">
        <v>9060458</v>
      </c>
      <c r="J446" t="b">
        <f t="shared" si="6"/>
        <v>1</v>
      </c>
    </row>
    <row r="447" spans="1:10" ht="15">
      <c r="A447" s="51">
        <v>417</v>
      </c>
      <c r="B447" s="60" t="s">
        <v>398</v>
      </c>
      <c r="C447" s="60" t="s">
        <v>390</v>
      </c>
      <c r="D447" s="16" t="s">
        <v>399</v>
      </c>
      <c r="E447" s="49">
        <f>work!G448+work!H448</f>
        <v>19826866</v>
      </c>
      <c r="F447" s="49">
        <f>work!I448+work!J448</f>
        <v>2602914</v>
      </c>
      <c r="H447" s="49"/>
      <c r="I447" s="5">
        <v>19826866</v>
      </c>
      <c r="J447" t="b">
        <f t="shared" si="6"/>
        <v>1</v>
      </c>
    </row>
    <row r="448" spans="1:10" ht="15">
      <c r="A448" s="51">
        <v>418</v>
      </c>
      <c r="B448" s="60" t="s">
        <v>401</v>
      </c>
      <c r="C448" s="60" t="s">
        <v>390</v>
      </c>
      <c r="D448" s="16" t="s">
        <v>402</v>
      </c>
      <c r="E448" s="49">
        <f>work!G449+work!H449</f>
        <v>3641989</v>
      </c>
      <c r="F448" s="49">
        <f>work!I449+work!J449</f>
        <v>801636</v>
      </c>
      <c r="H448" s="49"/>
      <c r="I448" s="5">
        <v>3641989</v>
      </c>
      <c r="J448" t="b">
        <f t="shared" si="6"/>
        <v>1</v>
      </c>
    </row>
    <row r="449" spans="1:10" ht="15">
      <c r="A449" s="51">
        <v>419</v>
      </c>
      <c r="B449" s="60" t="s">
        <v>404</v>
      </c>
      <c r="C449" s="60" t="s">
        <v>390</v>
      </c>
      <c r="D449" s="16" t="s">
        <v>405</v>
      </c>
      <c r="E449" s="49">
        <f>work!G450+work!H450</f>
        <v>36557316</v>
      </c>
      <c r="F449" s="49">
        <f>work!I450+work!J450</f>
        <v>7618878</v>
      </c>
      <c r="H449" s="49"/>
      <c r="I449" s="5">
        <v>36557316</v>
      </c>
      <c r="J449" t="b">
        <f t="shared" si="6"/>
        <v>1</v>
      </c>
    </row>
    <row r="450" spans="1:10" ht="15">
      <c r="A450" s="51">
        <v>420</v>
      </c>
      <c r="B450" s="60" t="s">
        <v>407</v>
      </c>
      <c r="C450" s="60" t="s">
        <v>390</v>
      </c>
      <c r="D450" s="16" t="s">
        <v>408</v>
      </c>
      <c r="E450" s="49">
        <f>work!G451+work!H451</f>
        <v>53798580</v>
      </c>
      <c r="F450" s="49">
        <f>work!I451+work!J451</f>
        <v>37303631</v>
      </c>
      <c r="H450" s="49"/>
      <c r="I450" s="5">
        <v>53798580</v>
      </c>
      <c r="J450" t="b">
        <f t="shared" si="6"/>
        <v>1</v>
      </c>
    </row>
    <row r="451" spans="1:10" ht="15">
      <c r="A451" s="51">
        <v>421</v>
      </c>
      <c r="B451" s="60" t="s">
        <v>410</v>
      </c>
      <c r="C451" s="60" t="s">
        <v>390</v>
      </c>
      <c r="D451" s="16" t="s">
        <v>3</v>
      </c>
      <c r="E451" s="49">
        <f>work!G452+work!H452</f>
        <v>107182037</v>
      </c>
      <c r="F451" s="49">
        <f>work!I452+work!J452</f>
        <v>72188007</v>
      </c>
      <c r="H451" s="49"/>
      <c r="I451" s="5">
        <v>107182037</v>
      </c>
      <c r="J451" t="b">
        <f t="shared" si="6"/>
        <v>1</v>
      </c>
    </row>
    <row r="452" spans="1:10" ht="15">
      <c r="A452" s="51">
        <v>422</v>
      </c>
      <c r="B452" s="60" t="s">
        <v>412</v>
      </c>
      <c r="C452" s="60" t="s">
        <v>390</v>
      </c>
      <c r="D452" s="16" t="s">
        <v>413</v>
      </c>
      <c r="E452" s="49">
        <f>work!G453+work!H453</f>
        <v>1889436</v>
      </c>
      <c r="F452" s="49">
        <f>work!I453+work!J453</f>
        <v>211944</v>
      </c>
      <c r="H452" s="49"/>
      <c r="I452" s="5">
        <v>1889436</v>
      </c>
      <c r="J452" t="b">
        <f t="shared" si="6"/>
        <v>1</v>
      </c>
    </row>
    <row r="453" spans="1:10" ht="15">
      <c r="A453" s="51">
        <v>423</v>
      </c>
      <c r="B453" s="60" t="s">
        <v>415</v>
      </c>
      <c r="C453" s="60" t="s">
        <v>390</v>
      </c>
      <c r="D453" s="16" t="s">
        <v>416</v>
      </c>
      <c r="E453" s="49">
        <f>work!G454+work!H454</f>
        <v>9320845</v>
      </c>
      <c r="F453" s="49">
        <f>work!I454+work!J454</f>
        <v>650200</v>
      </c>
      <c r="H453" s="49"/>
      <c r="I453" s="5">
        <v>9320845</v>
      </c>
      <c r="J453" t="b">
        <f t="shared" si="6"/>
        <v>1</v>
      </c>
    </row>
    <row r="454" spans="1:10" ht="15">
      <c r="A454" s="51">
        <v>424</v>
      </c>
      <c r="B454" s="60" t="s">
        <v>418</v>
      </c>
      <c r="C454" s="60" t="s">
        <v>390</v>
      </c>
      <c r="D454" s="16" t="s">
        <v>419</v>
      </c>
      <c r="E454" s="49">
        <f>work!G455+work!H455</f>
        <v>1222519</v>
      </c>
      <c r="F454" s="49">
        <f>work!I455+work!J455</f>
        <v>71701</v>
      </c>
      <c r="H454" s="49"/>
      <c r="I454" s="5">
        <v>1222519</v>
      </c>
      <c r="J454" t="b">
        <f t="shared" si="6"/>
        <v>1</v>
      </c>
    </row>
    <row r="455" spans="1:10" ht="15">
      <c r="A455" s="51">
        <v>425</v>
      </c>
      <c r="B455" s="60" t="s">
        <v>421</v>
      </c>
      <c r="C455" s="60" t="s">
        <v>390</v>
      </c>
      <c r="D455" s="16" t="s">
        <v>422</v>
      </c>
      <c r="E455" s="49">
        <f>work!G456+work!H456</f>
        <v>26311638</v>
      </c>
      <c r="F455" s="49">
        <f>work!I456+work!J456</f>
        <v>69052584</v>
      </c>
      <c r="H455" s="49"/>
      <c r="I455" s="5">
        <v>26311638</v>
      </c>
      <c r="J455" t="b">
        <f t="shared" si="6"/>
        <v>1</v>
      </c>
    </row>
    <row r="456" spans="1:10" ht="15">
      <c r="A456" s="51">
        <v>426</v>
      </c>
      <c r="B456" s="60" t="s">
        <v>424</v>
      </c>
      <c r="C456" s="60" t="s">
        <v>390</v>
      </c>
      <c r="D456" s="16" t="s">
        <v>425</v>
      </c>
      <c r="E456" s="49">
        <f>work!G457+work!H457</f>
        <v>28708250</v>
      </c>
      <c r="F456" s="49">
        <f>work!I457+work!J457</f>
        <v>7742470</v>
      </c>
      <c r="H456" s="49"/>
      <c r="I456" s="5">
        <v>28708250</v>
      </c>
      <c r="J456" t="b">
        <f t="shared" si="6"/>
        <v>1</v>
      </c>
    </row>
    <row r="457" spans="1:10" ht="15">
      <c r="A457" s="51">
        <v>427</v>
      </c>
      <c r="B457" s="60" t="s">
        <v>427</v>
      </c>
      <c r="C457" s="60" t="s">
        <v>390</v>
      </c>
      <c r="D457" s="16" t="s">
        <v>428</v>
      </c>
      <c r="E457" s="49">
        <f>work!G458+work!H458</f>
        <v>267308</v>
      </c>
      <c r="F457" s="49">
        <f>work!I458+work!J458</f>
        <v>294347</v>
      </c>
      <c r="H457" s="49"/>
      <c r="I457" s="5">
        <v>267308</v>
      </c>
      <c r="J457" t="b">
        <f t="shared" si="6"/>
        <v>1</v>
      </c>
    </row>
    <row r="458" spans="1:10" ht="15">
      <c r="A458" s="51">
        <v>428</v>
      </c>
      <c r="B458" s="60" t="s">
        <v>430</v>
      </c>
      <c r="C458" s="60" t="s">
        <v>390</v>
      </c>
      <c r="D458" s="16" t="s">
        <v>431</v>
      </c>
      <c r="E458" s="49">
        <f>work!G459+work!H459</f>
        <v>96673690</v>
      </c>
      <c r="F458" s="49">
        <f>work!I459+work!J459</f>
        <v>50266312</v>
      </c>
      <c r="H458" s="49"/>
      <c r="I458" s="5">
        <v>96673690</v>
      </c>
      <c r="J458" t="b">
        <f t="shared" si="6"/>
        <v>1</v>
      </c>
    </row>
    <row r="459" spans="1:10" ht="15">
      <c r="A459" s="51">
        <v>429</v>
      </c>
      <c r="B459" s="60" t="s">
        <v>433</v>
      </c>
      <c r="C459" s="60" t="s">
        <v>390</v>
      </c>
      <c r="D459" s="16" t="s">
        <v>434</v>
      </c>
      <c r="E459" s="49">
        <f>work!G460+work!H460</f>
        <v>13914707</v>
      </c>
      <c r="F459" s="49">
        <f>work!I460+work!J460</f>
        <v>1150416</v>
      </c>
      <c r="H459" s="49"/>
      <c r="I459" s="5">
        <v>13914707</v>
      </c>
      <c r="J459" t="b">
        <f t="shared" si="6"/>
        <v>1</v>
      </c>
    </row>
    <row r="460" spans="1:10" ht="15">
      <c r="A460" s="51">
        <v>430</v>
      </c>
      <c r="B460" s="60" t="s">
        <v>436</v>
      </c>
      <c r="C460" s="60" t="s">
        <v>390</v>
      </c>
      <c r="D460" s="16" t="s">
        <v>437</v>
      </c>
      <c r="E460" s="49">
        <f>work!G461+work!H461</f>
        <v>16164331</v>
      </c>
      <c r="F460" s="49">
        <f>work!I461+work!J461</f>
        <v>39777758</v>
      </c>
      <c r="H460" s="49"/>
      <c r="I460" s="5">
        <v>16164331</v>
      </c>
      <c r="J460" t="b">
        <f t="shared" si="6"/>
        <v>1</v>
      </c>
    </row>
    <row r="461" spans="1:10" ht="15">
      <c r="A461" s="51">
        <v>431</v>
      </c>
      <c r="B461" s="60" t="s">
        <v>439</v>
      </c>
      <c r="C461" s="60" t="s">
        <v>390</v>
      </c>
      <c r="D461" s="16" t="s">
        <v>440</v>
      </c>
      <c r="E461" s="49">
        <f>work!G462+work!H462</f>
        <v>83413103</v>
      </c>
      <c r="F461" s="49">
        <f>work!I462+work!J462</f>
        <v>6074500</v>
      </c>
      <c r="H461" s="49"/>
      <c r="I461" s="5">
        <v>83413103</v>
      </c>
      <c r="J461" t="b">
        <f t="shared" si="6"/>
        <v>1</v>
      </c>
    </row>
    <row r="462" spans="1:10" ht="15">
      <c r="A462" s="51">
        <v>432</v>
      </c>
      <c r="B462" s="60" t="s">
        <v>442</v>
      </c>
      <c r="C462" s="60" t="s">
        <v>390</v>
      </c>
      <c r="D462" s="16" t="s">
        <v>443</v>
      </c>
      <c r="E462" s="49">
        <f>work!G463+work!H463</f>
        <v>43060572</v>
      </c>
      <c r="F462" s="49">
        <f>work!I463+work!J463</f>
        <v>4891177</v>
      </c>
      <c r="H462" s="49"/>
      <c r="I462" s="5">
        <v>43060572</v>
      </c>
      <c r="J462" t="b">
        <f t="shared" si="6"/>
        <v>1</v>
      </c>
    </row>
    <row r="463" spans="1:10" ht="15">
      <c r="A463" s="51">
        <v>433</v>
      </c>
      <c r="B463" s="60" t="s">
        <v>445</v>
      </c>
      <c r="C463" s="60" t="s">
        <v>390</v>
      </c>
      <c r="D463" s="16" t="s">
        <v>446</v>
      </c>
      <c r="E463" s="49">
        <f>work!G464+work!H464</f>
        <v>28263110</v>
      </c>
      <c r="F463" s="49">
        <f>work!I464+work!J464</f>
        <v>1158927</v>
      </c>
      <c r="H463" s="49"/>
      <c r="I463" s="5">
        <v>28263110</v>
      </c>
      <c r="J463" t="b">
        <f t="shared" si="6"/>
        <v>1</v>
      </c>
    </row>
    <row r="464" spans="1:10" ht="15">
      <c r="A464" s="51">
        <v>434</v>
      </c>
      <c r="B464" s="60" t="s">
        <v>448</v>
      </c>
      <c r="C464" s="60" t="s">
        <v>390</v>
      </c>
      <c r="D464" s="16" t="s">
        <v>226</v>
      </c>
      <c r="E464" s="49">
        <f>work!G465+work!H465</f>
        <v>5493188</v>
      </c>
      <c r="F464" s="49">
        <f>work!I465+work!J465</f>
        <v>1016513</v>
      </c>
      <c r="H464" s="49"/>
      <c r="I464" s="5">
        <v>5493188</v>
      </c>
      <c r="J464" t="b">
        <f t="shared" si="6"/>
        <v>1</v>
      </c>
    </row>
    <row r="465" spans="1:10" ht="15">
      <c r="A465" s="51">
        <v>435</v>
      </c>
      <c r="B465" s="60" t="s">
        <v>450</v>
      </c>
      <c r="C465" s="60" t="s">
        <v>390</v>
      </c>
      <c r="D465" s="16" t="s">
        <v>451</v>
      </c>
      <c r="E465" s="49">
        <f>work!G466+work!H466</f>
        <v>1896780</v>
      </c>
      <c r="F465" s="49">
        <f>work!I466+work!J466</f>
        <v>34925</v>
      </c>
      <c r="H465" s="49"/>
      <c r="I465" s="5">
        <v>1896780</v>
      </c>
      <c r="J465" t="b">
        <f t="shared" si="6"/>
        <v>1</v>
      </c>
    </row>
    <row r="466" spans="1:10" ht="15">
      <c r="A466" s="51">
        <v>436</v>
      </c>
      <c r="B466" s="60" t="s">
        <v>453</v>
      </c>
      <c r="C466" s="60" t="s">
        <v>390</v>
      </c>
      <c r="D466" s="16" t="s">
        <v>454</v>
      </c>
      <c r="E466" s="49">
        <f>work!G467+work!H467</f>
        <v>782818</v>
      </c>
      <c r="F466" s="49">
        <f>work!I467+work!J467</f>
        <v>0</v>
      </c>
      <c r="H466" s="49"/>
      <c r="I466" s="5">
        <v>782818</v>
      </c>
      <c r="J466" t="b">
        <f t="shared" si="6"/>
        <v>1</v>
      </c>
    </row>
    <row r="467" spans="1:10" ht="15">
      <c r="A467" s="51">
        <v>437</v>
      </c>
      <c r="B467" s="60" t="s">
        <v>456</v>
      </c>
      <c r="C467" s="60" t="s">
        <v>390</v>
      </c>
      <c r="D467" s="16" t="s">
        <v>457</v>
      </c>
      <c r="E467" s="49">
        <f>work!G468+work!H468</f>
        <v>2099424</v>
      </c>
      <c r="F467" s="49">
        <f>work!I468+work!J468</f>
        <v>2348366</v>
      </c>
      <c r="H467" s="49"/>
      <c r="I467" s="5">
        <v>2099424</v>
      </c>
      <c r="J467" t="b">
        <f t="shared" si="6"/>
        <v>1</v>
      </c>
    </row>
    <row r="468" spans="1:10" ht="15">
      <c r="A468" s="51">
        <v>438</v>
      </c>
      <c r="B468" s="60" t="s">
        <v>459</v>
      </c>
      <c r="C468" s="60" t="s">
        <v>390</v>
      </c>
      <c r="D468" s="16" t="s">
        <v>460</v>
      </c>
      <c r="E468" s="49">
        <f>work!G469+work!H469</f>
        <v>13588454</v>
      </c>
      <c r="F468" s="49">
        <f>work!I469+work!J469</f>
        <v>4262530</v>
      </c>
      <c r="H468" s="49"/>
      <c r="I468" s="5">
        <v>13588454</v>
      </c>
      <c r="J468" t="b">
        <f t="shared" si="6"/>
        <v>1</v>
      </c>
    </row>
    <row r="469" spans="1:10" ht="15">
      <c r="A469" s="51">
        <v>439</v>
      </c>
      <c r="B469" s="60" t="s">
        <v>462</v>
      </c>
      <c r="C469" s="60" t="s">
        <v>390</v>
      </c>
      <c r="D469" s="16" t="s">
        <v>463</v>
      </c>
      <c r="E469" s="49">
        <f>work!G470+work!H470</f>
        <v>13780323</v>
      </c>
      <c r="F469" s="49">
        <f>work!I470+work!J470</f>
        <v>1230348</v>
      </c>
      <c r="H469" s="49"/>
      <c r="I469" s="5">
        <v>13780323</v>
      </c>
      <c r="J469" t="b">
        <f t="shared" si="6"/>
        <v>1</v>
      </c>
    </row>
    <row r="470" spans="1:10" ht="15">
      <c r="A470" s="51">
        <v>440</v>
      </c>
      <c r="B470" s="60" t="s">
        <v>465</v>
      </c>
      <c r="C470" s="60" t="s">
        <v>390</v>
      </c>
      <c r="D470" s="16" t="s">
        <v>466</v>
      </c>
      <c r="E470" s="49">
        <f>work!G471+work!H471</f>
        <v>3024253</v>
      </c>
      <c r="F470" s="49">
        <f>work!I471+work!J471</f>
        <v>859169</v>
      </c>
      <c r="H470" s="49"/>
      <c r="I470" s="5">
        <v>3024253</v>
      </c>
      <c r="J470" t="b">
        <f t="shared" si="6"/>
        <v>1</v>
      </c>
    </row>
    <row r="471" spans="1:10" ht="15">
      <c r="A471" s="51">
        <v>441</v>
      </c>
      <c r="B471" s="60" t="s">
        <v>468</v>
      </c>
      <c r="C471" s="60" t="s">
        <v>390</v>
      </c>
      <c r="D471" s="16" t="s">
        <v>469</v>
      </c>
      <c r="E471" s="49">
        <f>work!G472+work!H472</f>
        <v>7546217</v>
      </c>
      <c r="F471" s="49">
        <f>work!I472+work!J472</f>
        <v>349096</v>
      </c>
      <c r="H471" s="49"/>
      <c r="I471" s="5">
        <v>7546217</v>
      </c>
      <c r="J471" t="b">
        <f t="shared" si="6"/>
        <v>1</v>
      </c>
    </row>
    <row r="472" spans="1:10" ht="15">
      <c r="A472" s="51">
        <v>442</v>
      </c>
      <c r="B472" s="60" t="s">
        <v>471</v>
      </c>
      <c r="C472" s="60" t="s">
        <v>390</v>
      </c>
      <c r="D472" s="16" t="s">
        <v>472</v>
      </c>
      <c r="E472" s="49">
        <f>work!G473+work!H473</f>
        <v>13620473</v>
      </c>
      <c r="F472" s="49">
        <f>work!I473+work!J473</f>
        <v>4040640</v>
      </c>
      <c r="H472" s="49"/>
      <c r="I472" s="5">
        <v>13620473</v>
      </c>
      <c r="J472" t="b">
        <f t="shared" si="6"/>
        <v>1</v>
      </c>
    </row>
    <row r="473" spans="1:10" ht="15">
      <c r="A473" s="51">
        <v>443</v>
      </c>
      <c r="B473" s="60" t="s">
        <v>474</v>
      </c>
      <c r="C473" s="60" t="s">
        <v>390</v>
      </c>
      <c r="D473" s="16" t="s">
        <v>475</v>
      </c>
      <c r="E473" s="49">
        <f>work!G474+work!H474</f>
        <v>527149</v>
      </c>
      <c r="F473" s="49">
        <f>work!I474+work!J474</f>
        <v>15388</v>
      </c>
      <c r="H473" s="49"/>
      <c r="I473" s="5">
        <v>527149</v>
      </c>
      <c r="J473" t="b">
        <f t="shared" si="6"/>
        <v>1</v>
      </c>
    </row>
    <row r="474" spans="1:10" ht="15">
      <c r="A474" s="51">
        <v>444</v>
      </c>
      <c r="B474" s="60" t="s">
        <v>477</v>
      </c>
      <c r="C474" s="60" t="s">
        <v>390</v>
      </c>
      <c r="D474" s="16" t="s">
        <v>478</v>
      </c>
      <c r="E474" s="49">
        <f>work!G475+work!H475</f>
        <v>38568009</v>
      </c>
      <c r="F474" s="49">
        <f>work!I475+work!J475</f>
        <v>18380249</v>
      </c>
      <c r="H474" s="49"/>
      <c r="I474" s="5">
        <v>38568009</v>
      </c>
      <c r="J474" t="b">
        <f t="shared" si="6"/>
        <v>1</v>
      </c>
    </row>
    <row r="475" spans="1:10" ht="15">
      <c r="A475" s="51">
        <v>445</v>
      </c>
      <c r="B475" s="60" t="s">
        <v>480</v>
      </c>
      <c r="C475" s="60" t="s">
        <v>390</v>
      </c>
      <c r="D475" s="16" t="s">
        <v>481</v>
      </c>
      <c r="E475" s="49">
        <f>work!G476+work!H476</f>
        <v>10351157</v>
      </c>
      <c r="F475" s="49">
        <f>work!I476+work!J476</f>
        <v>752300</v>
      </c>
      <c r="H475" s="49"/>
      <c r="I475" s="5">
        <v>10351157</v>
      </c>
      <c r="J475" t="b">
        <f t="shared" si="6"/>
        <v>1</v>
      </c>
    </row>
    <row r="476" spans="1:10" ht="15">
      <c r="A476" s="51">
        <v>446</v>
      </c>
      <c r="B476" s="60" t="s">
        <v>483</v>
      </c>
      <c r="C476" s="60" t="s">
        <v>390</v>
      </c>
      <c r="D476" s="16" t="s">
        <v>484</v>
      </c>
      <c r="E476" s="49">
        <f>work!G477+work!H477</f>
        <v>6467371</v>
      </c>
      <c r="F476" s="49">
        <f>work!I477+work!J477</f>
        <v>44575</v>
      </c>
      <c r="H476" s="49"/>
      <c r="I476" s="5">
        <v>6467371</v>
      </c>
      <c r="J476" t="b">
        <f t="shared" si="6"/>
        <v>1</v>
      </c>
    </row>
    <row r="477" spans="1:10" ht="15">
      <c r="A477" s="51">
        <v>447</v>
      </c>
      <c r="B477" s="60" t="s">
        <v>486</v>
      </c>
      <c r="C477" s="60" t="s">
        <v>390</v>
      </c>
      <c r="D477" s="16" t="s">
        <v>487</v>
      </c>
      <c r="E477" s="49">
        <f>work!G478+work!H478</f>
        <v>37510053</v>
      </c>
      <c r="F477" s="49">
        <f>work!I478+work!J478</f>
        <v>8099089</v>
      </c>
      <c r="H477" s="49"/>
      <c r="I477" s="5">
        <v>37510053</v>
      </c>
      <c r="J477" t="b">
        <f t="shared" si="6"/>
        <v>1</v>
      </c>
    </row>
    <row r="478" spans="1:10" ht="15">
      <c r="A478" s="51">
        <v>448</v>
      </c>
      <c r="B478" s="60" t="s">
        <v>490</v>
      </c>
      <c r="C478" s="60" t="s">
        <v>488</v>
      </c>
      <c r="D478" s="16" t="s">
        <v>491</v>
      </c>
      <c r="E478" s="49">
        <f>work!G479+work!H479</f>
        <v>3157597</v>
      </c>
      <c r="F478" s="49">
        <f>work!I479+work!J479</f>
        <v>488132</v>
      </c>
      <c r="H478" s="49"/>
      <c r="I478" s="5">
        <v>3157597</v>
      </c>
      <c r="J478" t="b">
        <f t="shared" si="6"/>
        <v>1</v>
      </c>
    </row>
    <row r="479" spans="1:10" ht="15">
      <c r="A479" s="51">
        <v>449</v>
      </c>
      <c r="B479" s="60" t="s">
        <v>493</v>
      </c>
      <c r="C479" s="60" t="s">
        <v>488</v>
      </c>
      <c r="D479" s="16" t="s">
        <v>494</v>
      </c>
      <c r="E479" s="49">
        <f>work!G480+work!H480</f>
        <v>29303773</v>
      </c>
      <c r="F479" s="49">
        <f>work!I480+work!J480</f>
        <v>52460981</v>
      </c>
      <c r="H479" s="49"/>
      <c r="I479" s="5">
        <v>29303773</v>
      </c>
      <c r="J479" t="b">
        <f t="shared" si="6"/>
        <v>1</v>
      </c>
    </row>
    <row r="480" spans="1:10" ht="15">
      <c r="A480" s="51">
        <v>450</v>
      </c>
      <c r="B480" s="60" t="s">
        <v>496</v>
      </c>
      <c r="C480" s="60" t="s">
        <v>488</v>
      </c>
      <c r="D480" s="16" t="s">
        <v>497</v>
      </c>
      <c r="E480" s="49">
        <f>work!G481+work!H481</f>
        <v>2096861</v>
      </c>
      <c r="F480" s="49">
        <f>work!I481+work!J481</f>
        <v>10775</v>
      </c>
      <c r="H480" s="49"/>
      <c r="I480" s="5">
        <v>2096861</v>
      </c>
      <c r="J480" t="b">
        <f aca="true" t="shared" si="7" ref="J480:J543">E480=I480</f>
        <v>1</v>
      </c>
    </row>
    <row r="481" spans="1:10" ht="15">
      <c r="A481" s="51">
        <v>451</v>
      </c>
      <c r="B481" s="60" t="s">
        <v>499</v>
      </c>
      <c r="C481" s="60" t="s">
        <v>488</v>
      </c>
      <c r="D481" s="16" t="s">
        <v>500</v>
      </c>
      <c r="E481" s="49">
        <f>work!G482+work!H482</f>
        <v>11580919</v>
      </c>
      <c r="F481" s="49">
        <f>work!I482+work!J482</f>
        <v>508347</v>
      </c>
      <c r="H481" s="49"/>
      <c r="I481" s="5">
        <v>11580919</v>
      </c>
      <c r="J481" t="b">
        <f t="shared" si="7"/>
        <v>1</v>
      </c>
    </row>
    <row r="482" spans="1:10" ht="15">
      <c r="A482" s="51">
        <v>452</v>
      </c>
      <c r="B482" s="60" t="s">
        <v>502</v>
      </c>
      <c r="C482" s="60" t="s">
        <v>488</v>
      </c>
      <c r="D482" s="16" t="s">
        <v>503</v>
      </c>
      <c r="E482" s="49">
        <f>work!G483+work!H483</f>
        <v>14242271</v>
      </c>
      <c r="F482" s="49">
        <f>work!I483+work!J483</f>
        <v>12745480</v>
      </c>
      <c r="H482" s="49"/>
      <c r="I482" s="5">
        <v>14242271</v>
      </c>
      <c r="J482" t="b">
        <f t="shared" si="7"/>
        <v>1</v>
      </c>
    </row>
    <row r="483" spans="1:10" ht="15">
      <c r="A483" s="51">
        <v>453</v>
      </c>
      <c r="B483" s="60" t="s">
        <v>505</v>
      </c>
      <c r="C483" s="60" t="s">
        <v>488</v>
      </c>
      <c r="D483" s="16" t="s">
        <v>506</v>
      </c>
      <c r="E483" s="49">
        <f>work!G484+work!H484</f>
        <v>5709942</v>
      </c>
      <c r="F483" s="49">
        <f>work!I484+work!J484</f>
        <v>471577</v>
      </c>
      <c r="H483" s="49"/>
      <c r="I483" s="5">
        <v>5709942</v>
      </c>
      <c r="J483" t="b">
        <f t="shared" si="7"/>
        <v>1</v>
      </c>
    </row>
    <row r="484" spans="1:10" ht="15">
      <c r="A484" s="51">
        <v>454</v>
      </c>
      <c r="B484" s="60" t="s">
        <v>508</v>
      </c>
      <c r="C484" s="60" t="s">
        <v>488</v>
      </c>
      <c r="D484" s="16" t="s">
        <v>509</v>
      </c>
      <c r="E484" s="49">
        <f>work!G485+work!H485</f>
        <v>28802965</v>
      </c>
      <c r="F484" s="49">
        <f>work!I485+work!J485</f>
        <v>21651081</v>
      </c>
      <c r="H484" s="49"/>
      <c r="I484" s="5">
        <v>28802965</v>
      </c>
      <c r="J484" t="b">
        <f t="shared" si="7"/>
        <v>1</v>
      </c>
    </row>
    <row r="485" spans="1:10" ht="15">
      <c r="A485" s="51">
        <v>455</v>
      </c>
      <c r="B485" s="60" t="s">
        <v>511</v>
      </c>
      <c r="C485" s="60" t="s">
        <v>488</v>
      </c>
      <c r="D485" s="16" t="s">
        <v>512</v>
      </c>
      <c r="E485" s="49">
        <f>work!G486+work!H486</f>
        <v>23888899</v>
      </c>
      <c r="F485" s="49">
        <f>work!I486+work!J486</f>
        <v>31580406</v>
      </c>
      <c r="H485" s="49"/>
      <c r="I485" s="5">
        <v>23888899</v>
      </c>
      <c r="J485" t="b">
        <f t="shared" si="7"/>
        <v>1</v>
      </c>
    </row>
    <row r="486" spans="1:10" ht="15">
      <c r="A486" s="51">
        <v>456</v>
      </c>
      <c r="B486" s="60" t="s">
        <v>514</v>
      </c>
      <c r="C486" s="60" t="s">
        <v>488</v>
      </c>
      <c r="D486" s="16" t="s">
        <v>515</v>
      </c>
      <c r="E486" s="49">
        <f>work!G487+work!H487</f>
        <v>4021788</v>
      </c>
      <c r="F486" s="49">
        <f>work!I487+work!J487</f>
        <v>2977383</v>
      </c>
      <c r="H486" s="49"/>
      <c r="I486" s="5">
        <v>4021788</v>
      </c>
      <c r="J486" t="b">
        <f t="shared" si="7"/>
        <v>1</v>
      </c>
    </row>
    <row r="487" spans="1:10" ht="15">
      <c r="A487" s="51">
        <v>457</v>
      </c>
      <c r="B487" s="60" t="s">
        <v>517</v>
      </c>
      <c r="C487" s="60" t="s">
        <v>488</v>
      </c>
      <c r="D487" s="16" t="s">
        <v>518</v>
      </c>
      <c r="E487" s="49">
        <f>work!G488+work!H488</f>
        <v>1615460</v>
      </c>
      <c r="F487" s="49">
        <f>work!I488+work!J488</f>
        <v>124824</v>
      </c>
      <c r="H487" s="49"/>
      <c r="I487" s="5">
        <v>1615460</v>
      </c>
      <c r="J487" t="b">
        <f t="shared" si="7"/>
        <v>1</v>
      </c>
    </row>
    <row r="488" spans="1:10" ht="15">
      <c r="A488" s="51">
        <v>458</v>
      </c>
      <c r="B488" s="60" t="s">
        <v>520</v>
      </c>
      <c r="C488" s="60" t="s">
        <v>488</v>
      </c>
      <c r="D488" s="16" t="s">
        <v>521</v>
      </c>
      <c r="E488" s="49">
        <f>work!G489+work!H489</f>
        <v>5395061</v>
      </c>
      <c r="F488" s="49">
        <f>work!I489+work!J489</f>
        <v>1359426</v>
      </c>
      <c r="H488" s="49"/>
      <c r="I488" s="5">
        <v>5395061</v>
      </c>
      <c r="J488" t="b">
        <f t="shared" si="7"/>
        <v>1</v>
      </c>
    </row>
    <row r="489" spans="1:10" ht="15">
      <c r="A489" s="51">
        <v>459</v>
      </c>
      <c r="B489" s="60" t="s">
        <v>523</v>
      </c>
      <c r="C489" s="60" t="s">
        <v>488</v>
      </c>
      <c r="D489" s="16" t="s">
        <v>524</v>
      </c>
      <c r="E489" s="49">
        <f>work!G490+work!H490</f>
        <v>3630373</v>
      </c>
      <c r="F489" s="49">
        <f>work!I490+work!J490</f>
        <v>95118894</v>
      </c>
      <c r="H489" s="49"/>
      <c r="I489" s="5">
        <v>3630373</v>
      </c>
      <c r="J489" t="b">
        <f t="shared" si="7"/>
        <v>1</v>
      </c>
    </row>
    <row r="490" spans="1:10" ht="15">
      <c r="A490" s="51">
        <v>460</v>
      </c>
      <c r="B490" s="60" t="s">
        <v>526</v>
      </c>
      <c r="C490" s="60" t="s">
        <v>488</v>
      </c>
      <c r="D490" s="16" t="s">
        <v>527</v>
      </c>
      <c r="E490" s="49">
        <f>work!G491+work!H491</f>
        <v>2390240</v>
      </c>
      <c r="F490" s="49">
        <f>work!I491+work!J491</f>
        <v>2814064</v>
      </c>
      <c r="H490" s="49"/>
      <c r="I490" s="5">
        <v>2390240</v>
      </c>
      <c r="J490" t="b">
        <f t="shared" si="7"/>
        <v>1</v>
      </c>
    </row>
    <row r="491" spans="1:10" ht="15">
      <c r="A491" s="51">
        <v>461</v>
      </c>
      <c r="B491" s="60" t="s">
        <v>529</v>
      </c>
      <c r="C491" s="60" t="s">
        <v>488</v>
      </c>
      <c r="D491" s="16" t="s">
        <v>530</v>
      </c>
      <c r="E491" s="49">
        <f>work!G492+work!H492</f>
        <v>29769374</v>
      </c>
      <c r="F491" s="49">
        <f>work!I492+work!J492</f>
        <v>68764139</v>
      </c>
      <c r="H491" s="49"/>
      <c r="I491" s="5">
        <v>29769374</v>
      </c>
      <c r="J491" t="b">
        <f t="shared" si="7"/>
        <v>1</v>
      </c>
    </row>
    <row r="492" spans="1:10" ht="15">
      <c r="A492" s="51">
        <v>462</v>
      </c>
      <c r="B492" s="60" t="s">
        <v>532</v>
      </c>
      <c r="C492" s="60" t="s">
        <v>488</v>
      </c>
      <c r="D492" s="16" t="s">
        <v>533</v>
      </c>
      <c r="E492" s="49">
        <f>work!G493+work!H493</f>
        <v>16093024</v>
      </c>
      <c r="F492" s="49">
        <f>work!I493+work!J493</f>
        <v>12877876</v>
      </c>
      <c r="H492" s="49"/>
      <c r="I492" s="5">
        <v>16093024</v>
      </c>
      <c r="J492" t="b">
        <f t="shared" si="7"/>
        <v>1</v>
      </c>
    </row>
    <row r="493" spans="1:10" ht="15">
      <c r="A493" s="51">
        <v>463</v>
      </c>
      <c r="B493" s="60" t="s">
        <v>535</v>
      </c>
      <c r="C493" s="60" t="s">
        <v>488</v>
      </c>
      <c r="D493" s="16" t="s">
        <v>8</v>
      </c>
      <c r="E493" s="49">
        <f>work!G494+work!H494</f>
        <v>4179045</v>
      </c>
      <c r="F493" s="49">
        <f>work!I494+work!J494</f>
        <v>5266003</v>
      </c>
      <c r="H493" s="49"/>
      <c r="I493" s="5">
        <v>4179045</v>
      </c>
      <c r="J493" t="b">
        <f t="shared" si="7"/>
        <v>1</v>
      </c>
    </row>
    <row r="494" spans="1:10" ht="15">
      <c r="A494" s="51">
        <v>464</v>
      </c>
      <c r="B494" s="60" t="s">
        <v>538</v>
      </c>
      <c r="C494" s="60" t="s">
        <v>536</v>
      </c>
      <c r="D494" s="16" t="s">
        <v>539</v>
      </c>
      <c r="E494" s="49">
        <f>work!G495+work!H495</f>
        <v>2655700</v>
      </c>
      <c r="F494" s="49">
        <f>work!I495+work!J495</f>
        <v>1137666</v>
      </c>
      <c r="H494" s="49"/>
      <c r="I494" s="5">
        <v>2655700</v>
      </c>
      <c r="J494" t="b">
        <f t="shared" si="7"/>
        <v>1</v>
      </c>
    </row>
    <row r="495" spans="1:10" ht="15">
      <c r="A495" s="51">
        <v>465</v>
      </c>
      <c r="B495" s="60" t="s">
        <v>541</v>
      </c>
      <c r="C495" s="60" t="s">
        <v>536</v>
      </c>
      <c r="D495" s="16" t="s">
        <v>542</v>
      </c>
      <c r="E495" s="49">
        <f>work!G496+work!H496</f>
        <v>44250</v>
      </c>
      <c r="F495" s="49">
        <f>work!I496+work!J496</f>
        <v>637024</v>
      </c>
      <c r="H495" s="49"/>
      <c r="I495" s="5">
        <v>44250</v>
      </c>
      <c r="J495" t="b">
        <f t="shared" si="7"/>
        <v>1</v>
      </c>
    </row>
    <row r="496" spans="1:10" ht="15">
      <c r="A496" s="51">
        <v>466</v>
      </c>
      <c r="B496" s="60" t="s">
        <v>544</v>
      </c>
      <c r="C496" s="60" t="s">
        <v>536</v>
      </c>
      <c r="D496" s="16" t="s">
        <v>545</v>
      </c>
      <c r="E496" s="49">
        <f>work!G497+work!H497</f>
        <v>720761</v>
      </c>
      <c r="F496" s="49">
        <f>work!I497+work!J497</f>
        <v>413371</v>
      </c>
      <c r="H496" s="49"/>
      <c r="I496" s="5">
        <v>720761</v>
      </c>
      <c r="J496" t="b">
        <f t="shared" si="7"/>
        <v>1</v>
      </c>
    </row>
    <row r="497" spans="1:10" ht="15">
      <c r="A497" s="51">
        <v>467</v>
      </c>
      <c r="B497" s="60" t="s">
        <v>547</v>
      </c>
      <c r="C497" s="60" t="s">
        <v>536</v>
      </c>
      <c r="D497" s="16" t="s">
        <v>548</v>
      </c>
      <c r="E497" s="49">
        <f>work!G498+work!H498</f>
        <v>1588781</v>
      </c>
      <c r="F497" s="49">
        <f>work!I498+work!J498</f>
        <v>1007348</v>
      </c>
      <c r="H497" s="49"/>
      <c r="I497" s="5">
        <v>1588781</v>
      </c>
      <c r="J497" t="b">
        <f t="shared" si="7"/>
        <v>1</v>
      </c>
    </row>
    <row r="498" spans="1:10" ht="15">
      <c r="A498" s="51">
        <v>468</v>
      </c>
      <c r="B498" s="60" t="s">
        <v>550</v>
      </c>
      <c r="C498" s="60" t="s">
        <v>536</v>
      </c>
      <c r="D498" s="16" t="s">
        <v>551</v>
      </c>
      <c r="E498" s="49">
        <f>work!G499+work!H499</f>
        <v>785096</v>
      </c>
      <c r="F498" s="49">
        <f>work!I499+work!J499</f>
        <v>1549957</v>
      </c>
      <c r="H498" s="49"/>
      <c r="I498" s="5">
        <v>785096</v>
      </c>
      <c r="J498" t="b">
        <f t="shared" si="7"/>
        <v>1</v>
      </c>
    </row>
    <row r="499" spans="1:10" ht="15">
      <c r="A499" s="51">
        <v>469</v>
      </c>
      <c r="B499" s="60" t="s">
        <v>553</v>
      </c>
      <c r="C499" s="60" t="s">
        <v>536</v>
      </c>
      <c r="D499" s="16" t="s">
        <v>554</v>
      </c>
      <c r="E499" s="49">
        <f>work!G500+work!H500</f>
        <v>3767838</v>
      </c>
      <c r="F499" s="49">
        <f>work!I500+work!J500</f>
        <v>4021596</v>
      </c>
      <c r="H499" s="49"/>
      <c r="I499" s="5">
        <v>3767838</v>
      </c>
      <c r="J499" t="b">
        <f t="shared" si="7"/>
        <v>1</v>
      </c>
    </row>
    <row r="500" spans="1:10" ht="15">
      <c r="A500" s="51">
        <v>470</v>
      </c>
      <c r="B500" s="60" t="s">
        <v>556</v>
      </c>
      <c r="C500" s="60" t="s">
        <v>536</v>
      </c>
      <c r="D500" s="16" t="s">
        <v>557</v>
      </c>
      <c r="E500" s="49">
        <f>work!G501+work!H501</f>
        <v>1186164</v>
      </c>
      <c r="F500" s="49">
        <f>work!I501+work!J501</f>
        <v>446218</v>
      </c>
      <c r="H500" s="49"/>
      <c r="I500" s="5">
        <v>1186164</v>
      </c>
      <c r="J500" t="b">
        <f t="shared" si="7"/>
        <v>1</v>
      </c>
    </row>
    <row r="501" spans="1:10" ht="15">
      <c r="A501" s="51">
        <v>471</v>
      </c>
      <c r="B501" s="60" t="s">
        <v>559</v>
      </c>
      <c r="C501" s="60" t="s">
        <v>536</v>
      </c>
      <c r="D501" s="16" t="s">
        <v>560</v>
      </c>
      <c r="E501" s="49">
        <f>work!G502+work!H502</f>
        <v>4665491</v>
      </c>
      <c r="F501" s="49">
        <f>work!I502+work!J502</f>
        <v>3002417</v>
      </c>
      <c r="H501" s="49"/>
      <c r="I501" s="5">
        <v>4665491</v>
      </c>
      <c r="J501" t="b">
        <f t="shared" si="7"/>
        <v>1</v>
      </c>
    </row>
    <row r="502" spans="1:10" ht="15">
      <c r="A502" s="51">
        <v>472</v>
      </c>
      <c r="B502" s="60" t="s">
        <v>562</v>
      </c>
      <c r="C502" s="60" t="s">
        <v>536</v>
      </c>
      <c r="D502" s="16" t="s">
        <v>563</v>
      </c>
      <c r="E502" s="49">
        <f>work!G503+work!H503</f>
        <v>2527877</v>
      </c>
      <c r="F502" s="49">
        <f>work!I503+work!J503</f>
        <v>1010631</v>
      </c>
      <c r="H502" s="49"/>
      <c r="I502" s="5">
        <v>2527877</v>
      </c>
      <c r="J502" t="b">
        <f t="shared" si="7"/>
        <v>1</v>
      </c>
    </row>
    <row r="503" spans="1:10" ht="15">
      <c r="A503" s="51">
        <v>473</v>
      </c>
      <c r="B503" s="60" t="s">
        <v>565</v>
      </c>
      <c r="C503" s="60" t="s">
        <v>536</v>
      </c>
      <c r="D503" s="16" t="s">
        <v>566</v>
      </c>
      <c r="E503" s="49">
        <f>work!G504+work!H504</f>
        <v>1174860</v>
      </c>
      <c r="F503" s="49">
        <f>work!I504+work!J504</f>
        <v>4667873</v>
      </c>
      <c r="H503" s="49"/>
      <c r="I503" s="5">
        <v>1174860</v>
      </c>
      <c r="J503" t="b">
        <f t="shared" si="7"/>
        <v>1</v>
      </c>
    </row>
    <row r="504" spans="1:10" ht="15">
      <c r="A504" s="51">
        <v>474</v>
      </c>
      <c r="B504" s="60" t="s">
        <v>568</v>
      </c>
      <c r="C504" s="60" t="s">
        <v>536</v>
      </c>
      <c r="D504" s="16" t="s">
        <v>574</v>
      </c>
      <c r="E504" s="49">
        <f>work!G505+work!H505</f>
        <v>1127792</v>
      </c>
      <c r="F504" s="49">
        <f>work!I505+work!J505</f>
        <v>313812</v>
      </c>
      <c r="H504" s="49"/>
      <c r="I504" s="5">
        <v>1127792</v>
      </c>
      <c r="J504" t="b">
        <f t="shared" si="7"/>
        <v>1</v>
      </c>
    </row>
    <row r="505" spans="1:10" ht="15">
      <c r="A505" s="51">
        <v>475</v>
      </c>
      <c r="B505" s="60" t="s">
        <v>576</v>
      </c>
      <c r="C505" s="60" t="s">
        <v>536</v>
      </c>
      <c r="D505" s="16" t="s">
        <v>577</v>
      </c>
      <c r="E505" s="49">
        <f>work!G506+work!H506</f>
        <v>713759</v>
      </c>
      <c r="F505" s="49">
        <f>work!I506+work!J506</f>
        <v>213751</v>
      </c>
      <c r="H505" s="49"/>
      <c r="I505" s="5">
        <v>713759</v>
      </c>
      <c r="J505" t="b">
        <f t="shared" si="7"/>
        <v>1</v>
      </c>
    </row>
    <row r="506" spans="1:10" ht="15">
      <c r="A506" s="51">
        <v>476</v>
      </c>
      <c r="B506" s="60" t="s">
        <v>579</v>
      </c>
      <c r="C506" s="60" t="s">
        <v>536</v>
      </c>
      <c r="D506" s="16" t="s">
        <v>580</v>
      </c>
      <c r="E506" s="49">
        <f>work!G507+work!H507</f>
        <v>7379501</v>
      </c>
      <c r="F506" s="49">
        <f>work!I507+work!J507</f>
        <v>2991320</v>
      </c>
      <c r="H506" s="49"/>
      <c r="I506" s="5">
        <v>7379501</v>
      </c>
      <c r="J506" t="b">
        <f t="shared" si="7"/>
        <v>1</v>
      </c>
    </row>
    <row r="507" spans="1:10" ht="15">
      <c r="A507" s="51">
        <v>477</v>
      </c>
      <c r="B507" s="60" t="s">
        <v>582</v>
      </c>
      <c r="C507" s="60" t="s">
        <v>536</v>
      </c>
      <c r="D507" s="16" t="s">
        <v>583</v>
      </c>
      <c r="E507" s="49">
        <f>work!G508+work!H508</f>
        <v>2264285</v>
      </c>
      <c r="F507" s="49">
        <f>work!I508+work!J508</f>
        <v>1848876</v>
      </c>
      <c r="H507" s="49"/>
      <c r="I507" s="5">
        <v>2264285</v>
      </c>
      <c r="J507" t="b">
        <f t="shared" si="7"/>
        <v>1</v>
      </c>
    </row>
    <row r="508" spans="1:10" ht="15">
      <c r="A508" s="51">
        <v>478</v>
      </c>
      <c r="B508" s="60" t="s">
        <v>585</v>
      </c>
      <c r="C508" s="60" t="s">
        <v>536</v>
      </c>
      <c r="D508" s="16" t="s">
        <v>586</v>
      </c>
      <c r="E508" s="49">
        <f>work!G509+work!H509</f>
        <v>1037053</v>
      </c>
      <c r="F508" s="49">
        <f>work!I509+work!J509</f>
        <v>2791081</v>
      </c>
      <c r="H508" s="49"/>
      <c r="I508" s="5">
        <v>1037053</v>
      </c>
      <c r="J508" t="b">
        <f t="shared" si="7"/>
        <v>1</v>
      </c>
    </row>
    <row r="509" spans="1:10" ht="15">
      <c r="A509" s="51">
        <v>479</v>
      </c>
      <c r="B509" s="60" t="s">
        <v>589</v>
      </c>
      <c r="C509" s="60" t="s">
        <v>587</v>
      </c>
      <c r="D509" s="16" t="s">
        <v>590</v>
      </c>
      <c r="E509" s="49">
        <f>work!G510+work!H510</f>
        <v>7705989</v>
      </c>
      <c r="F509" s="49">
        <f>work!I510+work!J510</f>
        <v>10401766</v>
      </c>
      <c r="H509" s="49"/>
      <c r="I509" s="5">
        <v>7705989</v>
      </c>
      <c r="J509" t="b">
        <f t="shared" si="7"/>
        <v>1</v>
      </c>
    </row>
    <row r="510" spans="1:10" ht="15">
      <c r="A510" s="51">
        <v>480</v>
      </c>
      <c r="B510" s="60" t="s">
        <v>592</v>
      </c>
      <c r="C510" s="60" t="s">
        <v>587</v>
      </c>
      <c r="D510" s="16" t="s">
        <v>593</v>
      </c>
      <c r="E510" s="49">
        <f>work!G511+work!H511</f>
        <v>27311337</v>
      </c>
      <c r="F510" s="49">
        <f>work!I511+work!J511</f>
        <v>21291051</v>
      </c>
      <c r="H510" s="49"/>
      <c r="I510" s="5">
        <v>27311337</v>
      </c>
      <c r="J510" t="b">
        <f t="shared" si="7"/>
        <v>1</v>
      </c>
    </row>
    <row r="511" spans="1:10" ht="15">
      <c r="A511" s="51">
        <v>481</v>
      </c>
      <c r="B511" s="60" t="s">
        <v>595</v>
      </c>
      <c r="C511" s="60" t="s">
        <v>587</v>
      </c>
      <c r="D511" s="16" t="s">
        <v>596</v>
      </c>
      <c r="E511" s="49">
        <f>work!G512+work!H512</f>
        <v>11515632</v>
      </c>
      <c r="F511" s="49">
        <f>work!I512+work!J512</f>
        <v>6380270</v>
      </c>
      <c r="H511" s="49"/>
      <c r="I511" s="5">
        <v>11515632</v>
      </c>
      <c r="J511" t="b">
        <f t="shared" si="7"/>
        <v>1</v>
      </c>
    </row>
    <row r="512" spans="1:10" ht="15">
      <c r="A512" s="51">
        <v>482</v>
      </c>
      <c r="B512" s="60" t="s">
        <v>598</v>
      </c>
      <c r="C512" s="60" t="s">
        <v>587</v>
      </c>
      <c r="D512" s="16" t="s">
        <v>599</v>
      </c>
      <c r="E512" s="49">
        <f>work!G513+work!H513</f>
        <v>32211702</v>
      </c>
      <c r="F512" s="49">
        <f>work!I513+work!J513</f>
        <v>87458</v>
      </c>
      <c r="H512" s="49"/>
      <c r="I512" s="5">
        <v>32211702</v>
      </c>
      <c r="J512" t="b">
        <f t="shared" si="7"/>
        <v>1</v>
      </c>
    </row>
    <row r="513" spans="1:10" ht="15">
      <c r="A513" s="51">
        <v>483</v>
      </c>
      <c r="B513" s="60" t="s">
        <v>601</v>
      </c>
      <c r="C513" s="60" t="s">
        <v>587</v>
      </c>
      <c r="D513" s="16" t="s">
        <v>602</v>
      </c>
      <c r="E513" s="49">
        <f>work!G514+work!H514</f>
        <v>16126083</v>
      </c>
      <c r="F513" s="49">
        <f>work!I514+work!J514</f>
        <v>32932684</v>
      </c>
      <c r="H513" s="49"/>
      <c r="I513" s="5">
        <v>16126083</v>
      </c>
      <c r="J513" t="b">
        <f t="shared" si="7"/>
        <v>1</v>
      </c>
    </row>
    <row r="514" spans="1:10" ht="15">
      <c r="A514" s="51">
        <v>484</v>
      </c>
      <c r="B514" s="60" t="s">
        <v>604</v>
      </c>
      <c r="C514" s="60" t="s">
        <v>587</v>
      </c>
      <c r="D514" s="16" t="s">
        <v>605</v>
      </c>
      <c r="E514" s="49">
        <f>work!G515+work!H515</f>
        <v>61514248</v>
      </c>
      <c r="F514" s="49">
        <f>work!I515+work!J515</f>
        <v>122915366</v>
      </c>
      <c r="H514" s="49"/>
      <c r="I514" s="5">
        <v>61514248</v>
      </c>
      <c r="J514" t="b">
        <f t="shared" si="7"/>
        <v>1</v>
      </c>
    </row>
    <row r="515" spans="1:10" ht="15">
      <c r="A515" s="51">
        <v>485</v>
      </c>
      <c r="B515" s="60" t="s">
        <v>607</v>
      </c>
      <c r="C515" s="60" t="s">
        <v>587</v>
      </c>
      <c r="D515" s="16" t="s">
        <v>608</v>
      </c>
      <c r="E515" s="49">
        <f>work!G516+work!H516</f>
        <v>1059785</v>
      </c>
      <c r="F515" s="49">
        <f>work!I516+work!J516</f>
        <v>271850</v>
      </c>
      <c r="H515" s="49"/>
      <c r="I515" s="5">
        <v>1059785</v>
      </c>
      <c r="J515" t="b">
        <f t="shared" si="7"/>
        <v>1</v>
      </c>
    </row>
    <row r="516" spans="1:10" ht="15">
      <c r="A516" s="51">
        <v>486</v>
      </c>
      <c r="B516" s="60" t="s">
        <v>610</v>
      </c>
      <c r="C516" s="60" t="s">
        <v>587</v>
      </c>
      <c r="D516" s="16" t="s">
        <v>1553</v>
      </c>
      <c r="E516" s="49">
        <f>work!G517+work!H517</f>
        <v>37557176</v>
      </c>
      <c r="F516" s="49">
        <f>work!I517+work!J517</f>
        <v>91772219</v>
      </c>
      <c r="H516" s="49"/>
      <c r="I516" s="5">
        <v>37557176</v>
      </c>
      <c r="J516" t="b">
        <f t="shared" si="7"/>
        <v>1</v>
      </c>
    </row>
    <row r="517" spans="1:10" ht="15">
      <c r="A517" s="51">
        <v>487</v>
      </c>
      <c r="B517" s="60" t="s">
        <v>612</v>
      </c>
      <c r="C517" s="60" t="s">
        <v>587</v>
      </c>
      <c r="D517" s="16" t="s">
        <v>626</v>
      </c>
      <c r="E517" s="49">
        <f>work!G518+work!H518</f>
        <v>3972618</v>
      </c>
      <c r="F517" s="49">
        <f>work!I518+work!J518</f>
        <v>2281765</v>
      </c>
      <c r="H517" s="49"/>
      <c r="I517" s="5">
        <v>3972618</v>
      </c>
      <c r="J517" t="b">
        <f t="shared" si="7"/>
        <v>1</v>
      </c>
    </row>
    <row r="518" spans="1:10" ht="15">
      <c r="A518" s="51">
        <v>488</v>
      </c>
      <c r="B518" s="60" t="s">
        <v>628</v>
      </c>
      <c r="C518" s="60" t="s">
        <v>587</v>
      </c>
      <c r="D518" s="16" t="s">
        <v>629</v>
      </c>
      <c r="E518" s="49">
        <f>work!G519+work!H519</f>
        <v>34181394</v>
      </c>
      <c r="F518" s="49">
        <f>work!I519+work!J519</f>
        <v>6477817</v>
      </c>
      <c r="H518" s="49"/>
      <c r="I518" s="5">
        <v>34181394</v>
      </c>
      <c r="J518" t="b">
        <f t="shared" si="7"/>
        <v>1</v>
      </c>
    </row>
    <row r="519" spans="1:10" ht="15">
      <c r="A519" s="51">
        <v>489</v>
      </c>
      <c r="B519" s="60" t="s">
        <v>631</v>
      </c>
      <c r="C519" s="60" t="s">
        <v>587</v>
      </c>
      <c r="D519" s="16" t="s">
        <v>632</v>
      </c>
      <c r="E519" s="49">
        <f>work!G520+work!H520</f>
        <v>3318304</v>
      </c>
      <c r="F519" s="49">
        <f>work!I520+work!J520</f>
        <v>453116</v>
      </c>
      <c r="H519" s="49"/>
      <c r="I519" s="5">
        <v>3318304</v>
      </c>
      <c r="J519" t="b">
        <f t="shared" si="7"/>
        <v>1</v>
      </c>
    </row>
    <row r="520" spans="1:10" ht="15">
      <c r="A520" s="51">
        <v>490</v>
      </c>
      <c r="B520" s="60" t="s">
        <v>634</v>
      </c>
      <c r="C520" s="60" t="s">
        <v>587</v>
      </c>
      <c r="D520" s="16" t="s">
        <v>635</v>
      </c>
      <c r="E520" s="49">
        <f>work!G521+work!H521</f>
        <v>91500</v>
      </c>
      <c r="F520" s="49">
        <f>work!I521+work!J521</f>
        <v>37353</v>
      </c>
      <c r="H520" s="49"/>
      <c r="I520" s="5">
        <v>91500</v>
      </c>
      <c r="J520" t="b">
        <f t="shared" si="7"/>
        <v>1</v>
      </c>
    </row>
    <row r="521" spans="1:10" ht="15">
      <c r="A521" s="51">
        <v>491</v>
      </c>
      <c r="B521" s="60" t="s">
        <v>637</v>
      </c>
      <c r="C521" s="60" t="s">
        <v>587</v>
      </c>
      <c r="D521" s="16" t="s">
        <v>638</v>
      </c>
      <c r="E521" s="49">
        <f>work!G522+work!H522</f>
        <v>20715881</v>
      </c>
      <c r="F521" s="49">
        <f>work!I522+work!J522</f>
        <v>8219385</v>
      </c>
      <c r="H521" s="49"/>
      <c r="I521" s="5">
        <v>20715881</v>
      </c>
      <c r="J521" t="b">
        <f t="shared" si="7"/>
        <v>1</v>
      </c>
    </row>
    <row r="522" spans="1:10" ht="15">
      <c r="A522" s="51">
        <v>492</v>
      </c>
      <c r="B522" s="60" t="s">
        <v>640</v>
      </c>
      <c r="C522" s="60" t="s">
        <v>587</v>
      </c>
      <c r="D522" s="16" t="s">
        <v>641</v>
      </c>
      <c r="E522" s="49">
        <f>work!G523+work!H523</f>
        <v>3152499</v>
      </c>
      <c r="F522" s="49">
        <f>work!I523+work!J523</f>
        <v>969404</v>
      </c>
      <c r="H522" s="49"/>
      <c r="I522" s="5">
        <v>3152499</v>
      </c>
      <c r="J522" t="b">
        <f t="shared" si="7"/>
        <v>1</v>
      </c>
    </row>
    <row r="523" spans="1:10" ht="15">
      <c r="A523" s="51">
        <v>493</v>
      </c>
      <c r="B523" s="60" t="s">
        <v>643</v>
      </c>
      <c r="C523" s="60" t="s">
        <v>587</v>
      </c>
      <c r="D523" s="16" t="s">
        <v>571</v>
      </c>
      <c r="E523" s="49">
        <f>work!G524+work!H524</f>
        <v>1203917</v>
      </c>
      <c r="F523" s="49">
        <f>work!I524+work!J524</f>
        <v>125902</v>
      </c>
      <c r="H523" s="49"/>
      <c r="I523" s="5">
        <v>1203917</v>
      </c>
      <c r="J523" t="b">
        <f t="shared" si="7"/>
        <v>1</v>
      </c>
    </row>
    <row r="524" spans="1:10" ht="15">
      <c r="A524" s="51">
        <v>494</v>
      </c>
      <c r="B524" s="60" t="s">
        <v>645</v>
      </c>
      <c r="C524" s="60" t="s">
        <v>587</v>
      </c>
      <c r="D524" s="16" t="s">
        <v>646</v>
      </c>
      <c r="E524" s="49">
        <f>work!G525+work!H525</f>
        <v>8856785</v>
      </c>
      <c r="F524" s="49">
        <f>work!I525+work!J525</f>
        <v>37995683</v>
      </c>
      <c r="H524" s="49"/>
      <c r="I524" s="5">
        <v>8856785</v>
      </c>
      <c r="J524" t="b">
        <f t="shared" si="7"/>
        <v>1</v>
      </c>
    </row>
    <row r="525" spans="1:10" ht="15">
      <c r="A525" s="51">
        <v>495</v>
      </c>
      <c r="B525" s="60" t="s">
        <v>648</v>
      </c>
      <c r="C525" s="60" t="s">
        <v>587</v>
      </c>
      <c r="D525" s="16" t="s">
        <v>649</v>
      </c>
      <c r="E525" s="49">
        <f>work!G526+work!H526</f>
        <v>980505</v>
      </c>
      <c r="F525" s="49">
        <f>work!I526+work!J526</f>
        <v>192975</v>
      </c>
      <c r="H525" s="49"/>
      <c r="I525" s="5">
        <v>980505</v>
      </c>
      <c r="J525" t="b">
        <f t="shared" si="7"/>
        <v>1</v>
      </c>
    </row>
    <row r="526" spans="1:10" ht="15">
      <c r="A526" s="51">
        <v>496</v>
      </c>
      <c r="B526" s="60" t="s">
        <v>651</v>
      </c>
      <c r="C526" s="60" t="s">
        <v>587</v>
      </c>
      <c r="D526" s="16" t="s">
        <v>652</v>
      </c>
      <c r="E526" s="49">
        <f>work!G527+work!H527</f>
        <v>6119556</v>
      </c>
      <c r="F526" s="49">
        <f>work!I527+work!J527</f>
        <v>15004244</v>
      </c>
      <c r="H526" s="49"/>
      <c r="I526" s="5">
        <v>6119556</v>
      </c>
      <c r="J526" t="b">
        <f t="shared" si="7"/>
        <v>1</v>
      </c>
    </row>
    <row r="527" spans="1:10" ht="15">
      <c r="A527" s="51">
        <v>497</v>
      </c>
      <c r="B527" s="60" t="s">
        <v>654</v>
      </c>
      <c r="C527" s="60" t="s">
        <v>587</v>
      </c>
      <c r="D527" s="16" t="s">
        <v>572</v>
      </c>
      <c r="E527" s="49">
        <f>work!G528+work!H528</f>
        <v>455343</v>
      </c>
      <c r="F527" s="49">
        <f>work!I528+work!J528</f>
        <v>41040</v>
      </c>
      <c r="H527" s="49"/>
      <c r="I527" s="5">
        <v>455343</v>
      </c>
      <c r="J527" t="b">
        <f t="shared" si="7"/>
        <v>1</v>
      </c>
    </row>
    <row r="528" spans="1:10" ht="15">
      <c r="A528" s="51">
        <v>498</v>
      </c>
      <c r="B528" s="60" t="s">
        <v>656</v>
      </c>
      <c r="C528" s="60" t="s">
        <v>587</v>
      </c>
      <c r="D528" s="16" t="s">
        <v>657</v>
      </c>
      <c r="E528" s="49">
        <f>work!G529+work!H529</f>
        <v>20329716</v>
      </c>
      <c r="F528" s="49">
        <f>work!I529+work!J529</f>
        <v>13123507</v>
      </c>
      <c r="H528" s="49"/>
      <c r="I528" s="5">
        <v>20329716</v>
      </c>
      <c r="J528" t="b">
        <f t="shared" si="7"/>
        <v>1</v>
      </c>
    </row>
    <row r="529" spans="1:10" ht="15">
      <c r="A529" s="51">
        <v>499</v>
      </c>
      <c r="B529" s="60" t="s">
        <v>659</v>
      </c>
      <c r="C529" s="60" t="s">
        <v>587</v>
      </c>
      <c r="D529" s="16" t="s">
        <v>660</v>
      </c>
      <c r="E529" s="49">
        <f>work!G530+work!H530</f>
        <v>5535281</v>
      </c>
      <c r="F529" s="49">
        <f>work!I530+work!J530</f>
        <v>30621215</v>
      </c>
      <c r="H529" s="49"/>
      <c r="I529" s="5">
        <v>5535281</v>
      </c>
      <c r="J529" t="b">
        <f t="shared" si="7"/>
        <v>1</v>
      </c>
    </row>
    <row r="530" spans="1:10" ht="15">
      <c r="A530" s="51">
        <v>500</v>
      </c>
      <c r="B530" s="60" t="s">
        <v>663</v>
      </c>
      <c r="C530" s="60" t="s">
        <v>661</v>
      </c>
      <c r="D530" s="16" t="s">
        <v>664</v>
      </c>
      <c r="E530" s="49">
        <f>work!G531+work!H531</f>
        <v>10850</v>
      </c>
      <c r="F530" s="49">
        <f>work!I531+work!J531</f>
        <v>58869</v>
      </c>
      <c r="H530" s="49"/>
      <c r="I530" s="5">
        <v>10850</v>
      </c>
      <c r="J530" t="b">
        <f t="shared" si="7"/>
        <v>1</v>
      </c>
    </row>
    <row r="531" spans="1:10" ht="15">
      <c r="A531" s="51">
        <v>501</v>
      </c>
      <c r="B531" s="60" t="s">
        <v>666</v>
      </c>
      <c r="C531" s="60" t="s">
        <v>661</v>
      </c>
      <c r="D531" s="16" t="s">
        <v>667</v>
      </c>
      <c r="E531" s="49">
        <f>work!G532+work!H532</f>
        <v>4961924</v>
      </c>
      <c r="F531" s="49">
        <f>work!I532+work!J532</f>
        <v>1576956</v>
      </c>
      <c r="H531" s="49"/>
      <c r="I531" s="5">
        <v>4961924</v>
      </c>
      <c r="J531" t="b">
        <f t="shared" si="7"/>
        <v>1</v>
      </c>
    </row>
    <row r="532" spans="1:10" ht="15">
      <c r="A532" s="51">
        <v>502</v>
      </c>
      <c r="B532" s="60" t="s">
        <v>669</v>
      </c>
      <c r="C532" s="60" t="s">
        <v>661</v>
      </c>
      <c r="D532" s="16" t="s">
        <v>670</v>
      </c>
      <c r="E532" s="49">
        <f>work!G533+work!H533</f>
        <v>99233</v>
      </c>
      <c r="F532" s="49">
        <f>work!I533+work!J533</f>
        <v>151052</v>
      </c>
      <c r="H532" s="49"/>
      <c r="I532" s="5">
        <v>99233</v>
      </c>
      <c r="J532" t="b">
        <f t="shared" si="7"/>
        <v>1</v>
      </c>
    </row>
    <row r="533" spans="1:10" ht="15">
      <c r="A533" s="51">
        <v>503</v>
      </c>
      <c r="B533" s="60" t="s">
        <v>672</v>
      </c>
      <c r="C533" s="60" t="s">
        <v>661</v>
      </c>
      <c r="D533" s="16" t="s">
        <v>673</v>
      </c>
      <c r="E533" s="49">
        <f>work!G534+work!H534</f>
        <v>2656427</v>
      </c>
      <c r="F533" s="49">
        <f>work!I534+work!J534</f>
        <v>1210049</v>
      </c>
      <c r="H533" s="49"/>
      <c r="I533" s="5">
        <v>2656427</v>
      </c>
      <c r="J533" t="b">
        <f t="shared" si="7"/>
        <v>1</v>
      </c>
    </row>
    <row r="534" spans="1:10" ht="15">
      <c r="A534" s="51">
        <v>504</v>
      </c>
      <c r="B534" s="60" t="s">
        <v>675</v>
      </c>
      <c r="C534" s="60" t="s">
        <v>661</v>
      </c>
      <c r="D534" s="16" t="s">
        <v>676</v>
      </c>
      <c r="E534" s="49">
        <f>work!G535+work!H535</f>
        <v>4328700</v>
      </c>
      <c r="F534" s="49">
        <f>work!I535+work!J535</f>
        <v>8048705</v>
      </c>
      <c r="H534" s="49"/>
      <c r="I534" s="5">
        <v>4328700</v>
      </c>
      <c r="J534" t="b">
        <f t="shared" si="7"/>
        <v>1</v>
      </c>
    </row>
    <row r="535" spans="1:10" ht="15">
      <c r="A535" s="51">
        <v>505</v>
      </c>
      <c r="B535" s="60" t="s">
        <v>678</v>
      </c>
      <c r="C535" s="60" t="s">
        <v>661</v>
      </c>
      <c r="D535" s="16" t="s">
        <v>679</v>
      </c>
      <c r="E535" s="49">
        <f>work!G536+work!H536</f>
        <v>1052144</v>
      </c>
      <c r="F535" s="49">
        <f>work!I536+work!J536</f>
        <v>2227319</v>
      </c>
      <c r="H535" s="49"/>
      <c r="I535" s="5">
        <v>1052144</v>
      </c>
      <c r="J535" t="b">
        <f t="shared" si="7"/>
        <v>1</v>
      </c>
    </row>
    <row r="536" spans="1:10" ht="15">
      <c r="A536" s="51">
        <v>506</v>
      </c>
      <c r="B536" s="60" t="s">
        <v>681</v>
      </c>
      <c r="C536" s="60" t="s">
        <v>661</v>
      </c>
      <c r="D536" s="16" t="s">
        <v>682</v>
      </c>
      <c r="E536" s="49">
        <f>work!G537+work!H537</f>
        <v>1130918</v>
      </c>
      <c r="F536" s="49">
        <f>work!I537+work!J537</f>
        <v>1173713</v>
      </c>
      <c r="H536" s="49"/>
      <c r="I536" s="5">
        <v>1130918</v>
      </c>
      <c r="J536" t="b">
        <f t="shared" si="7"/>
        <v>1</v>
      </c>
    </row>
    <row r="537" spans="1:10" ht="15">
      <c r="A537" s="51">
        <v>507</v>
      </c>
      <c r="B537" s="60" t="s">
        <v>684</v>
      </c>
      <c r="C537" s="60" t="s">
        <v>661</v>
      </c>
      <c r="D537" s="16" t="s">
        <v>685</v>
      </c>
      <c r="E537" s="49">
        <f>work!G538+work!H538</f>
        <v>1335119</v>
      </c>
      <c r="F537" s="49">
        <f>work!I538+work!J538</f>
        <v>2899180</v>
      </c>
      <c r="H537" s="49"/>
      <c r="I537" s="5">
        <v>1335119</v>
      </c>
      <c r="J537" t="b">
        <f t="shared" si="7"/>
        <v>1</v>
      </c>
    </row>
    <row r="538" spans="1:10" ht="15">
      <c r="A538" s="51">
        <v>508</v>
      </c>
      <c r="B538" s="60" t="s">
        <v>687</v>
      </c>
      <c r="C538" s="60" t="s">
        <v>661</v>
      </c>
      <c r="D538" s="16" t="s">
        <v>688</v>
      </c>
      <c r="E538" s="49">
        <f>work!G539+work!H539</f>
        <v>2592798</v>
      </c>
      <c r="F538" s="49">
        <f>work!I539+work!J539</f>
        <v>107786</v>
      </c>
      <c r="H538" s="49"/>
      <c r="I538" s="5">
        <v>2592798</v>
      </c>
      <c r="J538" t="b">
        <f t="shared" si="7"/>
        <v>1</v>
      </c>
    </row>
    <row r="539" spans="1:10" ht="15">
      <c r="A539" s="51">
        <v>509</v>
      </c>
      <c r="B539" s="60" t="s">
        <v>690</v>
      </c>
      <c r="C539" s="60" t="s">
        <v>661</v>
      </c>
      <c r="D539" s="16" t="s">
        <v>691</v>
      </c>
      <c r="E539" s="49">
        <f>work!G540+work!H540</f>
        <v>3111186</v>
      </c>
      <c r="F539" s="49">
        <f>work!I540+work!J540</f>
        <v>3420816</v>
      </c>
      <c r="H539" s="49"/>
      <c r="I539" s="5">
        <v>3111186</v>
      </c>
      <c r="J539" t="b">
        <f t="shared" si="7"/>
        <v>1</v>
      </c>
    </row>
    <row r="540" spans="1:10" ht="15">
      <c r="A540" s="51">
        <v>510</v>
      </c>
      <c r="B540" s="60" t="s">
        <v>693</v>
      </c>
      <c r="C540" s="60" t="s">
        <v>661</v>
      </c>
      <c r="D540" s="16" t="s">
        <v>694</v>
      </c>
      <c r="E540" s="49">
        <f>work!G541+work!H541</f>
        <v>5331297</v>
      </c>
      <c r="F540" s="49">
        <f>work!I541+work!J541</f>
        <v>682213</v>
      </c>
      <c r="H540" s="49"/>
      <c r="I540" s="5">
        <v>5331297</v>
      </c>
      <c r="J540" t="b">
        <f t="shared" si="7"/>
        <v>1</v>
      </c>
    </row>
    <row r="541" spans="1:10" ht="15">
      <c r="A541" s="51">
        <v>511</v>
      </c>
      <c r="B541" s="60" t="s">
        <v>696</v>
      </c>
      <c r="C541" s="60" t="s">
        <v>661</v>
      </c>
      <c r="D541" s="16" t="s">
        <v>697</v>
      </c>
      <c r="E541" s="49">
        <f>work!G542+work!H542</f>
        <v>10424848</v>
      </c>
      <c r="F541" s="49">
        <f>work!I542+work!J542</f>
        <v>1557513</v>
      </c>
      <c r="H541" s="49"/>
      <c r="I541" s="5">
        <v>10424848</v>
      </c>
      <c r="J541" t="b">
        <f t="shared" si="7"/>
        <v>1</v>
      </c>
    </row>
    <row r="542" spans="1:10" ht="15">
      <c r="A542" s="51">
        <v>512</v>
      </c>
      <c r="B542" s="60" t="s">
        <v>699</v>
      </c>
      <c r="C542" s="60" t="s">
        <v>661</v>
      </c>
      <c r="D542" s="16" t="s">
        <v>700</v>
      </c>
      <c r="E542" s="49">
        <f>work!G543+work!H543</f>
        <v>1802297</v>
      </c>
      <c r="F542" s="49">
        <f>work!I543+work!J543</f>
        <v>1157024</v>
      </c>
      <c r="H542" s="49"/>
      <c r="I542" s="5">
        <v>1802297</v>
      </c>
      <c r="J542" t="b">
        <f t="shared" si="7"/>
        <v>1</v>
      </c>
    </row>
    <row r="543" spans="1:10" ht="15">
      <c r="A543" s="51">
        <v>513</v>
      </c>
      <c r="B543" s="60" t="s">
        <v>702</v>
      </c>
      <c r="C543" s="60" t="s">
        <v>661</v>
      </c>
      <c r="D543" s="16" t="s">
        <v>703</v>
      </c>
      <c r="E543" s="49">
        <f>work!G544+work!H544</f>
        <v>982419</v>
      </c>
      <c r="F543" s="49">
        <f>work!I544+work!J544</f>
        <v>490771</v>
      </c>
      <c r="H543" s="49"/>
      <c r="I543" s="5">
        <v>982419</v>
      </c>
      <c r="J543" t="b">
        <f t="shared" si="7"/>
        <v>1</v>
      </c>
    </row>
    <row r="544" spans="1:10" ht="15">
      <c r="A544" s="51">
        <v>514</v>
      </c>
      <c r="B544" s="60" t="s">
        <v>705</v>
      </c>
      <c r="C544" s="60" t="s">
        <v>661</v>
      </c>
      <c r="D544" s="16" t="s">
        <v>706</v>
      </c>
      <c r="E544" s="49">
        <f>work!G545+work!H545</f>
        <v>3108499</v>
      </c>
      <c r="F544" s="49">
        <f>work!I545+work!J545</f>
        <v>11891089</v>
      </c>
      <c r="H544" s="49"/>
      <c r="I544" s="5">
        <v>3108499</v>
      </c>
      <c r="J544" t="b">
        <f aca="true" t="shared" si="8" ref="J544:J598">E544=I544</f>
        <v>1</v>
      </c>
    </row>
    <row r="545" spans="1:10" ht="15">
      <c r="A545" s="51">
        <v>515</v>
      </c>
      <c r="B545" s="60" t="s">
        <v>708</v>
      </c>
      <c r="C545" s="60" t="s">
        <v>661</v>
      </c>
      <c r="D545" s="16" t="s">
        <v>709</v>
      </c>
      <c r="E545" s="49">
        <f>work!G546+work!H546</f>
        <v>709434</v>
      </c>
      <c r="F545" s="49">
        <f>work!I546+work!J546</f>
        <v>197358</v>
      </c>
      <c r="H545" s="49"/>
      <c r="I545" s="5">
        <v>709434</v>
      </c>
      <c r="J545" t="b">
        <f t="shared" si="8"/>
        <v>1</v>
      </c>
    </row>
    <row r="546" spans="1:10" ht="15">
      <c r="A546" s="51">
        <v>516</v>
      </c>
      <c r="B546" s="60" t="s">
        <v>711</v>
      </c>
      <c r="C546" s="60" t="s">
        <v>661</v>
      </c>
      <c r="D546" s="16" t="s">
        <v>712</v>
      </c>
      <c r="E546" s="49">
        <f>work!G547+work!H547</f>
        <v>1868485</v>
      </c>
      <c r="F546" s="49">
        <f>work!I547+work!J547</f>
        <v>321389</v>
      </c>
      <c r="H546" s="49"/>
      <c r="I546" s="5">
        <v>1868485</v>
      </c>
      <c r="J546" t="b">
        <f t="shared" si="8"/>
        <v>1</v>
      </c>
    </row>
    <row r="547" spans="1:10" ht="15">
      <c r="A547" s="51">
        <v>517</v>
      </c>
      <c r="B547" s="60" t="s">
        <v>714</v>
      </c>
      <c r="C547" s="60" t="s">
        <v>661</v>
      </c>
      <c r="D547" s="16" t="s">
        <v>715</v>
      </c>
      <c r="E547" s="49">
        <f>work!G548+work!H548</f>
        <v>16544821</v>
      </c>
      <c r="F547" s="49">
        <f>work!I548+work!J548</f>
        <v>30215051</v>
      </c>
      <c r="H547" s="49"/>
      <c r="I547" s="5">
        <v>16544821</v>
      </c>
      <c r="J547" t="b">
        <f t="shared" si="8"/>
        <v>1</v>
      </c>
    </row>
    <row r="548" spans="1:10" ht="15">
      <c r="A548" s="51">
        <v>518</v>
      </c>
      <c r="B548" s="60" t="s">
        <v>717</v>
      </c>
      <c r="C548" s="60" t="s">
        <v>661</v>
      </c>
      <c r="D548" s="16" t="s">
        <v>718</v>
      </c>
      <c r="E548" s="49">
        <f>work!G549+work!H549</f>
        <v>1317374</v>
      </c>
      <c r="F548" s="49">
        <f>work!I549+work!J549</f>
        <v>182255</v>
      </c>
      <c r="H548" s="49"/>
      <c r="I548" s="5">
        <v>1317374</v>
      </c>
      <c r="J548" t="b">
        <f t="shared" si="8"/>
        <v>1</v>
      </c>
    </row>
    <row r="549" spans="1:10" ht="15">
      <c r="A549" s="51">
        <v>519</v>
      </c>
      <c r="B549" s="60" t="s">
        <v>720</v>
      </c>
      <c r="C549" s="60" t="s">
        <v>661</v>
      </c>
      <c r="D549" s="16" t="s">
        <v>721</v>
      </c>
      <c r="E549" s="49">
        <f>work!G550+work!H550</f>
        <v>1577521</v>
      </c>
      <c r="F549" s="49">
        <f>work!I550+work!J550</f>
        <v>1506490</v>
      </c>
      <c r="H549" s="49"/>
      <c r="I549" s="5">
        <v>1577521</v>
      </c>
      <c r="J549" t="b">
        <f t="shared" si="8"/>
        <v>1</v>
      </c>
    </row>
    <row r="550" spans="1:10" ht="15">
      <c r="A550" s="51">
        <v>520</v>
      </c>
      <c r="B550" s="60" t="s">
        <v>723</v>
      </c>
      <c r="C550" s="60" t="s">
        <v>661</v>
      </c>
      <c r="D550" s="16" t="s">
        <v>724</v>
      </c>
      <c r="E550" s="49">
        <f>work!G551+work!H551</f>
        <v>485598</v>
      </c>
      <c r="F550" s="49">
        <f>work!I551+work!J551</f>
        <v>527795</v>
      </c>
      <c r="H550" s="49"/>
      <c r="I550" s="5">
        <v>485598</v>
      </c>
      <c r="J550" t="b">
        <f t="shared" si="8"/>
        <v>1</v>
      </c>
    </row>
    <row r="551" spans="1:10" ht="15">
      <c r="A551" s="51">
        <v>521</v>
      </c>
      <c r="B551" s="60" t="s">
        <v>726</v>
      </c>
      <c r="C551" s="60" t="s">
        <v>661</v>
      </c>
      <c r="D551" s="16" t="s">
        <v>734</v>
      </c>
      <c r="E551" s="49">
        <f>work!G552+work!H552</f>
        <v>9336536</v>
      </c>
      <c r="F551" s="49">
        <f>work!I552+work!J552</f>
        <v>3703718</v>
      </c>
      <c r="H551" s="49"/>
      <c r="I551" s="5">
        <v>9336536</v>
      </c>
      <c r="J551" t="b">
        <f t="shared" si="8"/>
        <v>1</v>
      </c>
    </row>
    <row r="552" spans="1:10" ht="15">
      <c r="A552" s="51">
        <v>522</v>
      </c>
      <c r="B552" s="60" t="s">
        <v>736</v>
      </c>
      <c r="C552" s="60" t="s">
        <v>661</v>
      </c>
      <c r="D552" s="16" t="s">
        <v>737</v>
      </c>
      <c r="E552" s="49">
        <f>work!G553+work!H553</f>
        <v>7830</v>
      </c>
      <c r="F552" s="49">
        <f>work!I553+work!J553</f>
        <v>1</v>
      </c>
      <c r="H552" s="49"/>
      <c r="I552" s="5">
        <v>7830</v>
      </c>
      <c r="J552" t="b">
        <f t="shared" si="8"/>
        <v>1</v>
      </c>
    </row>
    <row r="553" spans="1:10" ht="15">
      <c r="A553" s="51">
        <v>523</v>
      </c>
      <c r="B553" s="60" t="s">
        <v>739</v>
      </c>
      <c r="C553" s="60" t="s">
        <v>661</v>
      </c>
      <c r="D553" s="16" t="s">
        <v>740</v>
      </c>
      <c r="E553" s="49">
        <f>work!G554+work!H554</f>
        <v>4848343</v>
      </c>
      <c r="F553" s="49">
        <f>work!I554+work!J554</f>
        <v>2826229</v>
      </c>
      <c r="H553" s="49"/>
      <c r="I553" s="5">
        <v>4848343</v>
      </c>
      <c r="J553" t="b">
        <f t="shared" si="8"/>
        <v>1</v>
      </c>
    </row>
    <row r="554" spans="1:10" ht="15">
      <c r="A554" s="51">
        <v>524</v>
      </c>
      <c r="B554" s="60" t="s">
        <v>741</v>
      </c>
      <c r="C554" s="60" t="s">
        <v>742</v>
      </c>
      <c r="D554" s="16" t="s">
        <v>744</v>
      </c>
      <c r="E554" s="49">
        <f>work!G555+work!H555</f>
        <v>13289297</v>
      </c>
      <c r="F554" s="49">
        <f>work!I555+work!J555</f>
        <v>28248930</v>
      </c>
      <c r="H554" s="49"/>
      <c r="I554" s="5">
        <v>13289297</v>
      </c>
      <c r="J554" t="b">
        <f t="shared" si="8"/>
        <v>1</v>
      </c>
    </row>
    <row r="555" spans="1:10" ht="15">
      <c r="A555" s="51">
        <v>525</v>
      </c>
      <c r="B555" s="60" t="s">
        <v>745</v>
      </c>
      <c r="C555" s="60" t="s">
        <v>742</v>
      </c>
      <c r="D555" s="16" t="s">
        <v>747</v>
      </c>
      <c r="E555" s="49">
        <f>work!G556+work!H556</f>
        <v>8164897</v>
      </c>
      <c r="F555" s="49">
        <f>work!I556+work!J556</f>
        <v>32486688</v>
      </c>
      <c r="H555" s="49"/>
      <c r="I555" s="5">
        <v>8164897</v>
      </c>
      <c r="J555" t="b">
        <f t="shared" si="8"/>
        <v>1</v>
      </c>
    </row>
    <row r="556" spans="1:10" ht="15">
      <c r="A556" s="51">
        <v>526</v>
      </c>
      <c r="B556" s="60" t="s">
        <v>748</v>
      </c>
      <c r="C556" s="60" t="s">
        <v>742</v>
      </c>
      <c r="D556" s="16" t="s">
        <v>750</v>
      </c>
      <c r="E556" s="49">
        <f>work!G557+work!H557</f>
        <v>33188678</v>
      </c>
      <c r="F556" s="49">
        <f>work!I557+work!J557</f>
        <v>6815523</v>
      </c>
      <c r="H556" s="49"/>
      <c r="I556" s="5">
        <v>33188678</v>
      </c>
      <c r="J556" t="b">
        <f t="shared" si="8"/>
        <v>1</v>
      </c>
    </row>
    <row r="557" spans="1:10" ht="15">
      <c r="A557" s="51">
        <v>527</v>
      </c>
      <c r="B557" s="60" t="s">
        <v>751</v>
      </c>
      <c r="C557" s="60" t="s">
        <v>742</v>
      </c>
      <c r="D557" s="16" t="s">
        <v>753</v>
      </c>
      <c r="E557" s="49">
        <f>work!G558+work!H558</f>
        <v>34287471</v>
      </c>
      <c r="F557" s="49">
        <f>work!I558+work!J558</f>
        <v>65544399</v>
      </c>
      <c r="H557" s="49"/>
      <c r="I557" s="5">
        <v>34287471</v>
      </c>
      <c r="J557" t="b">
        <f t="shared" si="8"/>
        <v>1</v>
      </c>
    </row>
    <row r="558" spans="1:10" ht="15">
      <c r="A558" s="51">
        <v>528</v>
      </c>
      <c r="B558" s="60" t="s">
        <v>754</v>
      </c>
      <c r="C558" s="60" t="s">
        <v>742</v>
      </c>
      <c r="D558" s="16" t="s">
        <v>756</v>
      </c>
      <c r="E558" s="49">
        <f>work!G559+work!H559</f>
        <v>8733619</v>
      </c>
      <c r="F558" s="49">
        <f>work!I559+work!J559</f>
        <v>566522</v>
      </c>
      <c r="H558" s="49"/>
      <c r="I558" s="5">
        <v>8733619</v>
      </c>
      <c r="J558" t="b">
        <f t="shared" si="8"/>
        <v>1</v>
      </c>
    </row>
    <row r="559" spans="1:10" ht="15">
      <c r="A559" s="51">
        <v>529</v>
      </c>
      <c r="B559" s="60" t="s">
        <v>757</v>
      </c>
      <c r="C559" s="60" t="s">
        <v>742</v>
      </c>
      <c r="D559" s="16" t="s">
        <v>759</v>
      </c>
      <c r="E559" s="49">
        <f>work!G560+work!H560</f>
        <v>2111770</v>
      </c>
      <c r="F559" s="49">
        <f>work!I560+work!J560</f>
        <v>1209949</v>
      </c>
      <c r="H559" s="49"/>
      <c r="I559" s="5">
        <v>2111770</v>
      </c>
      <c r="J559" t="b">
        <f t="shared" si="8"/>
        <v>1</v>
      </c>
    </row>
    <row r="560" spans="1:10" ht="15">
      <c r="A560" s="51">
        <v>530</v>
      </c>
      <c r="B560" s="60" t="s">
        <v>760</v>
      </c>
      <c r="C560" s="60" t="s">
        <v>742</v>
      </c>
      <c r="D560" s="16" t="s">
        <v>762</v>
      </c>
      <c r="E560" s="49">
        <f>work!G561+work!H561</f>
        <v>2662490</v>
      </c>
      <c r="F560" s="49">
        <f>work!I561+work!J561</f>
        <v>3645087</v>
      </c>
      <c r="H560" s="49"/>
      <c r="I560" s="5">
        <v>2662490</v>
      </c>
      <c r="J560" t="b">
        <f t="shared" si="8"/>
        <v>1</v>
      </c>
    </row>
    <row r="561" spans="1:10" ht="15">
      <c r="A561" s="51">
        <v>531</v>
      </c>
      <c r="B561" s="60" t="s">
        <v>763</v>
      </c>
      <c r="C561" s="60" t="s">
        <v>742</v>
      </c>
      <c r="D561" s="16" t="s">
        <v>765</v>
      </c>
      <c r="E561" s="49">
        <f>work!G562+work!H562</f>
        <v>7857114</v>
      </c>
      <c r="F561" s="49">
        <f>work!I562+work!J562</f>
        <v>4888291</v>
      </c>
      <c r="H561" s="49"/>
      <c r="I561" s="5">
        <v>7857114</v>
      </c>
      <c r="J561" t="b">
        <f t="shared" si="8"/>
        <v>1</v>
      </c>
    </row>
    <row r="562" spans="1:10" ht="15">
      <c r="A562" s="51">
        <v>532</v>
      </c>
      <c r="B562" s="60" t="s">
        <v>766</v>
      </c>
      <c r="C562" s="60" t="s">
        <v>742</v>
      </c>
      <c r="D562" s="16" t="s">
        <v>768</v>
      </c>
      <c r="E562" s="49">
        <f>work!G563+work!H563</f>
        <v>61291392</v>
      </c>
      <c r="F562" s="49">
        <f>work!I563+work!J563</f>
        <v>51729038</v>
      </c>
      <c r="H562" s="49"/>
      <c r="I562" s="5">
        <v>61291392</v>
      </c>
      <c r="J562" t="b">
        <f t="shared" si="8"/>
        <v>1</v>
      </c>
    </row>
    <row r="563" spans="1:10" ht="15">
      <c r="A563" s="51">
        <v>533</v>
      </c>
      <c r="B563" s="60" t="s">
        <v>769</v>
      </c>
      <c r="C563" s="60" t="s">
        <v>742</v>
      </c>
      <c r="D563" s="16" t="s">
        <v>771</v>
      </c>
      <c r="E563" s="49">
        <f>work!G564+work!H564</f>
        <v>7904795</v>
      </c>
      <c r="F563" s="49">
        <f>work!I564+work!J564</f>
        <v>3765130</v>
      </c>
      <c r="H563" s="49"/>
      <c r="I563" s="5">
        <v>7904795</v>
      </c>
      <c r="J563" t="b">
        <f t="shared" si="8"/>
        <v>1</v>
      </c>
    </row>
    <row r="564" spans="1:10" ht="15">
      <c r="A564" s="51">
        <v>534</v>
      </c>
      <c r="B564" s="60" t="s">
        <v>772</v>
      </c>
      <c r="C564" s="60" t="s">
        <v>742</v>
      </c>
      <c r="D564" s="16" t="s">
        <v>774</v>
      </c>
      <c r="E564" s="49">
        <f>work!G565+work!H565</f>
        <v>12852937</v>
      </c>
      <c r="F564" s="49">
        <f>work!I565+work!J565</f>
        <v>5775640</v>
      </c>
      <c r="H564" s="49"/>
      <c r="I564" s="5">
        <v>12852937</v>
      </c>
      <c r="J564" t="b">
        <f t="shared" si="8"/>
        <v>1</v>
      </c>
    </row>
    <row r="565" spans="1:10" ht="15">
      <c r="A565" s="51">
        <v>535</v>
      </c>
      <c r="B565" s="60" t="s">
        <v>775</v>
      </c>
      <c r="C565" s="60" t="s">
        <v>742</v>
      </c>
      <c r="D565" s="16" t="s">
        <v>777</v>
      </c>
      <c r="E565" s="49">
        <f>work!G566+work!H566</f>
        <v>39545155</v>
      </c>
      <c r="F565" s="49">
        <f>work!I566+work!J566</f>
        <v>7674317</v>
      </c>
      <c r="H565" s="49"/>
      <c r="I565" s="5">
        <v>39545155</v>
      </c>
      <c r="J565" t="b">
        <f t="shared" si="8"/>
        <v>1</v>
      </c>
    </row>
    <row r="566" spans="1:10" ht="15">
      <c r="A566" s="51">
        <v>536</v>
      </c>
      <c r="B566" s="60" t="s">
        <v>778</v>
      </c>
      <c r="C566" s="60" t="s">
        <v>742</v>
      </c>
      <c r="D566" s="16" t="s">
        <v>780</v>
      </c>
      <c r="E566" s="49">
        <f>work!G567+work!H567</f>
        <v>56445523</v>
      </c>
      <c r="F566" s="49">
        <f>work!I567+work!J567</f>
        <v>24441466</v>
      </c>
      <c r="H566" s="49"/>
      <c r="I566" s="5">
        <v>56445523</v>
      </c>
      <c r="J566" t="b">
        <f t="shared" si="8"/>
        <v>1</v>
      </c>
    </row>
    <row r="567" spans="1:10" ht="15">
      <c r="A567" s="51">
        <v>537</v>
      </c>
      <c r="B567" s="60" t="s">
        <v>781</v>
      </c>
      <c r="C567" s="60" t="s">
        <v>742</v>
      </c>
      <c r="D567" s="16" t="s">
        <v>783</v>
      </c>
      <c r="E567" s="49">
        <f>work!G568+work!H568</f>
        <v>6061094</v>
      </c>
      <c r="F567" s="49">
        <f>work!I568+work!J568</f>
        <v>1764870</v>
      </c>
      <c r="H567" s="49"/>
      <c r="I567" s="5">
        <v>6061094</v>
      </c>
      <c r="J567" t="b">
        <f t="shared" si="8"/>
        <v>1</v>
      </c>
    </row>
    <row r="568" spans="1:10" ht="15">
      <c r="A568" s="51">
        <v>538</v>
      </c>
      <c r="B568" s="60" t="s">
        <v>784</v>
      </c>
      <c r="C568" s="60" t="s">
        <v>742</v>
      </c>
      <c r="D568" s="16" t="s">
        <v>786</v>
      </c>
      <c r="E568" s="49">
        <f>work!G569+work!H569</f>
        <v>8390222</v>
      </c>
      <c r="F568" s="49">
        <f>work!I569+work!J569</f>
        <v>1795512</v>
      </c>
      <c r="H568" s="49"/>
      <c r="I568" s="5">
        <v>8390222</v>
      </c>
      <c r="J568" t="b">
        <f t="shared" si="8"/>
        <v>1</v>
      </c>
    </row>
    <row r="569" spans="1:10" ht="15">
      <c r="A569" s="51">
        <v>539</v>
      </c>
      <c r="B569" s="60" t="s">
        <v>787</v>
      </c>
      <c r="C569" s="60" t="s">
        <v>742</v>
      </c>
      <c r="D569" s="16" t="s">
        <v>789</v>
      </c>
      <c r="E569" s="49">
        <f>work!G570+work!H570</f>
        <v>23009592</v>
      </c>
      <c r="F569" s="49">
        <f>work!I570+work!J570</f>
        <v>6353512</v>
      </c>
      <c r="H569" s="49"/>
      <c r="I569" s="5">
        <v>23009592</v>
      </c>
      <c r="J569" t="b">
        <f t="shared" si="8"/>
        <v>1</v>
      </c>
    </row>
    <row r="570" spans="1:10" ht="15">
      <c r="A570" s="51">
        <v>540</v>
      </c>
      <c r="B570" s="60" t="s">
        <v>790</v>
      </c>
      <c r="C570" s="60" t="s">
        <v>742</v>
      </c>
      <c r="D570" s="16" t="s">
        <v>1251</v>
      </c>
      <c r="E570" s="49">
        <f>work!G571+work!H571</f>
        <v>8476343</v>
      </c>
      <c r="F570" s="49">
        <f>work!I571+work!J571</f>
        <v>5918938</v>
      </c>
      <c r="H570" s="49"/>
      <c r="I570" s="5">
        <v>8476343</v>
      </c>
      <c r="J570" t="b">
        <f t="shared" si="8"/>
        <v>1</v>
      </c>
    </row>
    <row r="571" spans="1:10" ht="15">
      <c r="A571" s="51">
        <v>541</v>
      </c>
      <c r="B571" s="60" t="s">
        <v>792</v>
      </c>
      <c r="C571" s="60" t="s">
        <v>742</v>
      </c>
      <c r="D571" s="16" t="s">
        <v>794</v>
      </c>
      <c r="E571" s="49">
        <f>work!G572+work!H572</f>
        <v>49645250</v>
      </c>
      <c r="F571" s="49">
        <f>work!I572+work!J572</f>
        <v>72703494</v>
      </c>
      <c r="H571" s="49"/>
      <c r="I571" s="5">
        <v>49645250</v>
      </c>
      <c r="J571" t="b">
        <f t="shared" si="8"/>
        <v>1</v>
      </c>
    </row>
    <row r="572" spans="1:10" ht="15">
      <c r="A572" s="51">
        <v>542</v>
      </c>
      <c r="B572" s="60" t="s">
        <v>795</v>
      </c>
      <c r="C572" s="60" t="s">
        <v>742</v>
      </c>
      <c r="D572" s="16" t="s">
        <v>1720</v>
      </c>
      <c r="E572" s="49">
        <f>work!G573+work!H573</f>
        <v>22783706</v>
      </c>
      <c r="F572" s="49">
        <f>work!I573+work!J573</f>
        <v>43133128</v>
      </c>
      <c r="H572" s="49"/>
      <c r="I572" s="5">
        <v>22783706</v>
      </c>
      <c r="J572" t="b">
        <f t="shared" si="8"/>
        <v>1</v>
      </c>
    </row>
    <row r="573" spans="1:10" ht="15">
      <c r="A573" s="51">
        <v>543</v>
      </c>
      <c r="B573" s="60" t="s">
        <v>797</v>
      </c>
      <c r="C573" s="60" t="s">
        <v>742</v>
      </c>
      <c r="D573" s="16" t="s">
        <v>799</v>
      </c>
      <c r="E573" s="49">
        <f>work!G574+work!H574</f>
        <v>49739028</v>
      </c>
      <c r="F573" s="49">
        <f>work!I574+work!J574</f>
        <v>18788842</v>
      </c>
      <c r="H573" s="49"/>
      <c r="I573" s="5">
        <v>49739028</v>
      </c>
      <c r="J573" t="b">
        <f t="shared" si="8"/>
        <v>1</v>
      </c>
    </row>
    <row r="574" spans="1:10" ht="15">
      <c r="A574" s="51">
        <v>544</v>
      </c>
      <c r="B574" s="60" t="s">
        <v>800</v>
      </c>
      <c r="C574" s="60" t="s">
        <v>742</v>
      </c>
      <c r="D574" s="16" t="s">
        <v>802</v>
      </c>
      <c r="E574" s="49">
        <f>work!G575+work!H575</f>
        <v>102458</v>
      </c>
      <c r="F574" s="49">
        <f>work!I575+work!J575</f>
        <v>10750</v>
      </c>
      <c r="H574" s="49"/>
      <c r="I574" s="5">
        <v>102458</v>
      </c>
      <c r="J574" t="b">
        <f t="shared" si="8"/>
        <v>1</v>
      </c>
    </row>
    <row r="575" spans="1:10" ht="15">
      <c r="A575" s="51">
        <v>545</v>
      </c>
      <c r="B575" s="60" t="s">
        <v>803</v>
      </c>
      <c r="C575" s="60" t="s">
        <v>807</v>
      </c>
      <c r="D575" s="16" t="s">
        <v>809</v>
      </c>
      <c r="E575" s="49">
        <f>work!G576+work!H576</f>
        <v>6107970</v>
      </c>
      <c r="F575" s="49">
        <f>work!I576+work!J576</f>
        <v>549974</v>
      </c>
      <c r="H575" s="49"/>
      <c r="I575" s="5">
        <v>6107970</v>
      </c>
      <c r="J575" t="b">
        <f t="shared" si="8"/>
        <v>1</v>
      </c>
    </row>
    <row r="576" spans="1:10" ht="15">
      <c r="A576" s="51">
        <v>546</v>
      </c>
      <c r="B576" s="60" t="s">
        <v>804</v>
      </c>
      <c r="C576" s="60" t="s">
        <v>807</v>
      </c>
      <c r="D576" s="16" t="s">
        <v>812</v>
      </c>
      <c r="E576" s="49">
        <f>work!G577+work!H577</f>
        <v>479206</v>
      </c>
      <c r="F576" s="49">
        <f>work!I577+work!J577</f>
        <v>4419256</v>
      </c>
      <c r="H576" s="49"/>
      <c r="I576" s="5">
        <v>479206</v>
      </c>
      <c r="J576" t="b">
        <f t="shared" si="8"/>
        <v>1</v>
      </c>
    </row>
    <row r="577" spans="1:10" ht="15">
      <c r="A577" s="51">
        <v>547</v>
      </c>
      <c r="B577" s="60" t="s">
        <v>805</v>
      </c>
      <c r="C577" s="60" t="s">
        <v>807</v>
      </c>
      <c r="D577" s="16" t="s">
        <v>815</v>
      </c>
      <c r="E577" s="49">
        <f>work!G578+work!H578</f>
        <v>725590</v>
      </c>
      <c r="F577" s="49">
        <f>work!I578+work!J578</f>
        <v>4817335</v>
      </c>
      <c r="H577" s="49"/>
      <c r="I577" s="5">
        <v>725590</v>
      </c>
      <c r="J577" t="b">
        <f t="shared" si="8"/>
        <v>1</v>
      </c>
    </row>
    <row r="578" spans="1:10" ht="15">
      <c r="A578" s="51">
        <v>548</v>
      </c>
      <c r="B578" s="60" t="s">
        <v>806</v>
      </c>
      <c r="C578" s="60" t="s">
        <v>807</v>
      </c>
      <c r="D578" s="16" t="s">
        <v>819</v>
      </c>
      <c r="E578" s="49">
        <f>work!G579+work!H579</f>
        <v>2347570</v>
      </c>
      <c r="F578" s="49">
        <f>work!I579+work!J579</f>
        <v>7721454</v>
      </c>
      <c r="H578" s="49"/>
      <c r="I578" s="5">
        <v>2347570</v>
      </c>
      <c r="J578" t="b">
        <f t="shared" si="8"/>
        <v>1</v>
      </c>
    </row>
    <row r="579" spans="1:10" ht="15">
      <c r="A579" s="51">
        <v>549</v>
      </c>
      <c r="B579" s="60" t="s">
        <v>810</v>
      </c>
      <c r="C579" s="60" t="s">
        <v>807</v>
      </c>
      <c r="D579" s="16" t="s">
        <v>1553</v>
      </c>
      <c r="E579" s="49">
        <f>work!G580+work!H580</f>
        <v>477249</v>
      </c>
      <c r="F579" s="49">
        <f>work!I580+work!J580</f>
        <v>2819923</v>
      </c>
      <c r="H579" s="49"/>
      <c r="I579" s="5">
        <v>477249</v>
      </c>
      <c r="J579" t="b">
        <f t="shared" si="8"/>
        <v>1</v>
      </c>
    </row>
    <row r="580" spans="1:10" ht="15">
      <c r="A580" s="51">
        <v>550</v>
      </c>
      <c r="B580" s="60" t="s">
        <v>813</v>
      </c>
      <c r="C580" s="60" t="s">
        <v>807</v>
      </c>
      <c r="D580" s="16" t="s">
        <v>824</v>
      </c>
      <c r="E580" s="49">
        <f>work!G581+work!H581</f>
        <v>1429128</v>
      </c>
      <c r="F580" s="49">
        <f>work!I581+work!J581</f>
        <v>450311</v>
      </c>
      <c r="H580" s="49"/>
      <c r="I580" s="5">
        <v>1429128</v>
      </c>
      <c r="J580" t="b">
        <f t="shared" si="8"/>
        <v>1</v>
      </c>
    </row>
    <row r="581" spans="1:10" ht="15">
      <c r="A581" s="51">
        <v>551</v>
      </c>
      <c r="B581" s="60" t="s">
        <v>817</v>
      </c>
      <c r="C581" s="60" t="s">
        <v>807</v>
      </c>
      <c r="D581" s="16" t="s">
        <v>1448</v>
      </c>
      <c r="E581" s="49">
        <f>work!G582+work!H582</f>
        <v>275454</v>
      </c>
      <c r="F581" s="49">
        <f>work!I582+work!J582</f>
        <v>2208321</v>
      </c>
      <c r="H581" s="49"/>
      <c r="I581" s="5">
        <v>275454</v>
      </c>
      <c r="J581" t="b">
        <f t="shared" si="8"/>
        <v>1</v>
      </c>
    </row>
    <row r="582" spans="1:10" ht="15">
      <c r="A582" s="51">
        <v>552</v>
      </c>
      <c r="B582" s="60" t="s">
        <v>820</v>
      </c>
      <c r="C582" s="60" t="s">
        <v>807</v>
      </c>
      <c r="D582" s="16" t="s">
        <v>829</v>
      </c>
      <c r="E582" s="49">
        <f>work!G583+work!H583</f>
        <v>146743</v>
      </c>
      <c r="F582" s="49">
        <f>work!I583+work!J583</f>
        <v>7003662</v>
      </c>
      <c r="H582" s="49"/>
      <c r="I582" s="5">
        <v>146743</v>
      </c>
      <c r="J582" t="b">
        <f t="shared" si="8"/>
        <v>1</v>
      </c>
    </row>
    <row r="583" spans="1:10" ht="15">
      <c r="A583" s="51">
        <v>553</v>
      </c>
      <c r="B583" s="60" t="s">
        <v>822</v>
      </c>
      <c r="C583" s="60" t="s">
        <v>807</v>
      </c>
      <c r="D583" s="16" t="s">
        <v>832</v>
      </c>
      <c r="E583" s="49">
        <f>work!G584+work!H584</f>
        <v>598368</v>
      </c>
      <c r="F583" s="49">
        <f>work!I584+work!J584</f>
        <v>1018375</v>
      </c>
      <c r="H583" s="49"/>
      <c r="I583" s="5">
        <v>598368</v>
      </c>
      <c r="J583" t="b">
        <f t="shared" si="8"/>
        <v>1</v>
      </c>
    </row>
    <row r="584" spans="1:10" ht="15">
      <c r="A584" s="51">
        <v>554</v>
      </c>
      <c r="B584" s="60" t="s">
        <v>825</v>
      </c>
      <c r="C584" s="60" t="s">
        <v>807</v>
      </c>
      <c r="D584" s="16" t="s">
        <v>835</v>
      </c>
      <c r="E584" s="49">
        <f>work!G585+work!H585</f>
        <v>1152802</v>
      </c>
      <c r="F584" s="49">
        <f>work!I585+work!J585</f>
        <v>3044766</v>
      </c>
      <c r="H584" s="49"/>
      <c r="I584" s="5">
        <v>1152802</v>
      </c>
      <c r="J584" t="b">
        <f t="shared" si="8"/>
        <v>1</v>
      </c>
    </row>
    <row r="585" spans="1:10" ht="15">
      <c r="A585" s="51">
        <v>555</v>
      </c>
      <c r="B585" s="60" t="s">
        <v>827</v>
      </c>
      <c r="C585" s="60" t="s">
        <v>807</v>
      </c>
      <c r="D585" s="16" t="s">
        <v>838</v>
      </c>
      <c r="E585" s="49">
        <f>work!G586+work!H586</f>
        <v>589449</v>
      </c>
      <c r="F585" s="49">
        <f>work!I586+work!J586</f>
        <v>318481</v>
      </c>
      <c r="H585" s="49"/>
      <c r="I585" s="5">
        <v>589449</v>
      </c>
      <c r="J585" t="b">
        <f t="shared" si="8"/>
        <v>1</v>
      </c>
    </row>
    <row r="586" spans="1:10" ht="15">
      <c r="A586" s="51">
        <v>556</v>
      </c>
      <c r="B586" s="60" t="s">
        <v>830</v>
      </c>
      <c r="C586" s="60" t="s">
        <v>807</v>
      </c>
      <c r="D586" s="16" t="s">
        <v>841</v>
      </c>
      <c r="E586" s="49">
        <f>work!G587+work!H587</f>
        <v>1936726</v>
      </c>
      <c r="F586" s="49">
        <f>work!I587+work!J587</f>
        <v>306437</v>
      </c>
      <c r="H586" s="49"/>
      <c r="I586" s="5">
        <v>1936726</v>
      </c>
      <c r="J586" t="b">
        <f t="shared" si="8"/>
        <v>1</v>
      </c>
    </row>
    <row r="587" spans="1:10" ht="15">
      <c r="A587" s="51">
        <v>557</v>
      </c>
      <c r="B587" s="60" t="s">
        <v>833</v>
      </c>
      <c r="C587" s="60" t="s">
        <v>807</v>
      </c>
      <c r="D587" s="16" t="s">
        <v>844</v>
      </c>
      <c r="E587" s="49">
        <f>work!G588+work!H588</f>
        <v>1425964</v>
      </c>
      <c r="F587" s="49">
        <f>work!I588+work!J588</f>
        <v>3474182</v>
      </c>
      <c r="H587" s="49"/>
      <c r="I587" s="5">
        <v>1425964</v>
      </c>
      <c r="J587" t="b">
        <f t="shared" si="8"/>
        <v>1</v>
      </c>
    </row>
    <row r="588" spans="1:10" ht="15">
      <c r="A588" s="51">
        <v>558</v>
      </c>
      <c r="B588" s="60" t="s">
        <v>836</v>
      </c>
      <c r="C588" s="60" t="s">
        <v>807</v>
      </c>
      <c r="D588" s="16" t="s">
        <v>847</v>
      </c>
      <c r="E588" s="49">
        <f>work!G589+work!H589</f>
        <v>685339</v>
      </c>
      <c r="F588" s="49">
        <f>work!I589+work!J589</f>
        <v>225211</v>
      </c>
      <c r="H588" s="49"/>
      <c r="I588" s="5">
        <v>685339</v>
      </c>
      <c r="J588" t="b">
        <f t="shared" si="8"/>
        <v>1</v>
      </c>
    </row>
    <row r="589" spans="1:10" ht="15">
      <c r="A589" s="51">
        <v>559</v>
      </c>
      <c r="B589" s="60" t="s">
        <v>839</v>
      </c>
      <c r="C589" s="60" t="s">
        <v>807</v>
      </c>
      <c r="D589" s="16" t="s">
        <v>850</v>
      </c>
      <c r="E589" s="49">
        <f>work!G590+work!H590</f>
        <v>5993298</v>
      </c>
      <c r="F589" s="49">
        <f>work!I590+work!J590</f>
        <v>4330518</v>
      </c>
      <c r="H589" s="49"/>
      <c r="I589" s="5">
        <v>5993298</v>
      </c>
      <c r="J589" t="b">
        <f t="shared" si="8"/>
        <v>1</v>
      </c>
    </row>
    <row r="590" spans="1:10" ht="15">
      <c r="A590" s="51">
        <v>560</v>
      </c>
      <c r="B590" s="60" t="s">
        <v>842</v>
      </c>
      <c r="C590" s="60" t="s">
        <v>807</v>
      </c>
      <c r="D590" s="16" t="s">
        <v>1203</v>
      </c>
      <c r="E590" s="49">
        <f>work!G591+work!H591</f>
        <v>4251717</v>
      </c>
      <c r="F590" s="49">
        <f>work!I591+work!J591</f>
        <v>354048</v>
      </c>
      <c r="H590" s="49"/>
      <c r="I590" s="5">
        <v>4251717</v>
      </c>
      <c r="J590" t="b">
        <f t="shared" si="8"/>
        <v>1</v>
      </c>
    </row>
    <row r="591" spans="1:10" ht="15">
      <c r="A591" s="51">
        <v>561</v>
      </c>
      <c r="B591" s="60" t="s">
        <v>845</v>
      </c>
      <c r="C591" s="60" t="s">
        <v>807</v>
      </c>
      <c r="D591" s="16" t="s">
        <v>855</v>
      </c>
      <c r="E591" s="49">
        <f>work!G592+work!H592</f>
        <v>504978</v>
      </c>
      <c r="F591" s="49">
        <f>work!I592+work!J592</f>
        <v>583875</v>
      </c>
      <c r="H591" s="49"/>
      <c r="I591" s="5">
        <v>504978</v>
      </c>
      <c r="J591" t="b">
        <f t="shared" si="8"/>
        <v>1</v>
      </c>
    </row>
    <row r="592" spans="1:10" ht="15">
      <c r="A592" s="51">
        <v>562</v>
      </c>
      <c r="B592" s="61" t="s">
        <v>1725</v>
      </c>
      <c r="C592" s="60" t="s">
        <v>807</v>
      </c>
      <c r="D592" s="16" t="s">
        <v>733</v>
      </c>
      <c r="E592" s="49" t="e">
        <f>work!F593+work!H593</f>
        <v>#VALUE!</v>
      </c>
      <c r="F592" s="49">
        <f>work!I593+work!J593</f>
        <v>0</v>
      </c>
      <c r="H592" s="49"/>
      <c r="I592" s="5">
        <v>0</v>
      </c>
      <c r="J592" t="e">
        <f t="shared" si="8"/>
        <v>#VALUE!</v>
      </c>
    </row>
    <row r="593" spans="1:10" ht="15">
      <c r="A593" s="51">
        <v>563</v>
      </c>
      <c r="B593" s="60" t="s">
        <v>848</v>
      </c>
      <c r="C593" s="60" t="s">
        <v>807</v>
      </c>
      <c r="D593" s="16" t="s">
        <v>858</v>
      </c>
      <c r="E593" s="49">
        <f>work!G594+work!H594</f>
        <v>3662447</v>
      </c>
      <c r="F593" s="49">
        <f>work!I594+work!J594</f>
        <v>4398491</v>
      </c>
      <c r="H593" s="49"/>
      <c r="I593" s="5">
        <v>3662447</v>
      </c>
      <c r="J593" t="b">
        <f t="shared" si="8"/>
        <v>1</v>
      </c>
    </row>
    <row r="594" spans="1:10" ht="15">
      <c r="A594" s="51">
        <v>564</v>
      </c>
      <c r="B594" s="60" t="s">
        <v>851</v>
      </c>
      <c r="C594" s="60" t="s">
        <v>807</v>
      </c>
      <c r="D594" s="16" t="s">
        <v>861</v>
      </c>
      <c r="E594" s="49">
        <f>work!G595+work!H595</f>
        <v>583429</v>
      </c>
      <c r="F594" s="49">
        <f>work!I595+work!J595</f>
        <v>1919386</v>
      </c>
      <c r="H594" s="49"/>
      <c r="I594" s="5">
        <v>583429</v>
      </c>
      <c r="J594" t="b">
        <f t="shared" si="8"/>
        <v>1</v>
      </c>
    </row>
    <row r="595" spans="1:10" ht="15">
      <c r="A595" s="51">
        <v>565</v>
      </c>
      <c r="B595" s="60" t="s">
        <v>853</v>
      </c>
      <c r="C595" s="60" t="s">
        <v>807</v>
      </c>
      <c r="D595" s="16" t="s">
        <v>864</v>
      </c>
      <c r="E595" s="49">
        <f>work!G596+work!H596</f>
        <v>1250207</v>
      </c>
      <c r="F595" s="49">
        <f>work!I596+work!J596</f>
        <v>2001367</v>
      </c>
      <c r="H595" s="49"/>
      <c r="I595" s="5">
        <v>1250207</v>
      </c>
      <c r="J595" t="b">
        <f t="shared" si="8"/>
        <v>1</v>
      </c>
    </row>
    <row r="596" spans="1:10" ht="15">
      <c r="A596" s="51">
        <v>566</v>
      </c>
      <c r="B596" s="60" t="s">
        <v>856</v>
      </c>
      <c r="C596" s="60" t="s">
        <v>807</v>
      </c>
      <c r="D596" s="16" t="s">
        <v>1136</v>
      </c>
      <c r="E596" s="49">
        <f>work!G597+work!H597</f>
        <v>1732894</v>
      </c>
      <c r="F596" s="49">
        <f>work!I597+work!J597</f>
        <v>3975184</v>
      </c>
      <c r="H596" s="49"/>
      <c r="I596" s="5">
        <v>1732894</v>
      </c>
      <c r="J596" t="b">
        <f t="shared" si="8"/>
        <v>1</v>
      </c>
    </row>
    <row r="597" spans="1:10" ht="15">
      <c r="A597" s="51">
        <v>567</v>
      </c>
      <c r="B597" s="60" t="s">
        <v>859</v>
      </c>
      <c r="C597" s="60" t="s">
        <v>807</v>
      </c>
      <c r="D597" s="16" t="s">
        <v>867</v>
      </c>
      <c r="E597" s="49">
        <f>work!G598+work!H598</f>
        <v>844129</v>
      </c>
      <c r="F597" s="49">
        <f>work!I598+work!J598</f>
        <v>3569389</v>
      </c>
      <c r="H597" s="49"/>
      <c r="I597" s="5">
        <v>844129</v>
      </c>
      <c r="J597" t="b">
        <f t="shared" si="8"/>
        <v>1</v>
      </c>
    </row>
    <row r="598" spans="1:10" ht="15">
      <c r="A598" s="51">
        <v>568</v>
      </c>
      <c r="B598" s="26" t="s">
        <v>862</v>
      </c>
      <c r="C598" s="23"/>
      <c r="D598" s="53" t="s">
        <v>732</v>
      </c>
      <c r="E598" s="49">
        <f>work!G599+work!H599</f>
        <v>158659</v>
      </c>
      <c r="F598" s="49">
        <f>work!I599+work!J599</f>
        <v>50935930</v>
      </c>
      <c r="H598" s="49"/>
      <c r="I598" s="5">
        <v>0</v>
      </c>
      <c r="J598" t="b">
        <f t="shared" si="8"/>
        <v>0</v>
      </c>
    </row>
    <row r="599" spans="5:6" ht="15">
      <c r="E599" s="49"/>
      <c r="F599" s="49"/>
    </row>
    <row r="601" ht="15">
      <c r="E601" s="49">
        <f>E599+F599</f>
        <v>0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10546875" style="0" customWidth="1"/>
    <col min="3" max="3" width="11.88671875" style="0" bestFit="1" customWidth="1"/>
    <col min="4" max="5" width="11.10546875" style="0" bestFit="1" customWidth="1"/>
    <col min="8" max="8" width="10.88671875" style="0" bestFit="1" customWidth="1"/>
    <col min="11" max="11" width="2.4453125" style="0" customWidth="1"/>
    <col min="12" max="12" width="20.88671875" style="0" customWidth="1"/>
    <col min="14" max="14" width="11.4453125" style="0" bestFit="1" customWidth="1"/>
    <col min="15" max="15" width="14.21484375" style="0" customWidth="1"/>
    <col min="16" max="16" width="16.77734375" style="0" customWidth="1"/>
    <col min="17" max="17" width="2.10546875" style="0" customWidth="1"/>
  </cols>
  <sheetData>
    <row r="1" spans="1:11" ht="16.5" thickBot="1">
      <c r="A1" s="14" t="str">
        <f>work!A1</f>
        <v>Estimated cost of construction authorized by building permits, 2018</v>
      </c>
      <c r="B1" s="3"/>
      <c r="C1" s="3"/>
      <c r="D1" s="3"/>
      <c r="E1" s="3"/>
      <c r="K1" s="73" t="s">
        <v>2311</v>
      </c>
    </row>
    <row r="2" spans="1:17" ht="16.5" thickTop="1">
      <c r="A2" s="1" t="s">
        <v>2312</v>
      </c>
      <c r="B2" s="3"/>
      <c r="C2" s="3"/>
      <c r="D2" s="3"/>
      <c r="E2" s="3"/>
      <c r="K2" s="134"/>
      <c r="L2" s="112" t="str">
        <f>A1</f>
        <v>Estimated cost of construction authorized by building permits, 2018</v>
      </c>
      <c r="M2" s="135"/>
      <c r="N2" s="135"/>
      <c r="O2" s="135"/>
      <c r="P2" s="135"/>
      <c r="Q2" s="136"/>
    </row>
    <row r="3" spans="1:17" ht="15">
      <c r="A3" s="15" t="str">
        <f>work!A2</f>
        <v>Source:  New Jersey Department of Community Affairs, 7/8/19</v>
      </c>
      <c r="B3" s="3"/>
      <c r="C3" s="3"/>
      <c r="D3" s="3"/>
      <c r="E3" s="3"/>
      <c r="K3" s="117"/>
      <c r="L3" s="105" t="str">
        <f>A2</f>
        <v>top municipalities</v>
      </c>
      <c r="M3" s="101"/>
      <c r="N3" s="101"/>
      <c r="O3" s="101"/>
      <c r="P3" s="101"/>
      <c r="Q3" s="118"/>
    </row>
    <row r="4" spans="1:17" ht="15.75" thickBot="1">
      <c r="A4" s="3"/>
      <c r="B4" s="7"/>
      <c r="C4" s="3"/>
      <c r="D4" s="3"/>
      <c r="E4" s="3"/>
      <c r="K4" s="119"/>
      <c r="L4" s="125" t="str">
        <f>A3</f>
        <v>Source:  New Jersey Department of Community Affairs, 7/8/19</v>
      </c>
      <c r="M4" s="120"/>
      <c r="N4" s="120"/>
      <c r="O4" s="120"/>
      <c r="P4" s="120"/>
      <c r="Q4" s="121"/>
    </row>
    <row r="5" spans="1:17" ht="15.75" thickTop="1">
      <c r="A5" s="3"/>
      <c r="B5" s="7"/>
      <c r="C5" s="4"/>
      <c r="D5" s="4"/>
      <c r="E5" s="4"/>
      <c r="K5" s="137"/>
      <c r="L5" s="42"/>
      <c r="M5" s="42"/>
      <c r="N5" s="42"/>
      <c r="O5" s="42"/>
      <c r="P5" s="42"/>
      <c r="Q5" s="138"/>
    </row>
    <row r="6" spans="1:17" ht="15.75" thickBot="1">
      <c r="A6" s="10" t="s">
        <v>623</v>
      </c>
      <c r="B6" s="8" t="s">
        <v>729</v>
      </c>
      <c r="C6" s="22" t="s">
        <v>619</v>
      </c>
      <c r="D6" s="20" t="s">
        <v>613</v>
      </c>
      <c r="E6" s="20" t="s">
        <v>622</v>
      </c>
      <c r="K6" s="137"/>
      <c r="L6" s="10" t="str">
        <f aca="true" t="shared" si="0" ref="L6:P7">A6</f>
        <v>municipality</v>
      </c>
      <c r="M6" s="10" t="str">
        <f t="shared" si="0"/>
        <v>county</v>
      </c>
      <c r="N6" s="36" t="str">
        <f t="shared" si="0"/>
        <v>Total</v>
      </c>
      <c r="O6" s="36" t="str">
        <f t="shared" si="0"/>
        <v>Residential</v>
      </c>
      <c r="P6" s="36" t="str">
        <f t="shared" si="0"/>
        <v>Nonesidential</v>
      </c>
      <c r="Q6" s="138"/>
    </row>
    <row r="7" spans="1:17" ht="15.75" thickTop="1">
      <c r="A7" s="17" t="str">
        <f>top_20!A7</f>
        <v>Jersey City</v>
      </c>
      <c r="B7" s="17" t="str">
        <f>top_20!B7</f>
        <v>Hudson</v>
      </c>
      <c r="C7" s="52">
        <f>top_20!C7</f>
        <v>843031161</v>
      </c>
      <c r="D7" s="52">
        <f>top_20!D7+top_20!E7</f>
        <v>654585715</v>
      </c>
      <c r="E7" s="52">
        <f>top_20!F7+top_20!G7</f>
        <v>188445446</v>
      </c>
      <c r="K7" s="137"/>
      <c r="L7" s="106" t="str">
        <f t="shared" si="0"/>
        <v>Jersey City</v>
      </c>
      <c r="M7" s="106" t="str">
        <f t="shared" si="0"/>
        <v>Hudson</v>
      </c>
      <c r="N7" s="107">
        <f t="shared" si="0"/>
        <v>843031161</v>
      </c>
      <c r="O7" s="107">
        <f t="shared" si="0"/>
        <v>654585715</v>
      </c>
      <c r="P7" s="107">
        <f t="shared" si="0"/>
        <v>188445446</v>
      </c>
      <c r="Q7" s="138"/>
    </row>
    <row r="8" spans="1:17" ht="15">
      <c r="A8" s="17" t="str">
        <f>top_20!A8</f>
        <v>Newark City</v>
      </c>
      <c r="B8" s="17" t="str">
        <f>top_20!B8</f>
        <v>Essex</v>
      </c>
      <c r="C8" s="40">
        <f>top_20!C8</f>
        <v>361698884</v>
      </c>
      <c r="D8" s="40">
        <f>top_20!D8+top_20!E8</f>
        <v>125366384</v>
      </c>
      <c r="E8" s="40">
        <f>top_20!F8+top_20!G8</f>
        <v>236332500</v>
      </c>
      <c r="K8" s="137"/>
      <c r="L8" s="81" t="str">
        <f aca="true" t="shared" si="1" ref="L8:L26">A8</f>
        <v>Newark City</v>
      </c>
      <c r="M8" s="81" t="str">
        <f aca="true" t="shared" si="2" ref="M8:M26">B8</f>
        <v>Essex</v>
      </c>
      <c r="N8" s="92">
        <f aca="true" t="shared" si="3" ref="N8:N26">C8</f>
        <v>361698884</v>
      </c>
      <c r="O8" s="92">
        <f aca="true" t="shared" si="4" ref="O8:O26">D8</f>
        <v>125366384</v>
      </c>
      <c r="P8" s="92">
        <f aca="true" t="shared" si="5" ref="P8:P26">E8</f>
        <v>236332500</v>
      </c>
      <c r="Q8" s="138"/>
    </row>
    <row r="9" spans="1:17" ht="15">
      <c r="A9" s="17" t="str">
        <f>top_20!A9</f>
        <v>Weehawken Township</v>
      </c>
      <c r="B9" s="17" t="str">
        <f>top_20!B9</f>
        <v>Hudson</v>
      </c>
      <c r="C9" s="40">
        <f>top_20!C9</f>
        <v>263954735</v>
      </c>
      <c r="D9" s="40">
        <f>top_20!D9+top_20!E9</f>
        <v>228142930</v>
      </c>
      <c r="E9" s="40">
        <f>top_20!F9+top_20!G9</f>
        <v>35811805</v>
      </c>
      <c r="K9" s="137"/>
      <c r="L9" s="81" t="str">
        <f t="shared" si="1"/>
        <v>Weehawken Township</v>
      </c>
      <c r="M9" s="81" t="str">
        <f t="shared" si="2"/>
        <v>Hudson</v>
      </c>
      <c r="N9" s="92">
        <f t="shared" si="3"/>
        <v>263954735</v>
      </c>
      <c r="O9" s="92">
        <f t="shared" si="4"/>
        <v>228142930</v>
      </c>
      <c r="P9" s="92">
        <f t="shared" si="5"/>
        <v>35811805</v>
      </c>
      <c r="Q9" s="138"/>
    </row>
    <row r="10" spans="1:17" ht="15">
      <c r="A10" s="17" t="str">
        <f>top_20!A10</f>
        <v>Long Branch City</v>
      </c>
      <c r="B10" s="17" t="str">
        <f>top_20!B10</f>
        <v>Monmouth</v>
      </c>
      <c r="C10" s="40">
        <f>top_20!C10</f>
        <v>246157346</v>
      </c>
      <c r="D10" s="40">
        <f>top_20!D10+top_20!E10</f>
        <v>188601873</v>
      </c>
      <c r="E10" s="40">
        <f>top_20!F10+top_20!G10</f>
        <v>57555473</v>
      </c>
      <c r="H10" s="5"/>
      <c r="K10" s="137"/>
      <c r="L10" s="81" t="str">
        <f t="shared" si="1"/>
        <v>Long Branch City</v>
      </c>
      <c r="M10" s="81" t="str">
        <f t="shared" si="2"/>
        <v>Monmouth</v>
      </c>
      <c r="N10" s="92">
        <f t="shared" si="3"/>
        <v>246157346</v>
      </c>
      <c r="O10" s="92">
        <f t="shared" si="4"/>
        <v>188601873</v>
      </c>
      <c r="P10" s="92">
        <f t="shared" si="5"/>
        <v>57555473</v>
      </c>
      <c r="Q10" s="138"/>
    </row>
    <row r="11" spans="1:17" ht="15">
      <c r="A11" s="17" t="str">
        <f>top_20!A11</f>
        <v>New Brunswick City</v>
      </c>
      <c r="B11" s="17" t="str">
        <f>top_20!B11</f>
        <v>Middlesex</v>
      </c>
      <c r="C11" s="40">
        <f>top_20!C11</f>
        <v>214037362</v>
      </c>
      <c r="D11" s="40">
        <f>top_20!D11+top_20!E11</f>
        <v>177426818</v>
      </c>
      <c r="E11" s="40">
        <f>top_20!F11+top_20!G11</f>
        <v>36610544</v>
      </c>
      <c r="K11" s="137"/>
      <c r="L11" s="81" t="str">
        <f t="shared" si="1"/>
        <v>New Brunswick City</v>
      </c>
      <c r="M11" s="81" t="str">
        <f t="shared" si="2"/>
        <v>Middlesex</v>
      </c>
      <c r="N11" s="92">
        <f t="shared" si="3"/>
        <v>214037362</v>
      </c>
      <c r="O11" s="92">
        <f t="shared" si="4"/>
        <v>177426818</v>
      </c>
      <c r="P11" s="92">
        <f t="shared" si="5"/>
        <v>36610544</v>
      </c>
      <c r="Q11" s="138"/>
    </row>
    <row r="12" spans="1:17" ht="15">
      <c r="A12" s="17" t="str">
        <f>top_20!A12</f>
        <v>Woodbridge Township</v>
      </c>
      <c r="B12" s="17" t="str">
        <f>top_20!B12</f>
        <v>Middlesex</v>
      </c>
      <c r="C12" s="40">
        <f>top_20!C12</f>
        <v>200816650</v>
      </c>
      <c r="D12" s="40">
        <f>top_20!D12+top_20!E12</f>
        <v>85065264</v>
      </c>
      <c r="E12" s="40">
        <f>top_20!F12+top_20!G12</f>
        <v>115751386</v>
      </c>
      <c r="K12" s="137"/>
      <c r="L12" s="81" t="str">
        <f t="shared" si="1"/>
        <v>Woodbridge Township</v>
      </c>
      <c r="M12" s="81" t="str">
        <f t="shared" si="2"/>
        <v>Middlesex</v>
      </c>
      <c r="N12" s="92">
        <f t="shared" si="3"/>
        <v>200816650</v>
      </c>
      <c r="O12" s="92">
        <f t="shared" si="4"/>
        <v>85065264</v>
      </c>
      <c r="P12" s="92">
        <f t="shared" si="5"/>
        <v>115751386</v>
      </c>
      <c r="Q12" s="138"/>
    </row>
    <row r="13" spans="1:17" ht="15">
      <c r="A13" s="17" t="str">
        <f>top_20!A13</f>
        <v>South Brunswick Township</v>
      </c>
      <c r="B13" s="17" t="str">
        <f>top_20!B13</f>
        <v>Middlesex</v>
      </c>
      <c r="C13" s="40">
        <f>top_20!C13</f>
        <v>188802375</v>
      </c>
      <c r="D13" s="40">
        <f>top_20!D13+top_20!E13</f>
        <v>39098494</v>
      </c>
      <c r="E13" s="40">
        <f>top_20!F13+top_20!G13</f>
        <v>149703881</v>
      </c>
      <c r="K13" s="137"/>
      <c r="L13" s="81" t="str">
        <f t="shared" si="1"/>
        <v>South Brunswick Township</v>
      </c>
      <c r="M13" s="81" t="str">
        <f t="shared" si="2"/>
        <v>Middlesex</v>
      </c>
      <c r="N13" s="92">
        <f t="shared" si="3"/>
        <v>188802375</v>
      </c>
      <c r="O13" s="92">
        <f t="shared" si="4"/>
        <v>39098494</v>
      </c>
      <c r="P13" s="92">
        <f t="shared" si="5"/>
        <v>149703881</v>
      </c>
      <c r="Q13" s="138"/>
    </row>
    <row r="14" spans="1:17" ht="15">
      <c r="A14" s="17" t="str">
        <f>top_20!A14</f>
        <v>Bridgewater Township</v>
      </c>
      <c r="B14" s="17" t="str">
        <f>top_20!B14</f>
        <v>Somerset</v>
      </c>
      <c r="C14" s="40">
        <f>top_20!C14</f>
        <v>184429614</v>
      </c>
      <c r="D14" s="40">
        <f>top_20!D14+top_20!E14</f>
        <v>61514248</v>
      </c>
      <c r="E14" s="40">
        <f>top_20!F14+top_20!G14</f>
        <v>122915366</v>
      </c>
      <c r="K14" s="137"/>
      <c r="L14" s="81" t="str">
        <f t="shared" si="1"/>
        <v>Bridgewater Township</v>
      </c>
      <c r="M14" s="81" t="str">
        <f t="shared" si="2"/>
        <v>Somerset</v>
      </c>
      <c r="N14" s="92">
        <f t="shared" si="3"/>
        <v>184429614</v>
      </c>
      <c r="O14" s="92">
        <f t="shared" si="4"/>
        <v>61514248</v>
      </c>
      <c r="P14" s="92">
        <f t="shared" si="5"/>
        <v>122915366</v>
      </c>
      <c r="Q14" s="138"/>
    </row>
    <row r="15" spans="1:17" ht="15">
      <c r="A15" s="17" t="str">
        <f>top_20!A15</f>
        <v>Hoboken City</v>
      </c>
      <c r="B15" s="17" t="str">
        <f>top_20!B15</f>
        <v>Hudson</v>
      </c>
      <c r="C15" s="40">
        <f>top_20!C15</f>
        <v>182814664</v>
      </c>
      <c r="D15" s="40">
        <f>top_20!D15+top_20!E15</f>
        <v>120271739</v>
      </c>
      <c r="E15" s="40">
        <f>top_20!F15+top_20!G15</f>
        <v>62542925</v>
      </c>
      <c r="K15" s="137"/>
      <c r="L15" s="81" t="str">
        <f t="shared" si="1"/>
        <v>Hoboken City</v>
      </c>
      <c r="M15" s="81" t="str">
        <f t="shared" si="2"/>
        <v>Hudson</v>
      </c>
      <c r="N15" s="92">
        <f t="shared" si="3"/>
        <v>182814664</v>
      </c>
      <c r="O15" s="92">
        <f t="shared" si="4"/>
        <v>120271739</v>
      </c>
      <c r="P15" s="92">
        <f t="shared" si="5"/>
        <v>62542925</v>
      </c>
      <c r="Q15" s="138"/>
    </row>
    <row r="16" spans="1:17" ht="15">
      <c r="A16" s="17" t="str">
        <f>top_20!A16</f>
        <v>Toms River Township</v>
      </c>
      <c r="B16" s="17" t="str">
        <f>top_20!B16</f>
        <v>Ocean</v>
      </c>
      <c r="C16" s="40">
        <f>top_20!C16</f>
        <v>179370044</v>
      </c>
      <c r="D16" s="40">
        <f>top_20!D16+top_20!E16</f>
        <v>107182037</v>
      </c>
      <c r="E16" s="40">
        <f>top_20!F16+top_20!G16</f>
        <v>72188007</v>
      </c>
      <c r="K16" s="137"/>
      <c r="L16" s="81" t="str">
        <f t="shared" si="1"/>
        <v>Toms River Township</v>
      </c>
      <c r="M16" s="81" t="str">
        <f t="shared" si="2"/>
        <v>Ocean</v>
      </c>
      <c r="N16" s="92">
        <f t="shared" si="3"/>
        <v>179370044</v>
      </c>
      <c r="O16" s="92">
        <f t="shared" si="4"/>
        <v>107182037</v>
      </c>
      <c r="P16" s="92">
        <f t="shared" si="5"/>
        <v>72188007</v>
      </c>
      <c r="Q16" s="138"/>
    </row>
    <row r="17" spans="1:17" ht="15">
      <c r="A17" s="17" t="str">
        <f>top_20!A17</f>
        <v>Lawrence Township</v>
      </c>
      <c r="B17" s="17" t="str">
        <f>top_20!B17</f>
        <v>Mercer</v>
      </c>
      <c r="C17" s="40">
        <f>top_20!C17</f>
        <v>179220056</v>
      </c>
      <c r="D17" s="40">
        <f>top_20!D17+top_20!E17</f>
        <v>26950648</v>
      </c>
      <c r="E17" s="40">
        <f>top_20!F17+top_20!G17</f>
        <v>152269408</v>
      </c>
      <c r="K17" s="137"/>
      <c r="L17" s="81" t="str">
        <f t="shared" si="1"/>
        <v>Lawrence Township</v>
      </c>
      <c r="M17" s="81" t="str">
        <f t="shared" si="2"/>
        <v>Mercer</v>
      </c>
      <c r="N17" s="92">
        <f t="shared" si="3"/>
        <v>179220056</v>
      </c>
      <c r="O17" s="92">
        <f t="shared" si="4"/>
        <v>26950648</v>
      </c>
      <c r="P17" s="92">
        <f t="shared" si="5"/>
        <v>152269408</v>
      </c>
      <c r="Q17" s="138"/>
    </row>
    <row r="18" spans="1:17" ht="15">
      <c r="A18" s="17" t="str">
        <f>top_20!A18</f>
        <v>Bayonne City</v>
      </c>
      <c r="B18" s="17" t="str">
        <f>top_20!B18</f>
        <v>Hudson</v>
      </c>
      <c r="C18" s="40">
        <f>top_20!C18</f>
        <v>170195030</v>
      </c>
      <c r="D18" s="40">
        <f>top_20!D18+top_20!E18</f>
        <v>126194525</v>
      </c>
      <c r="E18" s="40">
        <f>top_20!F18+top_20!G18</f>
        <v>44000505</v>
      </c>
      <c r="K18" s="137"/>
      <c r="L18" s="81" t="str">
        <f t="shared" si="1"/>
        <v>Bayonne City</v>
      </c>
      <c r="M18" s="81" t="str">
        <f t="shared" si="2"/>
        <v>Hudson</v>
      </c>
      <c r="N18" s="92">
        <f t="shared" si="3"/>
        <v>170195030</v>
      </c>
      <c r="O18" s="92">
        <f t="shared" si="4"/>
        <v>126194525</v>
      </c>
      <c r="P18" s="92">
        <f t="shared" si="5"/>
        <v>44000505</v>
      </c>
      <c r="Q18" s="138"/>
    </row>
    <row r="19" spans="1:17" ht="15">
      <c r="A19" s="17" t="str">
        <f>top_20!A19</f>
        <v>North Brunswick Township</v>
      </c>
      <c r="B19" s="17" t="str">
        <f>top_20!B19</f>
        <v>Middlesex</v>
      </c>
      <c r="C19" s="40">
        <f>top_20!C19</f>
        <v>161474947</v>
      </c>
      <c r="D19" s="40">
        <f>top_20!D19+top_20!E19</f>
        <v>16758525</v>
      </c>
      <c r="E19" s="40">
        <f>top_20!F19+top_20!G19</f>
        <v>144716422</v>
      </c>
      <c r="K19" s="137"/>
      <c r="L19" s="81" t="str">
        <f t="shared" si="1"/>
        <v>North Brunswick Township</v>
      </c>
      <c r="M19" s="81" t="str">
        <f t="shared" si="2"/>
        <v>Middlesex</v>
      </c>
      <c r="N19" s="92">
        <f t="shared" si="3"/>
        <v>161474947</v>
      </c>
      <c r="O19" s="92">
        <f t="shared" si="4"/>
        <v>16758525</v>
      </c>
      <c r="P19" s="92">
        <f t="shared" si="5"/>
        <v>144716422</v>
      </c>
      <c r="Q19" s="138"/>
    </row>
    <row r="20" spans="1:17" ht="15">
      <c r="A20" s="17" t="str">
        <f>top_20!A20</f>
        <v>Piscataway Township</v>
      </c>
      <c r="B20" s="17" t="str">
        <f>top_20!B20</f>
        <v>Middlesex</v>
      </c>
      <c r="C20" s="40">
        <f>top_20!C20</f>
        <v>159839308</v>
      </c>
      <c r="D20" s="40">
        <f>top_20!D20+top_20!E20</f>
        <v>16915795</v>
      </c>
      <c r="E20" s="40">
        <f>top_20!F20+top_20!G20</f>
        <v>142923513</v>
      </c>
      <c r="K20" s="137"/>
      <c r="L20" s="81" t="str">
        <f t="shared" si="1"/>
        <v>Piscataway Township</v>
      </c>
      <c r="M20" s="81" t="str">
        <f t="shared" si="2"/>
        <v>Middlesex</v>
      </c>
      <c r="N20" s="92">
        <f t="shared" si="3"/>
        <v>159839308</v>
      </c>
      <c r="O20" s="92">
        <f t="shared" si="4"/>
        <v>16915795</v>
      </c>
      <c r="P20" s="92">
        <f t="shared" si="5"/>
        <v>142923513</v>
      </c>
      <c r="Q20" s="138"/>
    </row>
    <row r="21" spans="1:17" ht="15">
      <c r="A21" s="17" t="str">
        <f>top_20!A21</f>
        <v>Atlantic City</v>
      </c>
      <c r="B21" s="17" t="str">
        <f>top_20!B21</f>
        <v>Atlantic</v>
      </c>
      <c r="C21" s="40">
        <f>top_20!C21</f>
        <v>152290381</v>
      </c>
      <c r="D21" s="40">
        <f>top_20!D21+top_20!E21</f>
        <v>15557219</v>
      </c>
      <c r="E21" s="40">
        <f>top_20!F21+top_20!G21</f>
        <v>136733162</v>
      </c>
      <c r="K21" s="137"/>
      <c r="L21" s="81" t="str">
        <f t="shared" si="1"/>
        <v>Atlantic City</v>
      </c>
      <c r="M21" s="81" t="str">
        <f t="shared" si="2"/>
        <v>Atlantic</v>
      </c>
      <c r="N21" s="92">
        <f t="shared" si="3"/>
        <v>152290381</v>
      </c>
      <c r="O21" s="92">
        <f t="shared" si="4"/>
        <v>15557219</v>
      </c>
      <c r="P21" s="92">
        <f t="shared" si="5"/>
        <v>136733162</v>
      </c>
      <c r="Q21" s="138"/>
    </row>
    <row r="22" spans="1:17" ht="15">
      <c r="A22" s="17" t="str">
        <f>top_20!A22</f>
        <v>Edison Township</v>
      </c>
      <c r="B22" s="17" t="str">
        <f>top_20!B22</f>
        <v>Middlesex</v>
      </c>
      <c r="C22" s="40">
        <f>top_20!C22</f>
        <v>149088819</v>
      </c>
      <c r="D22" s="40">
        <f>top_20!D22+top_20!E22</f>
        <v>77684437</v>
      </c>
      <c r="E22" s="40">
        <f>top_20!F22+top_20!G22</f>
        <v>71404382</v>
      </c>
      <c r="K22" s="137"/>
      <c r="L22" s="81" t="str">
        <f t="shared" si="1"/>
        <v>Edison Township</v>
      </c>
      <c r="M22" s="81" t="str">
        <f t="shared" si="2"/>
        <v>Middlesex</v>
      </c>
      <c r="N22" s="92">
        <f t="shared" si="3"/>
        <v>149088819</v>
      </c>
      <c r="O22" s="92">
        <f t="shared" si="4"/>
        <v>77684437</v>
      </c>
      <c r="P22" s="92">
        <f t="shared" si="5"/>
        <v>71404382</v>
      </c>
      <c r="Q22" s="138"/>
    </row>
    <row r="23" spans="1:17" ht="15">
      <c r="A23" s="17" t="str">
        <f>top_20!A23</f>
        <v>Lakewood Township</v>
      </c>
      <c r="B23" s="17" t="str">
        <f>top_20!B23</f>
        <v>Ocean</v>
      </c>
      <c r="C23" s="40">
        <f>top_20!C23</f>
        <v>146940002</v>
      </c>
      <c r="D23" s="40">
        <f>top_20!D23+top_20!E23</f>
        <v>96673690</v>
      </c>
      <c r="E23" s="40">
        <f>top_20!F23+top_20!G23</f>
        <v>50266312</v>
      </c>
      <c r="K23" s="137"/>
      <c r="L23" s="81" t="str">
        <f t="shared" si="1"/>
        <v>Lakewood Township</v>
      </c>
      <c r="M23" s="81" t="str">
        <f t="shared" si="2"/>
        <v>Ocean</v>
      </c>
      <c r="N23" s="92">
        <f t="shared" si="3"/>
        <v>146940002</v>
      </c>
      <c r="O23" s="92">
        <f t="shared" si="4"/>
        <v>96673690</v>
      </c>
      <c r="P23" s="92">
        <f t="shared" si="5"/>
        <v>50266312</v>
      </c>
      <c r="Q23" s="138"/>
    </row>
    <row r="24" spans="1:17" ht="15">
      <c r="A24" s="17" t="str">
        <f>top_20!A24</f>
        <v>Camden City</v>
      </c>
      <c r="B24" s="17" t="str">
        <f>top_20!B24</f>
        <v>Camden</v>
      </c>
      <c r="C24" s="40">
        <f>top_20!C24</f>
        <v>144069080</v>
      </c>
      <c r="D24" s="40">
        <f>top_20!D24+top_20!E24</f>
        <v>24339104</v>
      </c>
      <c r="E24" s="40">
        <f>top_20!F24+top_20!G24</f>
        <v>119729976</v>
      </c>
      <c r="K24" s="137"/>
      <c r="L24" s="81" t="str">
        <f t="shared" si="1"/>
        <v>Camden City</v>
      </c>
      <c r="M24" s="81" t="str">
        <f t="shared" si="2"/>
        <v>Camden</v>
      </c>
      <c r="N24" s="92">
        <f t="shared" si="3"/>
        <v>144069080</v>
      </c>
      <c r="O24" s="92">
        <f t="shared" si="4"/>
        <v>24339104</v>
      </c>
      <c r="P24" s="92">
        <f t="shared" si="5"/>
        <v>119729976</v>
      </c>
      <c r="Q24" s="138"/>
    </row>
    <row r="25" spans="1:17" ht="15">
      <c r="A25" s="17" t="str">
        <f>top_20!A25</f>
        <v>Hackensack City</v>
      </c>
      <c r="B25" s="17" t="str">
        <f>top_20!B25</f>
        <v>Bergen</v>
      </c>
      <c r="C25" s="40">
        <f>top_20!C25</f>
        <v>143686615</v>
      </c>
      <c r="D25" s="40">
        <f>top_20!D25+top_20!E25</f>
        <v>27024312</v>
      </c>
      <c r="E25" s="40">
        <f>top_20!F25+top_20!G25</f>
        <v>116662303</v>
      </c>
      <c r="K25" s="137"/>
      <c r="L25" s="81" t="str">
        <f t="shared" si="1"/>
        <v>Hackensack City</v>
      </c>
      <c r="M25" s="81" t="str">
        <f t="shared" si="2"/>
        <v>Bergen</v>
      </c>
      <c r="N25" s="92">
        <f t="shared" si="3"/>
        <v>143686615</v>
      </c>
      <c r="O25" s="92">
        <f t="shared" si="4"/>
        <v>27024312</v>
      </c>
      <c r="P25" s="92">
        <f t="shared" si="5"/>
        <v>116662303</v>
      </c>
      <c r="Q25" s="138"/>
    </row>
    <row r="26" spans="1:17" ht="15">
      <c r="A26" s="17" t="str">
        <f>top_20!A26</f>
        <v>Harrison Township</v>
      </c>
      <c r="B26" s="17" t="str">
        <f>top_20!B26</f>
        <v>Gloucester</v>
      </c>
      <c r="C26" s="40">
        <f>top_20!C26</f>
        <v>133822788</v>
      </c>
      <c r="D26" s="40">
        <f>top_20!D26+top_20!E26</f>
        <v>11145587</v>
      </c>
      <c r="E26" s="40">
        <f>top_20!F26+top_20!G26</f>
        <v>122677201</v>
      </c>
      <c r="K26" s="137"/>
      <c r="L26" s="81" t="str">
        <f t="shared" si="1"/>
        <v>Harrison Township</v>
      </c>
      <c r="M26" s="81" t="str">
        <f t="shared" si="2"/>
        <v>Gloucester</v>
      </c>
      <c r="N26" s="92">
        <f t="shared" si="3"/>
        <v>133822788</v>
      </c>
      <c r="O26" s="92">
        <f t="shared" si="4"/>
        <v>11145587</v>
      </c>
      <c r="P26" s="92">
        <f t="shared" si="5"/>
        <v>122677201</v>
      </c>
      <c r="Q26" s="138"/>
    </row>
    <row r="27" spans="1:17" ht="15">
      <c r="A27" s="17"/>
      <c r="B27" s="17"/>
      <c r="C27" s="40"/>
      <c r="D27" s="40"/>
      <c r="E27" s="40"/>
      <c r="K27" s="137"/>
      <c r="L27" s="108"/>
      <c r="M27" s="108"/>
      <c r="N27" s="108"/>
      <c r="O27" s="108"/>
      <c r="P27" s="108"/>
      <c r="Q27" s="138"/>
    </row>
    <row r="28" spans="1:17" ht="15">
      <c r="A28" s="17" t="s">
        <v>624</v>
      </c>
      <c r="B28" s="16"/>
      <c r="C28" s="59">
        <f>SUM(C7:C26)</f>
        <v>4405739861</v>
      </c>
      <c r="D28" s="59">
        <f>SUM(D7:D26)</f>
        <v>2226499344</v>
      </c>
      <c r="E28" s="59">
        <f>SUM(E7:E26)</f>
        <v>2179240517</v>
      </c>
      <c r="K28" s="137"/>
      <c r="L28" s="81" t="str">
        <f>A28</f>
        <v>Top municipalities</v>
      </c>
      <c r="M28" s="81"/>
      <c r="N28" s="92">
        <f aca="true" t="shared" si="6" ref="N28:P30">C28</f>
        <v>4405739861</v>
      </c>
      <c r="O28" s="92">
        <f t="shared" si="6"/>
        <v>2226499344</v>
      </c>
      <c r="P28" s="92">
        <f t="shared" si="6"/>
        <v>2179240517</v>
      </c>
      <c r="Q28" s="138"/>
    </row>
    <row r="29" spans="1:17" ht="15">
      <c r="A29" s="17" t="s">
        <v>621</v>
      </c>
      <c r="C29" s="37">
        <f>work_old!B29</f>
        <v>15721012477</v>
      </c>
      <c r="D29" s="37">
        <f>work_old!C29</f>
        <v>8222753227</v>
      </c>
      <c r="E29" s="37">
        <f>work_old!D29</f>
        <v>7498259250</v>
      </c>
      <c r="K29" s="137"/>
      <c r="L29" s="81" t="str">
        <f>A29</f>
        <v>New Jersey</v>
      </c>
      <c r="M29" s="81"/>
      <c r="N29" s="109">
        <f t="shared" si="6"/>
        <v>15721012477</v>
      </c>
      <c r="O29" s="109">
        <f t="shared" si="6"/>
        <v>8222753227</v>
      </c>
      <c r="P29" s="109">
        <f t="shared" si="6"/>
        <v>7498259250</v>
      </c>
      <c r="Q29" s="138"/>
    </row>
    <row r="30" spans="1:17" ht="15">
      <c r="A30" s="17" t="s">
        <v>625</v>
      </c>
      <c r="C30" s="35">
        <f>C28/C29</f>
        <v>0.28024530019587746</v>
      </c>
      <c r="D30" s="35">
        <f>D28/D29</f>
        <v>0.27077297378804094</v>
      </c>
      <c r="E30" s="35">
        <f>E28/E29</f>
        <v>0.290632858153044</v>
      </c>
      <c r="K30" s="137"/>
      <c r="L30" s="81" t="str">
        <f>A30</f>
        <v>Top as a % of New Jersey</v>
      </c>
      <c r="M30" s="81"/>
      <c r="N30" s="110">
        <f t="shared" si="6"/>
        <v>0.28024530019587746</v>
      </c>
      <c r="O30" s="110">
        <f t="shared" si="6"/>
        <v>0.27077297378804094</v>
      </c>
      <c r="P30" s="110">
        <f t="shared" si="6"/>
        <v>0.290632858153044</v>
      </c>
      <c r="Q30" s="138"/>
    </row>
    <row r="31" spans="1:17" ht="15">
      <c r="A31" s="17"/>
      <c r="C31" s="35"/>
      <c r="D31" s="35"/>
      <c r="E31" s="35"/>
      <c r="K31" s="137"/>
      <c r="L31" s="16"/>
      <c r="M31" s="16"/>
      <c r="N31" s="133"/>
      <c r="O31" s="133"/>
      <c r="P31" s="133"/>
      <c r="Q31" s="138"/>
    </row>
    <row r="32" spans="1:17" ht="15">
      <c r="A32" s="17"/>
      <c r="C32" s="35"/>
      <c r="D32" s="35"/>
      <c r="E32" s="35"/>
      <c r="K32" s="137"/>
      <c r="L32" s="16"/>
      <c r="M32" s="16"/>
      <c r="N32" s="133"/>
      <c r="O32" s="133"/>
      <c r="P32" s="133"/>
      <c r="Q32" s="138"/>
    </row>
    <row r="33" spans="1:17" ht="15">
      <c r="A33" s="17" t="str">
        <f>top_20!A33</f>
        <v>State Buildings</v>
      </c>
      <c r="B33" s="17">
        <f>top_20!B33</f>
        <v>0</v>
      </c>
      <c r="C33" s="40">
        <f>top_20!C33</f>
        <v>51094589</v>
      </c>
      <c r="D33" s="40">
        <f>top_20!D33+top_20!E33</f>
        <v>158659</v>
      </c>
      <c r="E33" s="40">
        <f>top_20!F33+top_20!G33</f>
        <v>50935930</v>
      </c>
      <c r="K33" s="137"/>
      <c r="L33" s="81" t="str">
        <f>A33</f>
        <v>State Buildings</v>
      </c>
      <c r="M33" s="81"/>
      <c r="N33" s="109">
        <f>C33</f>
        <v>51094589</v>
      </c>
      <c r="O33" s="109">
        <f>D33</f>
        <v>158659</v>
      </c>
      <c r="P33" s="109">
        <f>E33</f>
        <v>50935930</v>
      </c>
      <c r="Q33" s="138"/>
    </row>
    <row r="34" spans="1:17" ht="15">
      <c r="A34" s="17"/>
      <c r="C34" s="35"/>
      <c r="D34" s="35"/>
      <c r="E34" s="35"/>
      <c r="K34" s="137"/>
      <c r="L34" s="16"/>
      <c r="M34" s="16"/>
      <c r="N34" s="133"/>
      <c r="O34" s="133"/>
      <c r="P34" s="133"/>
      <c r="Q34" s="138"/>
    </row>
    <row r="35" spans="1:17" ht="15">
      <c r="A35" s="17"/>
      <c r="C35" s="35"/>
      <c r="D35" s="35"/>
      <c r="E35" s="35"/>
      <c r="K35" s="137"/>
      <c r="L35" s="16"/>
      <c r="M35" s="16"/>
      <c r="N35" s="133"/>
      <c r="O35" s="133"/>
      <c r="P35" s="133"/>
      <c r="Q35" s="138"/>
    </row>
    <row r="36" spans="11:17" ht="15.75" thickBot="1">
      <c r="K36" s="139"/>
      <c r="L36" s="140"/>
      <c r="M36" s="140"/>
      <c r="N36" s="140"/>
      <c r="O36" s="140"/>
      <c r="P36" s="140"/>
      <c r="Q36" s="141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2018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7/8/19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613</v>
      </c>
      <c r="E4" s="18" t="s">
        <v>613</v>
      </c>
      <c r="F4" s="18" t="s">
        <v>618</v>
      </c>
      <c r="G4" s="18" t="s">
        <v>618</v>
      </c>
      <c r="H4" s="3"/>
      <c r="I4" s="3"/>
    </row>
    <row r="5" spans="1:9" ht="15">
      <c r="A5" s="3"/>
      <c r="B5" s="7"/>
      <c r="C5" s="4"/>
      <c r="D5" s="19" t="s">
        <v>614</v>
      </c>
      <c r="E5" s="19" t="s">
        <v>616</v>
      </c>
      <c r="F5" s="19" t="s">
        <v>614</v>
      </c>
      <c r="G5" s="19" t="s">
        <v>616</v>
      </c>
      <c r="H5" s="3"/>
      <c r="I5" s="3"/>
    </row>
    <row r="6" spans="1:9" ht="15.75" thickBot="1">
      <c r="A6" s="10" t="s">
        <v>623</v>
      </c>
      <c r="B6" s="8" t="s">
        <v>729</v>
      </c>
      <c r="C6" s="22" t="s">
        <v>619</v>
      </c>
      <c r="D6" s="20" t="s">
        <v>615</v>
      </c>
      <c r="E6" s="20" t="s">
        <v>617</v>
      </c>
      <c r="F6" s="20" t="s">
        <v>615</v>
      </c>
      <c r="G6" s="20" t="s">
        <v>617</v>
      </c>
      <c r="H6" s="3"/>
      <c r="I6" s="29"/>
    </row>
    <row r="7" spans="1:14" ht="15.75" thickTop="1">
      <c r="A7" s="81" t="s">
        <v>1627</v>
      </c>
      <c r="B7" s="79" t="s">
        <v>1609</v>
      </c>
      <c r="C7" s="75">
        <f aca="true" t="shared" si="0" ref="C7:C26">D7+E7+F7+G7</f>
        <v>843031161</v>
      </c>
      <c r="D7" s="76">
        <v>475130924</v>
      </c>
      <c r="E7" s="76">
        <v>179454791</v>
      </c>
      <c r="F7" s="76">
        <v>59715814</v>
      </c>
      <c r="G7" s="76">
        <v>128729632</v>
      </c>
      <c r="H7" s="30"/>
      <c r="I7" s="55"/>
      <c r="J7" s="30">
        <v>1</v>
      </c>
      <c r="N7" s="54"/>
    </row>
    <row r="8" spans="1:14" ht="15">
      <c r="A8" s="81" t="s">
        <v>1514</v>
      </c>
      <c r="B8" s="79" t="s">
        <v>1473</v>
      </c>
      <c r="C8" s="77">
        <f t="shared" si="0"/>
        <v>361698884</v>
      </c>
      <c r="D8" s="78">
        <v>41294268</v>
      </c>
      <c r="E8" s="78">
        <v>84072116</v>
      </c>
      <c r="F8" s="78">
        <v>61652304</v>
      </c>
      <c r="G8" s="78">
        <v>174680196</v>
      </c>
      <c r="H8" s="30"/>
      <c r="I8" s="55"/>
      <c r="J8" s="30">
        <v>2</v>
      </c>
      <c r="N8" s="54"/>
    </row>
    <row r="9" spans="1:10" ht="15">
      <c r="A9" s="81" t="s">
        <v>1642</v>
      </c>
      <c r="B9" s="79" t="s">
        <v>1609</v>
      </c>
      <c r="C9" s="77">
        <f t="shared" si="0"/>
        <v>263954735</v>
      </c>
      <c r="D9" s="78">
        <v>219259410</v>
      </c>
      <c r="E9" s="78">
        <v>8883520</v>
      </c>
      <c r="F9" s="78">
        <v>2657500</v>
      </c>
      <c r="G9" s="78">
        <v>33154305</v>
      </c>
      <c r="H9" s="30"/>
      <c r="I9" s="55"/>
      <c r="J9" s="30">
        <v>3</v>
      </c>
    </row>
    <row r="10" spans="1:10" ht="15">
      <c r="A10" s="81" t="s">
        <v>190</v>
      </c>
      <c r="B10" s="79" t="s">
        <v>115</v>
      </c>
      <c r="C10" s="77">
        <f t="shared" si="0"/>
        <v>246157346</v>
      </c>
      <c r="D10" s="78">
        <v>172747477</v>
      </c>
      <c r="E10" s="78">
        <v>15854396</v>
      </c>
      <c r="F10" s="78">
        <v>48367134</v>
      </c>
      <c r="G10" s="78">
        <v>9188339</v>
      </c>
      <c r="H10" s="30"/>
      <c r="I10" s="55"/>
      <c r="J10" s="30">
        <v>4</v>
      </c>
    </row>
    <row r="11" spans="1:10" ht="15">
      <c r="A11" s="81" t="s">
        <v>573</v>
      </c>
      <c r="B11" s="79" t="s">
        <v>41</v>
      </c>
      <c r="C11" s="77">
        <f t="shared" si="0"/>
        <v>214037362</v>
      </c>
      <c r="D11" s="78">
        <v>140423639</v>
      </c>
      <c r="E11" s="78">
        <v>37003179</v>
      </c>
      <c r="F11" s="78">
        <v>4185200</v>
      </c>
      <c r="G11" s="78">
        <v>32425344</v>
      </c>
      <c r="H11" s="30"/>
      <c r="I11" s="55"/>
      <c r="J11" s="30">
        <v>5</v>
      </c>
    </row>
    <row r="12" spans="1:10" ht="15">
      <c r="A12" s="81" t="s">
        <v>114</v>
      </c>
      <c r="B12" s="79" t="s">
        <v>41</v>
      </c>
      <c r="C12" s="77">
        <f t="shared" si="0"/>
        <v>200816650</v>
      </c>
      <c r="D12" s="78">
        <v>57219158</v>
      </c>
      <c r="E12" s="78">
        <v>27846106</v>
      </c>
      <c r="F12" s="78">
        <v>43832511</v>
      </c>
      <c r="G12" s="78">
        <v>71918875</v>
      </c>
      <c r="H12" s="30"/>
      <c r="I12" s="55"/>
      <c r="J12" s="30">
        <v>6</v>
      </c>
    </row>
    <row r="13" spans="1:10" ht="15">
      <c r="A13" s="81" t="s">
        <v>102</v>
      </c>
      <c r="B13" s="79" t="s">
        <v>41</v>
      </c>
      <c r="C13" s="77">
        <f t="shared" si="0"/>
        <v>188802375</v>
      </c>
      <c r="D13" s="78">
        <v>20570748</v>
      </c>
      <c r="E13" s="78">
        <v>18527746</v>
      </c>
      <c r="F13" s="78">
        <v>42338993</v>
      </c>
      <c r="G13" s="78">
        <v>107364888</v>
      </c>
      <c r="H13" s="30"/>
      <c r="I13" s="55"/>
      <c r="J13" s="30">
        <v>7</v>
      </c>
    </row>
    <row r="14" spans="1:10" ht="15">
      <c r="A14" s="81" t="s">
        <v>605</v>
      </c>
      <c r="B14" s="79" t="s">
        <v>587</v>
      </c>
      <c r="C14" s="77">
        <f t="shared" si="0"/>
        <v>184429614</v>
      </c>
      <c r="D14" s="78">
        <v>40722561</v>
      </c>
      <c r="E14" s="78">
        <v>20791687</v>
      </c>
      <c r="F14" s="78">
        <v>78976384</v>
      </c>
      <c r="G14" s="78">
        <v>43938982</v>
      </c>
      <c r="H14" s="47"/>
      <c r="I14" s="55"/>
      <c r="J14" s="30">
        <v>8</v>
      </c>
    </row>
    <row r="15" spans="1:10" ht="15">
      <c r="A15" s="81" t="s">
        <v>1624</v>
      </c>
      <c r="B15" s="79" t="s">
        <v>1609</v>
      </c>
      <c r="C15" s="77">
        <f t="shared" si="0"/>
        <v>182814664</v>
      </c>
      <c r="D15" s="78">
        <v>64990925</v>
      </c>
      <c r="E15" s="78">
        <v>55280814</v>
      </c>
      <c r="F15" s="78">
        <v>36877900</v>
      </c>
      <c r="G15" s="78">
        <v>25665025</v>
      </c>
      <c r="H15" s="30"/>
      <c r="I15" s="55"/>
      <c r="J15" s="30">
        <v>9</v>
      </c>
    </row>
    <row r="16" spans="1:10" ht="15">
      <c r="A16" s="81" t="s">
        <v>3</v>
      </c>
      <c r="B16" s="79" t="s">
        <v>390</v>
      </c>
      <c r="C16" s="77">
        <f t="shared" si="0"/>
        <v>179370044</v>
      </c>
      <c r="D16" s="78">
        <v>68820683</v>
      </c>
      <c r="E16" s="78">
        <v>38361354</v>
      </c>
      <c r="F16" s="78">
        <v>31529780</v>
      </c>
      <c r="G16" s="78">
        <v>40658227</v>
      </c>
      <c r="H16" s="30"/>
      <c r="I16" s="55"/>
      <c r="J16" s="30">
        <v>10</v>
      </c>
    </row>
    <row r="17" spans="1:10" ht="15">
      <c r="A17" s="81" t="s">
        <v>1454</v>
      </c>
      <c r="B17" s="79" t="s">
        <v>1724</v>
      </c>
      <c r="C17" s="77">
        <f t="shared" si="0"/>
        <v>179220056</v>
      </c>
      <c r="D17" s="78">
        <v>9401161</v>
      </c>
      <c r="E17" s="78">
        <v>17549487</v>
      </c>
      <c r="F17" s="78">
        <v>60026833</v>
      </c>
      <c r="G17" s="78">
        <v>92242575</v>
      </c>
      <c r="H17" s="30"/>
      <c r="I17" s="55"/>
      <c r="J17" s="30">
        <v>11</v>
      </c>
    </row>
    <row r="18" spans="1:10" ht="15">
      <c r="A18" s="81" t="s">
        <v>1612</v>
      </c>
      <c r="B18" s="79" t="s">
        <v>1609</v>
      </c>
      <c r="C18" s="77">
        <f t="shared" si="0"/>
        <v>170195030</v>
      </c>
      <c r="D18" s="78">
        <v>98969480</v>
      </c>
      <c r="E18" s="78">
        <v>27225045</v>
      </c>
      <c r="F18" s="78">
        <v>27313839</v>
      </c>
      <c r="G18" s="78">
        <v>16686666</v>
      </c>
      <c r="H18" s="30"/>
      <c r="I18" s="55"/>
      <c r="J18" s="30">
        <v>12</v>
      </c>
    </row>
    <row r="19" spans="1:10" ht="15">
      <c r="A19" s="81" t="s">
        <v>84</v>
      </c>
      <c r="B19" s="79" t="s">
        <v>41</v>
      </c>
      <c r="C19" s="77">
        <f t="shared" si="0"/>
        <v>161474947</v>
      </c>
      <c r="D19" s="78">
        <v>4416021</v>
      </c>
      <c r="E19" s="78">
        <v>12342504</v>
      </c>
      <c r="F19" s="78">
        <v>50718000</v>
      </c>
      <c r="G19" s="78">
        <v>93998422</v>
      </c>
      <c r="H19" s="30"/>
      <c r="I19" s="55"/>
      <c r="J19" s="30">
        <v>13</v>
      </c>
    </row>
    <row r="20" spans="1:10" ht="15">
      <c r="A20" s="81" t="s">
        <v>90</v>
      </c>
      <c r="B20" s="79" t="s">
        <v>41</v>
      </c>
      <c r="C20" s="77">
        <f t="shared" si="0"/>
        <v>159839308</v>
      </c>
      <c r="D20" s="78">
        <v>4660931</v>
      </c>
      <c r="E20" s="78">
        <v>12254864</v>
      </c>
      <c r="F20" s="78">
        <v>81672973</v>
      </c>
      <c r="G20" s="78">
        <v>61250540</v>
      </c>
      <c r="H20" s="30"/>
      <c r="I20" s="55"/>
      <c r="J20" s="30">
        <v>14</v>
      </c>
    </row>
    <row r="21" spans="1:10" ht="15">
      <c r="A21" s="81" t="s">
        <v>874</v>
      </c>
      <c r="B21" s="79" t="s">
        <v>868</v>
      </c>
      <c r="C21" s="77">
        <f t="shared" si="0"/>
        <v>152290381</v>
      </c>
      <c r="D21" s="78">
        <v>448350</v>
      </c>
      <c r="E21" s="78">
        <v>15108869</v>
      </c>
      <c r="F21" s="78">
        <v>12484727</v>
      </c>
      <c r="G21" s="78">
        <v>124248435</v>
      </c>
      <c r="H21" s="30"/>
      <c r="I21" s="55"/>
      <c r="J21" s="30">
        <v>15</v>
      </c>
    </row>
    <row r="22" spans="1:10" ht="15">
      <c r="A22" s="81" t="s">
        <v>56</v>
      </c>
      <c r="B22" s="79" t="s">
        <v>41</v>
      </c>
      <c r="C22" s="77">
        <f t="shared" si="0"/>
        <v>149088819</v>
      </c>
      <c r="D22" s="78">
        <v>46777006</v>
      </c>
      <c r="E22" s="78">
        <v>30907431</v>
      </c>
      <c r="F22" s="78">
        <v>10125005</v>
      </c>
      <c r="G22" s="78">
        <v>61279377</v>
      </c>
      <c r="H22" s="30"/>
      <c r="I22" s="55"/>
      <c r="J22" s="30">
        <v>16</v>
      </c>
    </row>
    <row r="23" spans="1:10" ht="15">
      <c r="A23" s="81" t="s">
        <v>431</v>
      </c>
      <c r="B23" s="79" t="s">
        <v>390</v>
      </c>
      <c r="C23" s="77">
        <f t="shared" si="0"/>
        <v>146940002</v>
      </c>
      <c r="D23" s="78">
        <v>77510833</v>
      </c>
      <c r="E23" s="78">
        <v>19162857</v>
      </c>
      <c r="F23" s="78">
        <v>25675844</v>
      </c>
      <c r="G23" s="78">
        <v>24590468</v>
      </c>
      <c r="H23" s="30"/>
      <c r="I23" s="55"/>
      <c r="J23" s="30">
        <v>17</v>
      </c>
    </row>
    <row r="24" spans="1:10" ht="15">
      <c r="A24" s="81" t="s">
        <v>1293</v>
      </c>
      <c r="B24" s="79" t="s">
        <v>1269</v>
      </c>
      <c r="C24" s="77">
        <f t="shared" si="0"/>
        <v>144069080</v>
      </c>
      <c r="D24" s="78">
        <v>15841910</v>
      </c>
      <c r="E24" s="78">
        <v>8497194</v>
      </c>
      <c r="F24" s="78">
        <v>45019214</v>
      </c>
      <c r="G24" s="78">
        <v>74710762</v>
      </c>
      <c r="H24" s="30"/>
      <c r="I24" s="55"/>
      <c r="J24" s="30">
        <v>18</v>
      </c>
    </row>
    <row r="25" spans="1:10" ht="15">
      <c r="A25" s="81" t="s">
        <v>1007</v>
      </c>
      <c r="B25" s="79" t="s">
        <v>938</v>
      </c>
      <c r="C25" s="77">
        <f t="shared" si="0"/>
        <v>143686615</v>
      </c>
      <c r="D25" s="78">
        <v>18624300</v>
      </c>
      <c r="E25" s="78">
        <v>8400012</v>
      </c>
      <c r="F25" s="78">
        <v>10926750</v>
      </c>
      <c r="G25" s="78">
        <v>105735553</v>
      </c>
      <c r="H25" s="30"/>
      <c r="I25" s="55"/>
      <c r="J25" s="30">
        <v>19</v>
      </c>
    </row>
    <row r="26" spans="1:10" ht="15">
      <c r="A26" s="81" t="s">
        <v>1561</v>
      </c>
      <c r="B26" s="79" t="s">
        <v>1538</v>
      </c>
      <c r="C26" s="77">
        <f t="shared" si="0"/>
        <v>133822788</v>
      </c>
      <c r="D26" s="78">
        <v>6744234</v>
      </c>
      <c r="E26" s="78">
        <v>4401353</v>
      </c>
      <c r="F26" s="78">
        <v>83544818</v>
      </c>
      <c r="G26" s="78">
        <v>39132383</v>
      </c>
      <c r="H26" s="30"/>
      <c r="I26" s="55"/>
      <c r="J26" s="30">
        <v>20</v>
      </c>
    </row>
    <row r="27" spans="1:10" ht="15">
      <c r="A27" s="16"/>
      <c r="B27" s="60"/>
      <c r="C27" s="48"/>
      <c r="D27" s="30"/>
      <c r="E27" s="30"/>
      <c r="F27" s="30"/>
      <c r="G27" s="30"/>
      <c r="H27" s="30"/>
      <c r="I27" s="55"/>
      <c r="J27" s="30"/>
    </row>
    <row r="28" spans="1:10" ht="15">
      <c r="A28" s="17" t="s">
        <v>624</v>
      </c>
      <c r="B28" s="16"/>
      <c r="C28" s="40">
        <f>SUM(C7:C26)</f>
        <v>4405739861</v>
      </c>
      <c r="D28" s="30">
        <f>SUM(D7:D26)</f>
        <v>1584574019</v>
      </c>
      <c r="E28" s="30">
        <f>SUM(E7:E26)</f>
        <v>641925325</v>
      </c>
      <c r="F28" s="30">
        <f>SUM(F7:F26)</f>
        <v>817641523</v>
      </c>
      <c r="G28" s="30">
        <f>SUM(G7:G26)</f>
        <v>1361598994</v>
      </c>
      <c r="I28" s="3"/>
      <c r="J28" s="30"/>
    </row>
    <row r="29" spans="1:7" ht="15">
      <c r="A29" s="17" t="s">
        <v>621</v>
      </c>
      <c r="C29" s="33">
        <f>work!F30</f>
        <v>15721012477</v>
      </c>
      <c r="D29" s="33">
        <f>work!G30</f>
        <v>4345475102</v>
      </c>
      <c r="E29" s="33">
        <f>work!H30</f>
        <v>3877278125</v>
      </c>
      <c r="F29" s="33">
        <f>work!I30</f>
        <v>2555478160</v>
      </c>
      <c r="G29" s="33">
        <f>work!J30</f>
        <v>4942781090</v>
      </c>
    </row>
    <row r="30" spans="1:7" ht="15">
      <c r="A30" s="17" t="s">
        <v>625</v>
      </c>
      <c r="C30" s="35">
        <f>C28/C29</f>
        <v>0.28024530019587746</v>
      </c>
      <c r="D30" s="35">
        <f>D28/D29</f>
        <v>0.36464919987015953</v>
      </c>
      <c r="E30" s="35">
        <f>E28/E29</f>
        <v>0.16556081465009684</v>
      </c>
      <c r="F30" s="35">
        <f>F28/F29</f>
        <v>0.3199563728613513</v>
      </c>
      <c r="G30" s="35">
        <f>G28/G29</f>
        <v>0.2754722430970537</v>
      </c>
    </row>
    <row r="33" spans="1:7" ht="15">
      <c r="A33" s="87" t="s">
        <v>732</v>
      </c>
      <c r="C33" s="75">
        <f>work!F28</f>
        <v>51094589</v>
      </c>
      <c r="D33" s="76">
        <f>work!G28</f>
        <v>0</v>
      </c>
      <c r="E33" s="76">
        <f>work!H28</f>
        <v>158659</v>
      </c>
      <c r="F33" s="76">
        <f>work!I28</f>
        <v>22629135</v>
      </c>
      <c r="G33" s="76">
        <f>work!J28</f>
        <v>28306795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2018</v>
      </c>
    </row>
    <row r="2" ht="15">
      <c r="A2" s="15" t="str">
        <f>work!A2</f>
        <v>Source:  New Jersey Department of Community Affairs, 7/8/19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187"/>
      <c r="C5" s="187"/>
      <c r="D5" s="187"/>
      <c r="G5" s="19"/>
      <c r="H5" s="19"/>
      <c r="I5" s="19"/>
      <c r="J5" s="19"/>
    </row>
    <row r="6" spans="1:10" ht="15.75" thickBot="1">
      <c r="A6" s="10" t="s">
        <v>729</v>
      </c>
      <c r="B6" s="22" t="s">
        <v>619</v>
      </c>
      <c r="C6" s="36" t="s">
        <v>613</v>
      </c>
      <c r="D6" s="36" t="s">
        <v>618</v>
      </c>
      <c r="E6" s="56" t="s">
        <v>816</v>
      </c>
      <c r="G6" s="28"/>
      <c r="H6" s="28"/>
      <c r="I6" s="28"/>
      <c r="J6" s="28"/>
    </row>
    <row r="7" spans="1:10" ht="15.75" thickTop="1">
      <c r="A7" s="31" t="s">
        <v>868</v>
      </c>
      <c r="B7" s="33">
        <f>C7+D7</f>
        <v>428478888</v>
      </c>
      <c r="C7" s="34">
        <f>SUM(work!G7:H7)</f>
        <v>205798164</v>
      </c>
      <c r="D7" s="37">
        <f>SUM(work!I7:J7)</f>
        <v>222680724</v>
      </c>
      <c r="E7" s="57">
        <f>work!L7</f>
        <v>15</v>
      </c>
      <c r="F7" s="32"/>
      <c r="G7" s="34"/>
      <c r="H7" s="34"/>
      <c r="I7" s="34"/>
      <c r="J7" s="34"/>
    </row>
    <row r="8" spans="1:10" ht="15">
      <c r="A8" s="31" t="s">
        <v>938</v>
      </c>
      <c r="B8" s="31">
        <f aca="true" t="shared" si="0" ref="B8:B29">C8+D8</f>
        <v>1661614973</v>
      </c>
      <c r="C8" s="32">
        <f>SUM(work!G8:H8)</f>
        <v>858839232</v>
      </c>
      <c r="D8" s="38">
        <f>SUM(work!I8:J8)</f>
        <v>802775741</v>
      </c>
      <c r="E8" s="57">
        <f>work!L8</f>
        <v>3</v>
      </c>
      <c r="F8" s="32"/>
      <c r="G8" s="32"/>
      <c r="H8" s="32"/>
      <c r="I8" s="32"/>
      <c r="J8" s="32"/>
    </row>
    <row r="9" spans="1:10" ht="15">
      <c r="A9" s="31" t="s">
        <v>1149</v>
      </c>
      <c r="B9" s="31">
        <f t="shared" si="0"/>
        <v>594951689</v>
      </c>
      <c r="C9" s="32">
        <f>SUM(work!G9:H9)</f>
        <v>283845382</v>
      </c>
      <c r="D9" s="38">
        <f>SUM(work!I9:J9)</f>
        <v>311106307</v>
      </c>
      <c r="E9" s="57">
        <f>work!L9</f>
        <v>12</v>
      </c>
      <c r="F9" s="32"/>
      <c r="G9" s="32"/>
      <c r="H9" s="32"/>
      <c r="I9" s="32"/>
      <c r="J9" s="32"/>
    </row>
    <row r="10" spans="1:10" ht="15">
      <c r="A10" s="31" t="s">
        <v>1269</v>
      </c>
      <c r="B10" s="31">
        <f t="shared" si="0"/>
        <v>518484875</v>
      </c>
      <c r="C10" s="32">
        <f>SUM(work!G10:H10)</f>
        <v>220802533</v>
      </c>
      <c r="D10" s="38">
        <f>SUM(work!I10:J10)</f>
        <v>297682342</v>
      </c>
      <c r="E10" s="57">
        <f>work!L10</f>
        <v>13</v>
      </c>
      <c r="F10" s="32"/>
      <c r="G10" s="32"/>
      <c r="H10" s="32"/>
      <c r="I10" s="32"/>
      <c r="J10" s="32"/>
    </row>
    <row r="11" spans="1:10" ht="15">
      <c r="A11" s="31" t="s">
        <v>1381</v>
      </c>
      <c r="B11" s="31">
        <f t="shared" si="0"/>
        <v>380065012</v>
      </c>
      <c r="C11" s="32">
        <f>SUM(work!G11:H11)</f>
        <v>325134381</v>
      </c>
      <c r="D11" s="38">
        <f>SUM(work!I11:J11)</f>
        <v>54930631</v>
      </c>
      <c r="E11" s="57">
        <f>work!L11</f>
        <v>16</v>
      </c>
      <c r="F11" s="32"/>
      <c r="G11" s="32"/>
      <c r="H11" s="32"/>
      <c r="I11" s="32"/>
      <c r="J11" s="32"/>
    </row>
    <row r="12" spans="1:10" ht="15">
      <c r="A12" s="31" t="s">
        <v>1430</v>
      </c>
      <c r="B12" s="31">
        <f t="shared" si="0"/>
        <v>191841653</v>
      </c>
      <c r="C12" s="32">
        <f>SUM(work!G12:H12)</f>
        <v>29728506</v>
      </c>
      <c r="D12" s="38">
        <f>SUM(work!I12:J12)</f>
        <v>162113147</v>
      </c>
      <c r="E12" s="57">
        <f>work!L12</f>
        <v>18</v>
      </c>
      <c r="F12" s="32"/>
      <c r="G12" s="32"/>
      <c r="H12" s="32"/>
      <c r="I12" s="32"/>
      <c r="J12" s="32"/>
    </row>
    <row r="13" spans="1:10" ht="15">
      <c r="A13" s="31" t="s">
        <v>1473</v>
      </c>
      <c r="B13" s="31">
        <f t="shared" si="0"/>
        <v>1102967490</v>
      </c>
      <c r="C13" s="32">
        <f>SUM(work!G13:H13)</f>
        <v>573914793</v>
      </c>
      <c r="D13" s="38">
        <f>SUM(work!I13:J13)</f>
        <v>529052697</v>
      </c>
      <c r="E13" s="57">
        <f>work!L13</f>
        <v>5</v>
      </c>
      <c r="F13" s="32"/>
      <c r="G13" s="32"/>
      <c r="H13" s="32"/>
      <c r="I13" s="32"/>
      <c r="J13" s="32"/>
    </row>
    <row r="14" spans="1:10" ht="15">
      <c r="A14" s="31" t="s">
        <v>1538</v>
      </c>
      <c r="B14" s="31">
        <f t="shared" si="0"/>
        <v>598838570</v>
      </c>
      <c r="C14" s="32">
        <f>SUM(work!G14:H14)</f>
        <v>174504394</v>
      </c>
      <c r="D14" s="38">
        <f>SUM(work!I14:J14)</f>
        <v>424334176</v>
      </c>
      <c r="E14" s="57">
        <f>work!L14</f>
        <v>11</v>
      </c>
      <c r="F14" s="32"/>
      <c r="G14" s="32"/>
      <c r="H14" s="32"/>
      <c r="I14" s="32"/>
      <c r="J14" s="32"/>
    </row>
    <row r="15" spans="1:10" ht="15">
      <c r="A15" s="31" t="s">
        <v>1609</v>
      </c>
      <c r="B15" s="31">
        <f t="shared" si="0"/>
        <v>1775611210</v>
      </c>
      <c r="C15" s="32">
        <f>SUM(work!G15:H15)</f>
        <v>1275819136</v>
      </c>
      <c r="D15" s="38">
        <f>SUM(work!I15:J15)</f>
        <v>499792074</v>
      </c>
      <c r="E15" s="57">
        <f>work!L15</f>
        <v>1</v>
      </c>
      <c r="F15" s="32"/>
      <c r="G15" s="32"/>
      <c r="H15" s="32"/>
      <c r="I15" s="32"/>
      <c r="J15" s="32"/>
    </row>
    <row r="16" spans="1:10" ht="15">
      <c r="A16" s="31" t="s">
        <v>1646</v>
      </c>
      <c r="B16" s="31">
        <f t="shared" si="0"/>
        <v>245906468</v>
      </c>
      <c r="C16" s="32">
        <f>SUM(work!G16:H16)</f>
        <v>98711583</v>
      </c>
      <c r="D16" s="38">
        <f>SUM(work!I16:J16)</f>
        <v>147194885</v>
      </c>
      <c r="E16" s="57">
        <f>work!L16</f>
        <v>17</v>
      </c>
      <c r="F16" s="32"/>
      <c r="G16" s="32"/>
      <c r="H16" s="32"/>
      <c r="I16" s="32"/>
      <c r="J16" s="32"/>
    </row>
    <row r="17" spans="1:10" ht="15">
      <c r="A17" s="31" t="s">
        <v>1724</v>
      </c>
      <c r="B17" s="31">
        <f t="shared" si="0"/>
        <v>755625238</v>
      </c>
      <c r="C17" s="32">
        <f>SUM(work!G17:H17)</f>
        <v>233139402</v>
      </c>
      <c r="D17" s="38">
        <f>SUM(work!I17:J17)</f>
        <v>522485836</v>
      </c>
      <c r="E17" s="57">
        <f>work!L17</f>
        <v>9</v>
      </c>
      <c r="F17" s="32"/>
      <c r="G17" s="32"/>
      <c r="H17" s="32"/>
      <c r="I17" s="32"/>
      <c r="J17" s="32"/>
    </row>
    <row r="18" spans="1:10" ht="15">
      <c r="A18" s="31" t="s">
        <v>41</v>
      </c>
      <c r="B18" s="31">
        <f t="shared" si="0"/>
        <v>1667087819</v>
      </c>
      <c r="C18" s="32">
        <f>SUM(work!G18:H18)</f>
        <v>745644307</v>
      </c>
      <c r="D18" s="38">
        <f>SUM(work!I18:J18)</f>
        <v>921443512</v>
      </c>
      <c r="E18" s="57">
        <f>work!L18</f>
        <v>2</v>
      </c>
      <c r="F18" s="32"/>
      <c r="G18" s="32"/>
      <c r="H18" s="32"/>
      <c r="I18" s="32"/>
      <c r="J18" s="32"/>
    </row>
    <row r="19" spans="1:10" ht="15">
      <c r="A19" s="31" t="s">
        <v>115</v>
      </c>
      <c r="B19" s="31">
        <f t="shared" si="0"/>
        <v>1328745793</v>
      </c>
      <c r="C19" s="32">
        <f>SUM(work!G19:H19)</f>
        <v>847023782</v>
      </c>
      <c r="D19" s="38">
        <f>SUM(work!I19:J19)</f>
        <v>481722011</v>
      </c>
      <c r="E19" s="57">
        <f>work!L19</f>
        <v>4</v>
      </c>
      <c r="F19" s="32"/>
      <c r="G19" s="32"/>
      <c r="H19" s="32"/>
      <c r="I19" s="32"/>
      <c r="J19" s="32"/>
    </row>
    <row r="20" spans="1:10" ht="15">
      <c r="A20" s="31" t="s">
        <v>273</v>
      </c>
      <c r="B20" s="31">
        <f t="shared" si="0"/>
        <v>979305324</v>
      </c>
      <c r="C20" s="32">
        <f>SUM(work!G20:H20)</f>
        <v>514119747</v>
      </c>
      <c r="D20" s="38">
        <f>SUM(work!I20:J20)</f>
        <v>465185577</v>
      </c>
      <c r="E20" s="57">
        <f>work!L20</f>
        <v>7</v>
      </c>
      <c r="F20" s="32"/>
      <c r="G20" s="32"/>
      <c r="H20" s="32"/>
      <c r="I20" s="32"/>
      <c r="J20" s="32"/>
    </row>
    <row r="21" spans="1:10" ht="15">
      <c r="A21" s="31" t="s">
        <v>390</v>
      </c>
      <c r="B21" s="31">
        <f t="shared" si="0"/>
        <v>1085821034</v>
      </c>
      <c r="C21" s="32">
        <f>SUM(work!G21:H21)</f>
        <v>740769086</v>
      </c>
      <c r="D21" s="38">
        <f>SUM(work!I21:J21)</f>
        <v>345051948</v>
      </c>
      <c r="E21" s="57">
        <f>work!L21</f>
        <v>6</v>
      </c>
      <c r="F21" s="32"/>
      <c r="G21" s="32"/>
      <c r="H21" s="32"/>
      <c r="I21" s="32"/>
      <c r="J21" s="32"/>
    </row>
    <row r="22" spans="1:10" ht="15">
      <c r="A22" s="31" t="s">
        <v>488</v>
      </c>
      <c r="B22" s="31">
        <f t="shared" si="0"/>
        <v>495096980</v>
      </c>
      <c r="C22" s="32">
        <f>SUM(work!G22:H22)</f>
        <v>185877592</v>
      </c>
      <c r="D22" s="38">
        <f>SUM(work!I22:J22)</f>
        <v>309219388</v>
      </c>
      <c r="E22" s="57">
        <f>work!L22</f>
        <v>14</v>
      </c>
      <c r="F22" s="32"/>
      <c r="G22" s="32"/>
      <c r="H22" s="32"/>
      <c r="I22" s="32"/>
      <c r="J22" s="32"/>
    </row>
    <row r="23" spans="1:10" ht="15">
      <c r="A23" s="31" t="s">
        <v>536</v>
      </c>
      <c r="B23" s="31">
        <f t="shared" si="0"/>
        <v>57692149</v>
      </c>
      <c r="C23" s="32">
        <f>SUM(work!G23:H23)</f>
        <v>31639208</v>
      </c>
      <c r="D23" s="38">
        <f>SUM(work!I23:J23)</f>
        <v>26052941</v>
      </c>
      <c r="E23" s="57">
        <f>work!L23</f>
        <v>21</v>
      </c>
      <c r="F23" s="32"/>
      <c r="G23" s="32"/>
      <c r="H23" s="32"/>
      <c r="I23" s="32"/>
      <c r="J23" s="32"/>
    </row>
    <row r="24" spans="1:10" ht="15">
      <c r="A24" s="31" t="s">
        <v>587</v>
      </c>
      <c r="B24" s="31">
        <f t="shared" si="0"/>
        <v>705511321</v>
      </c>
      <c r="C24" s="32">
        <f>SUM(work!G24:H24)</f>
        <v>303915251</v>
      </c>
      <c r="D24" s="38">
        <f>SUM(work!I24:J24)</f>
        <v>401596070</v>
      </c>
      <c r="E24" s="57">
        <f>work!L24</f>
        <v>10</v>
      </c>
      <c r="F24" s="32"/>
      <c r="G24" s="32"/>
      <c r="H24" s="32"/>
      <c r="I24" s="32"/>
      <c r="J24" s="32"/>
    </row>
    <row r="25" spans="1:10" ht="15">
      <c r="A25" s="31" t="s">
        <v>661</v>
      </c>
      <c r="B25" s="31">
        <f t="shared" si="0"/>
        <v>155757942</v>
      </c>
      <c r="C25" s="32">
        <f>SUM(work!G25:H25)</f>
        <v>79624601</v>
      </c>
      <c r="D25" s="38">
        <f>SUM(work!I25:J25)</f>
        <v>76133341</v>
      </c>
      <c r="E25" s="57">
        <f>work!L25</f>
        <v>19</v>
      </c>
      <c r="F25" s="32"/>
      <c r="G25" s="32"/>
      <c r="H25" s="32"/>
      <c r="I25" s="32"/>
      <c r="J25" s="32"/>
    </row>
    <row r="26" spans="1:10" ht="15">
      <c r="A26" s="31" t="s">
        <v>742</v>
      </c>
      <c r="B26" s="31">
        <f t="shared" si="0"/>
        <v>843802857</v>
      </c>
      <c r="C26" s="32">
        <f>SUM(work!G26:H26)</f>
        <v>456542831</v>
      </c>
      <c r="D26" s="38">
        <f>SUM(work!I26:J26)</f>
        <v>387260026</v>
      </c>
      <c r="E26" s="57">
        <f>work!L26</f>
        <v>8</v>
      </c>
      <c r="F26" s="32"/>
      <c r="G26" s="32"/>
      <c r="H26" s="32"/>
      <c r="I26" s="32"/>
      <c r="J26" s="32"/>
    </row>
    <row r="27" spans="1:10" ht="15">
      <c r="A27" s="31" t="s">
        <v>807</v>
      </c>
      <c r="B27" s="31">
        <f t="shared" si="0"/>
        <v>96710603</v>
      </c>
      <c r="C27" s="32">
        <f>SUM(work!G27:H27)</f>
        <v>37200657</v>
      </c>
      <c r="D27" s="38">
        <f>SUM(work!I27:J27)</f>
        <v>59509946</v>
      </c>
      <c r="E27" s="57">
        <f>work!L27</f>
        <v>20</v>
      </c>
      <c r="F27" s="32"/>
      <c r="G27" s="32"/>
      <c r="H27" s="32"/>
      <c r="I27" s="32"/>
      <c r="J27" s="32"/>
    </row>
    <row r="28" spans="1:10" ht="15">
      <c r="A28" s="31" t="s">
        <v>620</v>
      </c>
      <c r="B28" s="31">
        <f t="shared" si="0"/>
        <v>51094589</v>
      </c>
      <c r="C28" s="32">
        <f>SUM(work!G28:H28)</f>
        <v>158659</v>
      </c>
      <c r="D28" s="38">
        <f>SUM(work!I28:J28)</f>
        <v>50935930</v>
      </c>
      <c r="E28" s="32"/>
      <c r="F28" s="32"/>
      <c r="G28" s="32"/>
      <c r="H28" s="32"/>
      <c r="I28" s="32"/>
      <c r="J28" s="32"/>
    </row>
    <row r="29" spans="1:10" ht="15">
      <c r="A29" s="31" t="s">
        <v>621</v>
      </c>
      <c r="B29" s="33">
        <f t="shared" si="0"/>
        <v>15721012477</v>
      </c>
      <c r="C29" s="33">
        <f>SUM(C7:C28)</f>
        <v>8222753227</v>
      </c>
      <c r="D29" s="33">
        <f>SUM(D7:D28)</f>
        <v>7498259250</v>
      </c>
      <c r="E29" s="32"/>
      <c r="F29" s="32"/>
      <c r="G29" s="34"/>
      <c r="H29" s="34"/>
      <c r="I29" s="34"/>
      <c r="J29" s="34"/>
    </row>
    <row r="31" spans="3:4" ht="15">
      <c r="C31" s="54"/>
      <c r="D31" s="54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  <col min="12" max="12" width="8.88671875" style="170" customWidth="1"/>
    <col min="15" max="15" width="9.77734375" style="0" bestFit="1" customWidth="1"/>
    <col min="23" max="23" width="1.99609375" style="0" customWidth="1"/>
    <col min="24" max="24" width="14.3359375" style="0" customWidth="1"/>
    <col min="25" max="25" width="2.6640625" style="0" customWidth="1"/>
    <col min="26" max="26" width="14.6640625" style="0" customWidth="1"/>
    <col min="27" max="27" width="13.88671875" style="0" customWidth="1"/>
    <col min="28" max="28" width="2.21484375" style="0" customWidth="1"/>
    <col min="29" max="29" width="13.3359375" style="0" customWidth="1"/>
    <col min="30" max="30" width="1.4375" style="0" customWidth="1"/>
    <col min="31" max="31" width="7.3359375" style="170" customWidth="1"/>
    <col min="32" max="32" width="1.5625" style="0" customWidth="1"/>
    <col min="34" max="34" width="9.10546875" style="0" bestFit="1" customWidth="1"/>
  </cols>
  <sheetData>
    <row r="1" spans="1:31" s="2" customFormat="1" ht="18.75" thickBot="1">
      <c r="A1" s="14" t="s">
        <v>2331</v>
      </c>
      <c r="B1" s="3"/>
      <c r="C1" s="3"/>
      <c r="D1" s="3"/>
      <c r="G1" s="12"/>
      <c r="H1" s="12"/>
      <c r="I1" s="12"/>
      <c r="J1" s="12"/>
      <c r="K1" s="12"/>
      <c r="L1" s="166"/>
      <c r="W1" s="73" t="s">
        <v>2296</v>
      </c>
      <c r="AE1" s="166"/>
    </row>
    <row r="2" spans="1:32" s="2" customFormat="1" ht="15" customHeight="1" thickTop="1">
      <c r="A2" s="15" t="s">
        <v>2332</v>
      </c>
      <c r="B2" s="3"/>
      <c r="C2" s="3"/>
      <c r="D2" s="3"/>
      <c r="G2" s="12"/>
      <c r="H2" s="12"/>
      <c r="I2" s="12"/>
      <c r="J2" s="12"/>
      <c r="K2" s="12"/>
      <c r="L2" s="166"/>
      <c r="W2" s="111"/>
      <c r="X2" s="112" t="str">
        <f>A1</f>
        <v>Estimated cost of construction authorized by building permits, 2018</v>
      </c>
      <c r="Y2" s="113"/>
      <c r="Z2" s="113"/>
      <c r="AA2" s="113"/>
      <c r="AB2" s="113"/>
      <c r="AC2" s="113"/>
      <c r="AD2" s="113"/>
      <c r="AE2" s="171"/>
      <c r="AF2" s="114"/>
    </row>
    <row r="3" spans="7:32" s="3" customFormat="1" ht="15" customHeight="1" thickBot="1">
      <c r="G3" s="39"/>
      <c r="H3" s="39"/>
      <c r="I3" s="13"/>
      <c r="J3" s="21"/>
      <c r="K3" s="21"/>
      <c r="L3" s="165"/>
      <c r="W3" s="124"/>
      <c r="X3" s="125" t="str">
        <f>A2</f>
        <v>Source:  New Jersey Department of Community Affairs, 7/8/19</v>
      </c>
      <c r="Y3" s="126"/>
      <c r="Z3" s="126"/>
      <c r="AA3" s="126"/>
      <c r="AB3" s="126"/>
      <c r="AC3" s="126"/>
      <c r="AD3" s="126"/>
      <c r="AE3" s="172"/>
      <c r="AF3" s="127"/>
    </row>
    <row r="4" spans="2:32" s="3" customFormat="1" ht="15" customHeight="1" thickTop="1">
      <c r="B4" s="7">
        <v>1980</v>
      </c>
      <c r="G4" s="18" t="s">
        <v>613</v>
      </c>
      <c r="H4" s="18" t="s">
        <v>613</v>
      </c>
      <c r="I4" s="18" t="s">
        <v>618</v>
      </c>
      <c r="J4" s="18" t="s">
        <v>618</v>
      </c>
      <c r="K4" s="18"/>
      <c r="L4" s="165"/>
      <c r="W4" s="122"/>
      <c r="X4" s="123"/>
      <c r="Y4" s="123"/>
      <c r="Z4" s="123"/>
      <c r="AA4" s="4"/>
      <c r="AB4" s="99"/>
      <c r="AC4" s="4"/>
      <c r="AD4" s="123"/>
      <c r="AE4" s="173"/>
      <c r="AF4" s="116"/>
    </row>
    <row r="5" spans="2:32" s="3" customFormat="1" ht="15" customHeight="1">
      <c r="B5" s="7" t="s">
        <v>727</v>
      </c>
      <c r="C5" s="1" t="s">
        <v>731</v>
      </c>
      <c r="E5" s="4"/>
      <c r="F5" s="4"/>
      <c r="G5" s="19" t="s">
        <v>614</v>
      </c>
      <c r="H5" s="19" t="s">
        <v>616</v>
      </c>
      <c r="I5" s="19" t="s">
        <v>614</v>
      </c>
      <c r="J5" s="19" t="s">
        <v>616</v>
      </c>
      <c r="K5" s="19"/>
      <c r="L5" s="165"/>
      <c r="W5" s="115"/>
      <c r="X5" s="4"/>
      <c r="Y5" s="4"/>
      <c r="Z5" s="4"/>
      <c r="AA5" s="99" t="str">
        <f>G4</f>
        <v>Residential</v>
      </c>
      <c r="AB5" s="98"/>
      <c r="AC5" s="99" t="str">
        <f>I4</f>
        <v>Nonresidential</v>
      </c>
      <c r="AD5" s="4"/>
      <c r="AE5" s="174"/>
      <c r="AF5" s="116"/>
    </row>
    <row r="6" spans="1:32" s="3" customFormat="1" ht="15" customHeight="1" thickBot="1">
      <c r="A6" s="10" t="s">
        <v>730</v>
      </c>
      <c r="B6" s="8" t="s">
        <v>728</v>
      </c>
      <c r="C6" s="11" t="s">
        <v>2293</v>
      </c>
      <c r="D6" s="10" t="s">
        <v>729</v>
      </c>
      <c r="E6" s="9" t="s">
        <v>623</v>
      </c>
      <c r="F6" s="22" t="s">
        <v>619</v>
      </c>
      <c r="G6" s="20" t="s">
        <v>615</v>
      </c>
      <c r="H6" s="20" t="s">
        <v>617</v>
      </c>
      <c r="I6" s="20" t="s">
        <v>615</v>
      </c>
      <c r="J6" s="20" t="s">
        <v>617</v>
      </c>
      <c r="K6" s="28"/>
      <c r="L6" s="167" t="s">
        <v>816</v>
      </c>
      <c r="W6" s="115"/>
      <c r="X6" s="10" t="str">
        <f>D6</f>
        <v>county</v>
      </c>
      <c r="Y6" s="29"/>
      <c r="Z6" s="88" t="str">
        <f>F6</f>
        <v>Total</v>
      </c>
      <c r="AA6" s="88" t="str">
        <f>G6</f>
        <v>construction</v>
      </c>
      <c r="AB6" s="88"/>
      <c r="AC6" s="88" t="str">
        <f>I6</f>
        <v>construction</v>
      </c>
      <c r="AD6" s="4"/>
      <c r="AE6" s="175" t="str">
        <f aca="true" t="shared" si="0" ref="AE6:AE27">L6</f>
        <v>rank</v>
      </c>
      <c r="AF6" s="116"/>
    </row>
    <row r="7" spans="1:32" s="3" customFormat="1" ht="15" customHeight="1" thickTop="1">
      <c r="A7" s="25"/>
      <c r="B7" s="26"/>
      <c r="C7" s="24"/>
      <c r="D7" s="31" t="s">
        <v>868</v>
      </c>
      <c r="E7" s="27"/>
      <c r="F7" s="33">
        <f>SUM(F32:F54)</f>
        <v>428478888</v>
      </c>
      <c r="G7" s="33">
        <f>SUM(G32:G54)</f>
        <v>107065063</v>
      </c>
      <c r="H7" s="33">
        <f>SUM(H32:H54)</f>
        <v>98733101</v>
      </c>
      <c r="I7" s="33">
        <f>SUM(I32:I54)</f>
        <v>38203380</v>
      </c>
      <c r="J7" s="33">
        <f>SUM(J32:J54)</f>
        <v>184477344</v>
      </c>
      <c r="K7" s="33"/>
      <c r="L7" s="165">
        <v>15</v>
      </c>
      <c r="Q7" s="165"/>
      <c r="W7" s="115"/>
      <c r="X7" s="89" t="str">
        <f>D7</f>
        <v>Atlantic</v>
      </c>
      <c r="Y7" s="90"/>
      <c r="Z7" s="91">
        <f>F7</f>
        <v>428478888</v>
      </c>
      <c r="AA7" s="91">
        <f>G7+H7</f>
        <v>205798164</v>
      </c>
      <c r="AB7" s="91"/>
      <c r="AC7" s="91">
        <f>I7+J7</f>
        <v>222680724</v>
      </c>
      <c r="AD7" s="90"/>
      <c r="AE7" s="176">
        <f t="shared" si="0"/>
        <v>15</v>
      </c>
      <c r="AF7" s="116"/>
    </row>
    <row r="8" spans="1:32" s="3" customFormat="1" ht="15" customHeight="1">
      <c r="A8" s="25"/>
      <c r="B8" s="26"/>
      <c r="C8" s="24"/>
      <c r="D8" s="31" t="s">
        <v>938</v>
      </c>
      <c r="E8" s="27"/>
      <c r="F8" s="31">
        <f>SUM(F55:F124)</f>
        <v>1661614973</v>
      </c>
      <c r="G8" s="31">
        <f>SUM(G55:G124)</f>
        <v>405686927</v>
      </c>
      <c r="H8" s="31">
        <f>SUM(H55:H124)</f>
        <v>453152305</v>
      </c>
      <c r="I8" s="31">
        <f>SUM(I55:I124)</f>
        <v>223820273</v>
      </c>
      <c r="J8" s="31">
        <f>SUM(J55:J124)</f>
        <v>578955468</v>
      </c>
      <c r="K8" s="31"/>
      <c r="L8" s="165">
        <v>3</v>
      </c>
      <c r="Q8" s="165"/>
      <c r="W8" s="115"/>
      <c r="X8" s="92" t="str">
        <f>D8</f>
        <v>Bergen</v>
      </c>
      <c r="Y8" s="93"/>
      <c r="Z8" s="92">
        <f>F8</f>
        <v>1661614973</v>
      </c>
      <c r="AA8" s="89">
        <f>G8+H8</f>
        <v>858839232</v>
      </c>
      <c r="AB8" s="92"/>
      <c r="AC8" s="89">
        <f>I8+J8</f>
        <v>802775741</v>
      </c>
      <c r="AD8" s="94"/>
      <c r="AE8" s="177">
        <f t="shared" si="0"/>
        <v>3</v>
      </c>
      <c r="AF8" s="116"/>
    </row>
    <row r="9" spans="1:32" s="3" customFormat="1" ht="15" customHeight="1">
      <c r="A9" s="25"/>
      <c r="B9" s="26"/>
      <c r="C9" s="24"/>
      <c r="D9" s="31" t="s">
        <v>1149</v>
      </c>
      <c r="E9" s="27"/>
      <c r="F9" s="31">
        <f>SUM(F125:F164)</f>
        <v>594951689</v>
      </c>
      <c r="G9" s="31">
        <f>SUM(G125:G164)</f>
        <v>126337580</v>
      </c>
      <c r="H9" s="31">
        <f>SUM(H125:H164)</f>
        <v>157507802</v>
      </c>
      <c r="I9" s="31">
        <f>SUM(I125:I164)</f>
        <v>136877041</v>
      </c>
      <c r="J9" s="31">
        <f>SUM(J125:J164)</f>
        <v>174229266</v>
      </c>
      <c r="K9" s="31"/>
      <c r="L9" s="165">
        <v>12</v>
      </c>
      <c r="Q9" s="165"/>
      <c r="W9" s="115"/>
      <c r="X9" s="92" t="str">
        <f aca="true" t="shared" si="1" ref="X9:X30">D9</f>
        <v>Burlington</v>
      </c>
      <c r="Y9" s="93"/>
      <c r="Z9" s="92">
        <f aca="true" t="shared" si="2" ref="Z9:Z28">F9</f>
        <v>594951689</v>
      </c>
      <c r="AA9" s="89">
        <f aca="true" t="shared" si="3" ref="AA9:AA28">G9+H9</f>
        <v>283845382</v>
      </c>
      <c r="AB9" s="92"/>
      <c r="AC9" s="89">
        <f aca="true" t="shared" si="4" ref="AC9:AC28">I9+J9</f>
        <v>311106307</v>
      </c>
      <c r="AD9" s="94"/>
      <c r="AE9" s="177">
        <f t="shared" si="0"/>
        <v>12</v>
      </c>
      <c r="AF9" s="116"/>
    </row>
    <row r="10" spans="1:32" s="3" customFormat="1" ht="15" customHeight="1">
      <c r="A10" s="25"/>
      <c r="B10" s="26"/>
      <c r="C10" s="24"/>
      <c r="D10" s="31" t="s">
        <v>1269</v>
      </c>
      <c r="E10" s="27"/>
      <c r="F10" s="31">
        <f>SUM(F165:F201)</f>
        <v>518484875</v>
      </c>
      <c r="G10" s="31">
        <f>SUM(G165:G201)</f>
        <v>70715487</v>
      </c>
      <c r="H10" s="31">
        <f>SUM(H165:H201)</f>
        <v>150087046</v>
      </c>
      <c r="I10" s="31">
        <f>SUM(I165:I201)</f>
        <v>65735876</v>
      </c>
      <c r="J10" s="31">
        <f>SUM(J165:J201)</f>
        <v>231946466</v>
      </c>
      <c r="K10" s="31"/>
      <c r="L10" s="165">
        <v>13</v>
      </c>
      <c r="Q10" s="165"/>
      <c r="W10" s="115"/>
      <c r="X10" s="92" t="str">
        <f t="shared" si="1"/>
        <v>Camden</v>
      </c>
      <c r="Y10" s="93"/>
      <c r="Z10" s="92">
        <f t="shared" si="2"/>
        <v>518484875</v>
      </c>
      <c r="AA10" s="89">
        <f t="shared" si="3"/>
        <v>220802533</v>
      </c>
      <c r="AB10" s="92"/>
      <c r="AC10" s="89">
        <f t="shared" si="4"/>
        <v>297682342</v>
      </c>
      <c r="AD10" s="94"/>
      <c r="AE10" s="177">
        <f t="shared" si="0"/>
        <v>13</v>
      </c>
      <c r="AF10" s="116"/>
    </row>
    <row r="11" spans="1:32" s="3" customFormat="1" ht="15" customHeight="1">
      <c r="A11" s="25"/>
      <c r="B11" s="26"/>
      <c r="C11" s="24"/>
      <c r="D11" s="31" t="s">
        <v>1381</v>
      </c>
      <c r="E11" s="27"/>
      <c r="F11" s="31">
        <f>SUM(F202:F217)</f>
        <v>380065012</v>
      </c>
      <c r="G11" s="31">
        <f>SUM(G202:G217)</f>
        <v>232660015</v>
      </c>
      <c r="H11" s="31">
        <f>SUM(H202:H217)</f>
        <v>92474366</v>
      </c>
      <c r="I11" s="31">
        <f>SUM(I202:I217)</f>
        <v>12461382</v>
      </c>
      <c r="J11" s="31">
        <f>SUM(J202:J217)</f>
        <v>42469249</v>
      </c>
      <c r="K11" s="31"/>
      <c r="L11" s="165">
        <v>16</v>
      </c>
      <c r="Q11" s="165"/>
      <c r="W11" s="115"/>
      <c r="X11" s="92" t="str">
        <f t="shared" si="1"/>
        <v>Cape May</v>
      </c>
      <c r="Y11" s="93"/>
      <c r="Z11" s="92">
        <f t="shared" si="2"/>
        <v>380065012</v>
      </c>
      <c r="AA11" s="89">
        <f t="shared" si="3"/>
        <v>325134381</v>
      </c>
      <c r="AB11" s="92"/>
      <c r="AC11" s="89">
        <f t="shared" si="4"/>
        <v>54930631</v>
      </c>
      <c r="AD11" s="94"/>
      <c r="AE11" s="177">
        <f t="shared" si="0"/>
        <v>16</v>
      </c>
      <c r="AF11" s="116"/>
    </row>
    <row r="12" spans="1:32" s="3" customFormat="1" ht="15" customHeight="1">
      <c r="A12" s="25"/>
      <c r="B12" s="26"/>
      <c r="C12" s="24"/>
      <c r="D12" s="31" t="s">
        <v>1430</v>
      </c>
      <c r="E12" s="27"/>
      <c r="F12" s="31">
        <f>SUM(F218:F231)</f>
        <v>191841653</v>
      </c>
      <c r="G12" s="31">
        <f>SUM(G218:G231)</f>
        <v>9417024</v>
      </c>
      <c r="H12" s="31">
        <f>SUM(H218:H231)</f>
        <v>20311482</v>
      </c>
      <c r="I12" s="31">
        <f>SUM(I218:I231)</f>
        <v>35053440</v>
      </c>
      <c r="J12" s="31">
        <f>SUM(J218:J231)</f>
        <v>127059707</v>
      </c>
      <c r="K12" s="31"/>
      <c r="L12" s="165">
        <v>18</v>
      </c>
      <c r="Q12" s="165"/>
      <c r="W12" s="115"/>
      <c r="X12" s="92" t="str">
        <f t="shared" si="1"/>
        <v>Cumberland</v>
      </c>
      <c r="Y12" s="93"/>
      <c r="Z12" s="92">
        <f t="shared" si="2"/>
        <v>191841653</v>
      </c>
      <c r="AA12" s="89">
        <f t="shared" si="3"/>
        <v>29728506</v>
      </c>
      <c r="AB12" s="92"/>
      <c r="AC12" s="89">
        <f t="shared" si="4"/>
        <v>162113147</v>
      </c>
      <c r="AD12" s="94"/>
      <c r="AE12" s="177">
        <f t="shared" si="0"/>
        <v>18</v>
      </c>
      <c r="AF12" s="116"/>
    </row>
    <row r="13" spans="1:32" s="3" customFormat="1" ht="15" customHeight="1">
      <c r="A13" s="25"/>
      <c r="B13" s="26"/>
      <c r="C13" s="24"/>
      <c r="D13" s="31" t="s">
        <v>1473</v>
      </c>
      <c r="E13" s="27"/>
      <c r="F13" s="31">
        <f>SUM(F232:F253)</f>
        <v>1102967490</v>
      </c>
      <c r="G13" s="31">
        <f>SUM(G232:G253)</f>
        <v>173491685</v>
      </c>
      <c r="H13" s="31">
        <f>SUM(H232:H253)</f>
        <v>400423108</v>
      </c>
      <c r="I13" s="31">
        <f>SUM(I232:I253)</f>
        <v>145474894</v>
      </c>
      <c r="J13" s="31">
        <f>SUM(J232:J253)</f>
        <v>383577803</v>
      </c>
      <c r="K13" s="31"/>
      <c r="L13" s="165">
        <v>5</v>
      </c>
      <c r="Q13" s="165"/>
      <c r="W13" s="115"/>
      <c r="X13" s="92" t="str">
        <f t="shared" si="1"/>
        <v>Essex</v>
      </c>
      <c r="Y13" s="93"/>
      <c r="Z13" s="92">
        <f t="shared" si="2"/>
        <v>1102967490</v>
      </c>
      <c r="AA13" s="89">
        <f t="shared" si="3"/>
        <v>573914793</v>
      </c>
      <c r="AB13" s="92"/>
      <c r="AC13" s="89">
        <f t="shared" si="4"/>
        <v>529052697</v>
      </c>
      <c r="AD13" s="94"/>
      <c r="AE13" s="177">
        <f t="shared" si="0"/>
        <v>5</v>
      </c>
      <c r="AF13" s="116"/>
    </row>
    <row r="14" spans="1:32" s="3" customFormat="1" ht="15" customHeight="1">
      <c r="A14" s="25"/>
      <c r="B14" s="26"/>
      <c r="C14" s="24"/>
      <c r="D14" s="31" t="s">
        <v>1538</v>
      </c>
      <c r="E14" s="27"/>
      <c r="F14" s="31">
        <f>SUM(F254:F277)</f>
        <v>598838570</v>
      </c>
      <c r="G14" s="31">
        <f>SUM(G254:G277)</f>
        <v>68878801</v>
      </c>
      <c r="H14" s="31">
        <f>SUM(H254:H277)</f>
        <v>105625593</v>
      </c>
      <c r="I14" s="31">
        <f>SUM(I254:I277)</f>
        <v>250985540</v>
      </c>
      <c r="J14" s="31">
        <f>SUM(J254:J277)</f>
        <v>173348636</v>
      </c>
      <c r="K14" s="31"/>
      <c r="L14" s="165">
        <v>11</v>
      </c>
      <c r="Q14" s="165"/>
      <c r="W14" s="115"/>
      <c r="X14" s="92" t="str">
        <f t="shared" si="1"/>
        <v>Gloucester</v>
      </c>
      <c r="Y14" s="93"/>
      <c r="Z14" s="92">
        <f t="shared" si="2"/>
        <v>598838570</v>
      </c>
      <c r="AA14" s="89">
        <f t="shared" si="3"/>
        <v>174504394</v>
      </c>
      <c r="AB14" s="92"/>
      <c r="AC14" s="89">
        <f t="shared" si="4"/>
        <v>424334176</v>
      </c>
      <c r="AD14" s="94"/>
      <c r="AE14" s="177">
        <f t="shared" si="0"/>
        <v>11</v>
      </c>
      <c r="AF14" s="116"/>
    </row>
    <row r="15" spans="1:32" s="3" customFormat="1" ht="15" customHeight="1">
      <c r="A15" s="25"/>
      <c r="B15" s="26"/>
      <c r="C15" s="24"/>
      <c r="D15" s="31" t="s">
        <v>1609</v>
      </c>
      <c r="E15" s="27"/>
      <c r="F15" s="31">
        <f>SUM(F278:F289)</f>
        <v>1775611210</v>
      </c>
      <c r="G15" s="31">
        <f>SUM(G278:G289)</f>
        <v>948969612</v>
      </c>
      <c r="H15" s="31">
        <f>SUM(H278:H289)</f>
        <v>326849524</v>
      </c>
      <c r="I15" s="31">
        <f>SUM(I278:I289)</f>
        <v>170675660</v>
      </c>
      <c r="J15" s="31">
        <f>SUM(J278:J289)</f>
        <v>329116414</v>
      </c>
      <c r="K15" s="31"/>
      <c r="L15" s="165">
        <v>1</v>
      </c>
      <c r="Q15" s="165"/>
      <c r="W15" s="115"/>
      <c r="X15" s="92" t="str">
        <f t="shared" si="1"/>
        <v>Hudson</v>
      </c>
      <c r="Y15" s="93"/>
      <c r="Z15" s="92">
        <f t="shared" si="2"/>
        <v>1775611210</v>
      </c>
      <c r="AA15" s="89">
        <f t="shared" si="3"/>
        <v>1275819136</v>
      </c>
      <c r="AB15" s="92"/>
      <c r="AC15" s="89">
        <f t="shared" si="4"/>
        <v>499792074</v>
      </c>
      <c r="AD15" s="94"/>
      <c r="AE15" s="177">
        <f t="shared" si="0"/>
        <v>1</v>
      </c>
      <c r="AF15" s="116"/>
    </row>
    <row r="16" spans="1:32" s="3" customFormat="1" ht="15" customHeight="1">
      <c r="A16" s="25"/>
      <c r="B16" s="26"/>
      <c r="C16" s="24"/>
      <c r="D16" s="31" t="s">
        <v>1646</v>
      </c>
      <c r="E16" s="27"/>
      <c r="F16" s="31">
        <f>SUM(F290:F315)</f>
        <v>245906468</v>
      </c>
      <c r="G16" s="31">
        <f>SUM(G290:G315)</f>
        <v>35291816</v>
      </c>
      <c r="H16" s="31">
        <f>SUM(H290:H315)</f>
        <v>63419767</v>
      </c>
      <c r="I16" s="31">
        <f>SUM(I290:I315)</f>
        <v>57809396</v>
      </c>
      <c r="J16" s="31">
        <f>SUM(J290:J315)</f>
        <v>89385489</v>
      </c>
      <c r="K16" s="31"/>
      <c r="L16" s="165">
        <v>17</v>
      </c>
      <c r="Q16" s="165"/>
      <c r="W16" s="115"/>
      <c r="X16" s="92" t="str">
        <f t="shared" si="1"/>
        <v>Hunterdon</v>
      </c>
      <c r="Y16" s="93"/>
      <c r="Z16" s="92">
        <f t="shared" si="2"/>
        <v>245906468</v>
      </c>
      <c r="AA16" s="89">
        <f t="shared" si="3"/>
        <v>98711583</v>
      </c>
      <c r="AB16" s="92"/>
      <c r="AC16" s="89">
        <f t="shared" si="4"/>
        <v>147194885</v>
      </c>
      <c r="AD16" s="94"/>
      <c r="AE16" s="177">
        <f t="shared" si="0"/>
        <v>17</v>
      </c>
      <c r="AF16" s="116"/>
    </row>
    <row r="17" spans="1:32" s="3" customFormat="1" ht="15" customHeight="1">
      <c r="A17" s="25"/>
      <c r="B17" s="26"/>
      <c r="C17" s="24"/>
      <c r="D17" s="31" t="s">
        <v>1724</v>
      </c>
      <c r="E17" s="27"/>
      <c r="F17" s="31">
        <f>SUM(F316:F328)</f>
        <v>755625238</v>
      </c>
      <c r="G17" s="31">
        <f>SUM(G316:G328)</f>
        <v>89708514</v>
      </c>
      <c r="H17" s="31">
        <f>SUM(H316:H328)</f>
        <v>143430888</v>
      </c>
      <c r="I17" s="31">
        <f>SUM(I316:I328)</f>
        <v>213301218</v>
      </c>
      <c r="J17" s="31">
        <f>SUM(J316:J328)</f>
        <v>309184618</v>
      </c>
      <c r="K17" s="31"/>
      <c r="L17" s="165">
        <v>9</v>
      </c>
      <c r="Q17" s="165"/>
      <c r="W17" s="115"/>
      <c r="X17" s="92" t="str">
        <f t="shared" si="1"/>
        <v>Mercer</v>
      </c>
      <c r="Y17" s="93"/>
      <c r="Z17" s="92">
        <f t="shared" si="2"/>
        <v>755625238</v>
      </c>
      <c r="AA17" s="89">
        <f t="shared" si="3"/>
        <v>233139402</v>
      </c>
      <c r="AB17" s="92"/>
      <c r="AC17" s="89">
        <f t="shared" si="4"/>
        <v>522485836</v>
      </c>
      <c r="AD17" s="94"/>
      <c r="AE17" s="177">
        <f t="shared" si="0"/>
        <v>9</v>
      </c>
      <c r="AF17" s="116"/>
    </row>
    <row r="18" spans="1:32" s="3" customFormat="1" ht="15" customHeight="1">
      <c r="A18" s="25"/>
      <c r="B18" s="26"/>
      <c r="C18" s="24"/>
      <c r="D18" s="31" t="s">
        <v>41</v>
      </c>
      <c r="E18" s="27"/>
      <c r="F18" s="31">
        <f>SUM(F329:F353)</f>
        <v>1667087819</v>
      </c>
      <c r="G18" s="31">
        <f>SUM(G329:G353)</f>
        <v>461846800</v>
      </c>
      <c r="H18" s="31">
        <f>SUM(H329:H353)</f>
        <v>283797507</v>
      </c>
      <c r="I18" s="31">
        <f>SUM(I329:I353)</f>
        <v>307290082</v>
      </c>
      <c r="J18" s="31">
        <f>SUM(J329:J353)</f>
        <v>614153430</v>
      </c>
      <c r="K18" s="31"/>
      <c r="L18" s="165">
        <v>2</v>
      </c>
      <c r="Q18" s="165"/>
      <c r="W18" s="115"/>
      <c r="X18" s="92" t="str">
        <f t="shared" si="1"/>
        <v>Middlesex</v>
      </c>
      <c r="Y18" s="93"/>
      <c r="Z18" s="92">
        <f t="shared" si="2"/>
        <v>1667087819</v>
      </c>
      <c r="AA18" s="89">
        <f t="shared" si="3"/>
        <v>745644307</v>
      </c>
      <c r="AB18" s="92"/>
      <c r="AC18" s="89">
        <f t="shared" si="4"/>
        <v>921443512</v>
      </c>
      <c r="AD18" s="94"/>
      <c r="AE18" s="177">
        <f t="shared" si="0"/>
        <v>2</v>
      </c>
      <c r="AF18" s="116"/>
    </row>
    <row r="19" spans="1:32" s="3" customFormat="1" ht="15" customHeight="1">
      <c r="A19" s="25"/>
      <c r="B19" s="26"/>
      <c r="C19" s="24"/>
      <c r="D19" s="31" t="s">
        <v>115</v>
      </c>
      <c r="E19" s="27"/>
      <c r="F19" s="31">
        <f>SUM(F354:F406)</f>
        <v>1328745793</v>
      </c>
      <c r="G19" s="31">
        <f>SUM(G354:G406)</f>
        <v>476595829</v>
      </c>
      <c r="H19" s="31">
        <f>SUM(H354:H406)</f>
        <v>370427953</v>
      </c>
      <c r="I19" s="31">
        <f>SUM(I354:I406)</f>
        <v>157042005</v>
      </c>
      <c r="J19" s="31">
        <f>SUM(J354:J406)</f>
        <v>324680006</v>
      </c>
      <c r="K19" s="31"/>
      <c r="L19" s="165">
        <v>4</v>
      </c>
      <c r="Q19" s="165"/>
      <c r="W19" s="115"/>
      <c r="X19" s="92" t="str">
        <f t="shared" si="1"/>
        <v>Monmouth</v>
      </c>
      <c r="Y19" s="93"/>
      <c r="Z19" s="92">
        <f t="shared" si="2"/>
        <v>1328745793</v>
      </c>
      <c r="AA19" s="89">
        <f t="shared" si="3"/>
        <v>847023782</v>
      </c>
      <c r="AB19" s="92"/>
      <c r="AC19" s="89">
        <f t="shared" si="4"/>
        <v>481722011</v>
      </c>
      <c r="AD19" s="94"/>
      <c r="AE19" s="177">
        <f t="shared" si="0"/>
        <v>4</v>
      </c>
      <c r="AF19" s="116"/>
    </row>
    <row r="20" spans="1:32" s="3" customFormat="1" ht="15" customHeight="1">
      <c r="A20" s="25"/>
      <c r="B20" s="26"/>
      <c r="C20" s="24"/>
      <c r="D20" s="31" t="s">
        <v>273</v>
      </c>
      <c r="E20" s="27"/>
      <c r="F20" s="31">
        <f>SUM(F407:F445)</f>
        <v>979305324</v>
      </c>
      <c r="G20" s="31">
        <f>SUM(G407:G445)</f>
        <v>218054977</v>
      </c>
      <c r="H20" s="31">
        <f>SUM(H407:H445)</f>
        <v>296064770</v>
      </c>
      <c r="I20" s="31">
        <f>SUM(I407:I445)</f>
        <v>145599768</v>
      </c>
      <c r="J20" s="31">
        <f>SUM(J407:J445)</f>
        <v>319585809</v>
      </c>
      <c r="K20" s="31"/>
      <c r="L20" s="165">
        <v>7</v>
      </c>
      <c r="Q20" s="165"/>
      <c r="W20" s="115"/>
      <c r="X20" s="92" t="str">
        <f t="shared" si="1"/>
        <v>Morris</v>
      </c>
      <c r="Y20" s="93"/>
      <c r="Z20" s="92">
        <f t="shared" si="2"/>
        <v>979305324</v>
      </c>
      <c r="AA20" s="89">
        <f t="shared" si="3"/>
        <v>514119747</v>
      </c>
      <c r="AB20" s="92"/>
      <c r="AC20" s="89">
        <f t="shared" si="4"/>
        <v>465185577</v>
      </c>
      <c r="AD20" s="94"/>
      <c r="AE20" s="177">
        <f t="shared" si="0"/>
        <v>7</v>
      </c>
      <c r="AF20" s="116"/>
    </row>
    <row r="21" spans="1:32" s="3" customFormat="1" ht="15" customHeight="1">
      <c r="A21" s="25"/>
      <c r="B21" s="26"/>
      <c r="C21" s="24"/>
      <c r="D21" s="31" t="s">
        <v>390</v>
      </c>
      <c r="E21" s="27"/>
      <c r="F21" s="31">
        <f>SUM(F446:F478)</f>
        <v>1085821034</v>
      </c>
      <c r="G21" s="31">
        <f>SUM(G446:G478)</f>
        <v>485949978</v>
      </c>
      <c r="H21" s="31">
        <f>SUM(H446:H478)</f>
        <v>254819108</v>
      </c>
      <c r="I21" s="31">
        <f>SUM(I446:I478)</f>
        <v>158572645</v>
      </c>
      <c r="J21" s="31">
        <f>SUM(J446:J478)</f>
        <v>186479303</v>
      </c>
      <c r="K21" s="31"/>
      <c r="L21" s="165">
        <v>6</v>
      </c>
      <c r="Q21" s="165"/>
      <c r="W21" s="115"/>
      <c r="X21" s="92" t="str">
        <f t="shared" si="1"/>
        <v>Ocean</v>
      </c>
      <c r="Y21" s="93"/>
      <c r="Z21" s="92">
        <f t="shared" si="2"/>
        <v>1085821034</v>
      </c>
      <c r="AA21" s="89">
        <f t="shared" si="3"/>
        <v>740769086</v>
      </c>
      <c r="AB21" s="92"/>
      <c r="AC21" s="89">
        <f t="shared" si="4"/>
        <v>345051948</v>
      </c>
      <c r="AD21" s="94"/>
      <c r="AE21" s="177">
        <f t="shared" si="0"/>
        <v>6</v>
      </c>
      <c r="AF21" s="116"/>
    </row>
    <row r="22" spans="1:32" s="3" customFormat="1" ht="15" customHeight="1">
      <c r="A22" s="25"/>
      <c r="B22" s="26"/>
      <c r="C22" s="24"/>
      <c r="D22" s="31" t="s">
        <v>488</v>
      </c>
      <c r="E22" s="27"/>
      <c r="F22" s="31">
        <f>SUM(F479:F494)</f>
        <v>495096980</v>
      </c>
      <c r="G22" s="31">
        <f>SUM(G479:G494)</f>
        <v>37654845</v>
      </c>
      <c r="H22" s="31">
        <f>SUM(H479:H494)</f>
        <v>148222747</v>
      </c>
      <c r="I22" s="31">
        <f>SUM(I479:I494)</f>
        <v>138061072</v>
      </c>
      <c r="J22" s="31">
        <f>SUM(J479:J494)</f>
        <v>171158316</v>
      </c>
      <c r="K22" s="31"/>
      <c r="L22" s="165">
        <v>14</v>
      </c>
      <c r="Q22" s="165"/>
      <c r="W22" s="115"/>
      <c r="X22" s="92" t="str">
        <f t="shared" si="1"/>
        <v>Passaic</v>
      </c>
      <c r="Y22" s="93"/>
      <c r="Z22" s="92">
        <f t="shared" si="2"/>
        <v>495096980</v>
      </c>
      <c r="AA22" s="89">
        <f t="shared" si="3"/>
        <v>185877592</v>
      </c>
      <c r="AB22" s="92"/>
      <c r="AC22" s="89">
        <f t="shared" si="4"/>
        <v>309219388</v>
      </c>
      <c r="AD22" s="94"/>
      <c r="AE22" s="177">
        <f t="shared" si="0"/>
        <v>14</v>
      </c>
      <c r="AF22" s="116"/>
    </row>
    <row r="23" spans="1:32" s="3" customFormat="1" ht="15" customHeight="1">
      <c r="A23" s="25"/>
      <c r="B23" s="26"/>
      <c r="C23" s="24"/>
      <c r="D23" s="31" t="s">
        <v>536</v>
      </c>
      <c r="E23" s="27"/>
      <c r="F23" s="31">
        <f>SUM(F495:F509)</f>
        <v>57692149</v>
      </c>
      <c r="G23" s="31">
        <f>SUM(G495:G509)</f>
        <v>12481229</v>
      </c>
      <c r="H23" s="31">
        <f>SUM(H495:H509)</f>
        <v>19157979</v>
      </c>
      <c r="I23" s="31">
        <f>SUM(I495:I509)</f>
        <v>4117213</v>
      </c>
      <c r="J23" s="31">
        <f>SUM(J495:J509)</f>
        <v>21935728</v>
      </c>
      <c r="K23" s="31"/>
      <c r="L23" s="165">
        <v>21</v>
      </c>
      <c r="Q23" s="165"/>
      <c r="W23" s="115"/>
      <c r="X23" s="92" t="str">
        <f t="shared" si="1"/>
        <v>Salem</v>
      </c>
      <c r="Y23" s="93"/>
      <c r="Z23" s="92">
        <f t="shared" si="2"/>
        <v>57692149</v>
      </c>
      <c r="AA23" s="89">
        <f t="shared" si="3"/>
        <v>31639208</v>
      </c>
      <c r="AB23" s="92"/>
      <c r="AC23" s="89">
        <f t="shared" si="4"/>
        <v>26052941</v>
      </c>
      <c r="AD23" s="94"/>
      <c r="AE23" s="177">
        <f t="shared" si="0"/>
        <v>21</v>
      </c>
      <c r="AF23" s="116"/>
    </row>
    <row r="24" spans="1:32" s="3" customFormat="1" ht="15" customHeight="1">
      <c r="A24" s="25"/>
      <c r="B24" s="26"/>
      <c r="C24" s="24"/>
      <c r="D24" s="31" t="s">
        <v>587</v>
      </c>
      <c r="E24" s="27"/>
      <c r="F24" s="31">
        <f>SUM(F510:F530)</f>
        <v>705511321</v>
      </c>
      <c r="G24" s="31">
        <f>SUM(G510:G530)</f>
        <v>138529678</v>
      </c>
      <c r="H24" s="31">
        <f>SUM(H510:H530)</f>
        <v>165385573</v>
      </c>
      <c r="I24" s="31">
        <f>SUM(I510:I530)</f>
        <v>149838086</v>
      </c>
      <c r="J24" s="31">
        <f>SUM(J510:J530)</f>
        <v>251757984</v>
      </c>
      <c r="K24" s="31"/>
      <c r="L24" s="165">
        <v>10</v>
      </c>
      <c r="Q24" s="165"/>
      <c r="W24" s="115"/>
      <c r="X24" s="92" t="str">
        <f t="shared" si="1"/>
        <v>Somerset</v>
      </c>
      <c r="Y24" s="93"/>
      <c r="Z24" s="92">
        <f t="shared" si="2"/>
        <v>705511321</v>
      </c>
      <c r="AA24" s="89">
        <f t="shared" si="3"/>
        <v>303915251</v>
      </c>
      <c r="AB24" s="92"/>
      <c r="AC24" s="89">
        <f t="shared" si="4"/>
        <v>401596070</v>
      </c>
      <c r="AD24" s="94"/>
      <c r="AE24" s="177">
        <f t="shared" si="0"/>
        <v>10</v>
      </c>
      <c r="AF24" s="116"/>
    </row>
    <row r="25" spans="1:32" s="3" customFormat="1" ht="15" customHeight="1">
      <c r="A25" s="25"/>
      <c r="B25" s="26"/>
      <c r="C25" s="24"/>
      <c r="D25" s="31" t="s">
        <v>661</v>
      </c>
      <c r="E25" s="27"/>
      <c r="F25" s="31">
        <f>SUM(F531:F554)</f>
        <v>155757942</v>
      </c>
      <c r="G25" s="31">
        <f>SUM(G531:G554)</f>
        <v>20732302</v>
      </c>
      <c r="H25" s="31">
        <f>SUM(H531:H554)</f>
        <v>58892299</v>
      </c>
      <c r="I25" s="31">
        <f>SUM(I531:I554)</f>
        <v>34002137</v>
      </c>
      <c r="J25" s="31">
        <f>SUM(J531:J554)</f>
        <v>42131204</v>
      </c>
      <c r="K25" s="31"/>
      <c r="L25" s="165">
        <v>19</v>
      </c>
      <c r="Q25" s="165"/>
      <c r="W25" s="115"/>
      <c r="X25" s="92" t="str">
        <f t="shared" si="1"/>
        <v>Sussex</v>
      </c>
      <c r="Y25" s="93"/>
      <c r="Z25" s="92">
        <f t="shared" si="2"/>
        <v>155757942</v>
      </c>
      <c r="AA25" s="89">
        <f t="shared" si="3"/>
        <v>79624601</v>
      </c>
      <c r="AB25" s="92"/>
      <c r="AC25" s="89">
        <f t="shared" si="4"/>
        <v>76133341</v>
      </c>
      <c r="AD25" s="94"/>
      <c r="AE25" s="177">
        <f t="shared" si="0"/>
        <v>19</v>
      </c>
      <c r="AF25" s="116"/>
    </row>
    <row r="26" spans="1:32" s="3" customFormat="1" ht="15" customHeight="1">
      <c r="A26" s="25"/>
      <c r="B26" s="26"/>
      <c r="C26" s="24"/>
      <c r="D26" s="31" t="s">
        <v>742</v>
      </c>
      <c r="E26" s="27"/>
      <c r="F26" s="31">
        <f>SUM(F555:F575)</f>
        <v>843802857</v>
      </c>
      <c r="G26" s="31">
        <f>SUM(G555:G575)</f>
        <v>207947349</v>
      </c>
      <c r="H26" s="31">
        <f>SUM(H555:H575)</f>
        <v>248595482</v>
      </c>
      <c r="I26" s="31">
        <f>SUM(I555:I575)</f>
        <v>76376926</v>
      </c>
      <c r="J26" s="31">
        <f>SUM(J555:J575)</f>
        <v>310883100</v>
      </c>
      <c r="K26" s="31"/>
      <c r="L26" s="165">
        <v>8</v>
      </c>
      <c r="Q26" s="165"/>
      <c r="W26" s="115"/>
      <c r="X26" s="92" t="str">
        <f t="shared" si="1"/>
        <v>Union</v>
      </c>
      <c r="Y26" s="93"/>
      <c r="Z26" s="92">
        <f t="shared" si="2"/>
        <v>843802857</v>
      </c>
      <c r="AA26" s="89">
        <f t="shared" si="3"/>
        <v>456542831</v>
      </c>
      <c r="AB26" s="92"/>
      <c r="AC26" s="89">
        <f t="shared" si="4"/>
        <v>387260026</v>
      </c>
      <c r="AD26" s="94"/>
      <c r="AE26" s="177">
        <f t="shared" si="0"/>
        <v>8</v>
      </c>
      <c r="AF26" s="116"/>
    </row>
    <row r="27" spans="1:32" s="3" customFormat="1" ht="15" customHeight="1">
      <c r="A27" s="25"/>
      <c r="B27" s="26"/>
      <c r="C27" s="24"/>
      <c r="D27" s="31" t="s">
        <v>807</v>
      </c>
      <c r="E27" s="27"/>
      <c r="F27" s="31">
        <f>SUM(F576:F598)</f>
        <v>96710603</v>
      </c>
      <c r="G27" s="31">
        <f>SUM(G576:G598)</f>
        <v>17459591</v>
      </c>
      <c r="H27" s="31">
        <f>SUM(H576:H598)</f>
        <v>19741066</v>
      </c>
      <c r="I27" s="31">
        <f>SUM(I576:I598)</f>
        <v>11550991</v>
      </c>
      <c r="J27" s="31">
        <f>SUM(J576:J598)</f>
        <v>47958955</v>
      </c>
      <c r="K27" s="31"/>
      <c r="L27" s="165">
        <v>20</v>
      </c>
      <c r="Q27" s="165"/>
      <c r="W27" s="115"/>
      <c r="X27" s="92" t="str">
        <f t="shared" si="1"/>
        <v>Warren</v>
      </c>
      <c r="Y27" s="93"/>
      <c r="Z27" s="92">
        <f t="shared" si="2"/>
        <v>96710603</v>
      </c>
      <c r="AA27" s="89">
        <f t="shared" si="3"/>
        <v>37200657</v>
      </c>
      <c r="AB27" s="92"/>
      <c r="AC27" s="89">
        <f t="shared" si="4"/>
        <v>59509946</v>
      </c>
      <c r="AD27" s="94"/>
      <c r="AE27" s="177">
        <f t="shared" si="0"/>
        <v>20</v>
      </c>
      <c r="AF27" s="116"/>
    </row>
    <row r="28" spans="1:32" s="3" customFormat="1" ht="15" customHeight="1">
      <c r="A28" s="25"/>
      <c r="B28" s="26"/>
      <c r="C28" s="24"/>
      <c r="D28" s="31" t="s">
        <v>620</v>
      </c>
      <c r="E28" s="43"/>
      <c r="F28" s="31">
        <f>F599</f>
        <v>51094589</v>
      </c>
      <c r="G28" s="31">
        <f>G599</f>
        <v>0</v>
      </c>
      <c r="H28" s="31">
        <f>H599</f>
        <v>158659</v>
      </c>
      <c r="I28" s="31">
        <f>I599</f>
        <v>22629135</v>
      </c>
      <c r="J28" s="31">
        <f>J599</f>
        <v>28306795</v>
      </c>
      <c r="K28" s="31"/>
      <c r="L28" s="165"/>
      <c r="W28" s="115"/>
      <c r="X28" s="92" t="str">
        <f t="shared" si="1"/>
        <v>State buildings</v>
      </c>
      <c r="Y28" s="93"/>
      <c r="Z28" s="92">
        <f t="shared" si="2"/>
        <v>51094589</v>
      </c>
      <c r="AA28" s="89">
        <f t="shared" si="3"/>
        <v>158659</v>
      </c>
      <c r="AB28" s="92"/>
      <c r="AC28" s="89">
        <f t="shared" si="4"/>
        <v>50935930</v>
      </c>
      <c r="AD28" s="94"/>
      <c r="AE28" s="177"/>
      <c r="AF28" s="116"/>
    </row>
    <row r="29" spans="1:32" s="3" customFormat="1" ht="15" customHeight="1">
      <c r="A29" s="25"/>
      <c r="B29" s="26"/>
      <c r="C29" s="24"/>
      <c r="D29" s="31"/>
      <c r="E29" s="43"/>
      <c r="F29" s="31"/>
      <c r="G29" s="31"/>
      <c r="H29" s="31"/>
      <c r="I29" s="31"/>
      <c r="J29" s="31"/>
      <c r="K29" s="31"/>
      <c r="L29" s="165"/>
      <c r="O29" s="159"/>
      <c r="W29" s="115"/>
      <c r="X29" s="92"/>
      <c r="Y29" s="93"/>
      <c r="Z29" s="92"/>
      <c r="AA29" s="92"/>
      <c r="AB29" s="92"/>
      <c r="AC29" s="92"/>
      <c r="AD29" s="94"/>
      <c r="AE29" s="177"/>
      <c r="AF29" s="116"/>
    </row>
    <row r="30" spans="1:34" s="3" customFormat="1" ht="15" customHeight="1">
      <c r="A30" s="25"/>
      <c r="B30" s="26"/>
      <c r="C30" s="24"/>
      <c r="D30" s="31" t="s">
        <v>621</v>
      </c>
      <c r="E30" s="27"/>
      <c r="F30" s="33">
        <f>SUM(F7:F28)</f>
        <v>15721012477</v>
      </c>
      <c r="G30" s="33">
        <f>SUM(G7:G28)</f>
        <v>4345475102</v>
      </c>
      <c r="H30" s="33">
        <f>SUM(H7:H28)</f>
        <v>3877278125</v>
      </c>
      <c r="I30" s="33">
        <f>SUM(I7:I28)</f>
        <v>2555478160</v>
      </c>
      <c r="J30" s="33">
        <f>SUM(J7:J28)</f>
        <v>4942781090</v>
      </c>
      <c r="K30" s="33"/>
      <c r="L30" s="165"/>
      <c r="W30" s="115"/>
      <c r="X30" s="95" t="str">
        <f t="shared" si="1"/>
        <v>New Jersey</v>
      </c>
      <c r="Y30" s="96"/>
      <c r="Z30" s="97">
        <f>SUM(Z6:Z28)</f>
        <v>15721012477</v>
      </c>
      <c r="AA30" s="97">
        <f>SUM(AA6:AA28)</f>
        <v>8222753227</v>
      </c>
      <c r="AB30" s="97"/>
      <c r="AC30" s="97">
        <f>SUM(AC6:AC28)</f>
        <v>7498259250</v>
      </c>
      <c r="AD30" s="94"/>
      <c r="AE30" s="177"/>
      <c r="AF30" s="116"/>
      <c r="AH30" s="74"/>
    </row>
    <row r="31" spans="1:32" s="3" customFormat="1" ht="15" customHeight="1" thickBot="1">
      <c r="A31" s="25"/>
      <c r="B31" s="26"/>
      <c r="C31" s="24"/>
      <c r="D31" s="25"/>
      <c r="E31" s="27"/>
      <c r="F31" s="44"/>
      <c r="G31" s="45"/>
      <c r="H31" s="45"/>
      <c r="I31" s="46"/>
      <c r="J31" s="46"/>
      <c r="K31" s="28"/>
      <c r="L31" s="165"/>
      <c r="W31" s="128"/>
      <c r="X31" s="129"/>
      <c r="Y31" s="130"/>
      <c r="Z31" s="129"/>
      <c r="AA31" s="129"/>
      <c r="AB31" s="129"/>
      <c r="AC31" s="129"/>
      <c r="AD31" s="131"/>
      <c r="AE31" s="178"/>
      <c r="AF31" s="132"/>
    </row>
    <row r="32" spans="1:32" s="3" customFormat="1" ht="15" customHeight="1" thickTop="1">
      <c r="A32" s="79">
        <v>1</v>
      </c>
      <c r="B32" s="80" t="s">
        <v>869</v>
      </c>
      <c r="C32" s="79" t="s">
        <v>870</v>
      </c>
      <c r="D32" s="79" t="s">
        <v>868</v>
      </c>
      <c r="E32" s="81" t="s">
        <v>871</v>
      </c>
      <c r="F32" s="75">
        <f aca="true" t="shared" si="5" ref="F32:F95">G32+H32+I32+J32</f>
        <v>7954734</v>
      </c>
      <c r="G32" s="76">
        <v>4589560</v>
      </c>
      <c r="H32" s="76">
        <v>2691172</v>
      </c>
      <c r="I32" s="76">
        <v>74600</v>
      </c>
      <c r="J32" s="76">
        <v>599402</v>
      </c>
      <c r="K32" s="28"/>
      <c r="L32" s="165"/>
      <c r="M32" s="163"/>
      <c r="N32" s="163"/>
      <c r="O32" s="163"/>
      <c r="P32" s="37"/>
      <c r="R32" s="163"/>
      <c r="S32" s="163"/>
      <c r="T32" s="163"/>
      <c r="U32" s="163"/>
      <c r="W32" s="142"/>
      <c r="X32" s="143"/>
      <c r="Y32" s="144"/>
      <c r="Z32" s="143"/>
      <c r="AA32" s="143"/>
      <c r="AB32" s="143"/>
      <c r="AC32" s="143"/>
      <c r="AD32" s="102"/>
      <c r="AE32" s="179"/>
      <c r="AF32" s="145"/>
    </row>
    <row r="33" spans="1:32" ht="15">
      <c r="A33" s="79">
        <v>2</v>
      </c>
      <c r="B33" s="80" t="s">
        <v>872</v>
      </c>
      <c r="C33" s="79" t="s">
        <v>873</v>
      </c>
      <c r="D33" s="79" t="s">
        <v>868</v>
      </c>
      <c r="E33" s="81" t="s">
        <v>874</v>
      </c>
      <c r="F33" s="77">
        <f t="shared" si="5"/>
        <v>152290381</v>
      </c>
      <c r="G33" s="78">
        <v>448350</v>
      </c>
      <c r="H33" s="78">
        <v>15108869</v>
      </c>
      <c r="I33" s="78">
        <v>12484727</v>
      </c>
      <c r="J33" s="78">
        <v>124248435</v>
      </c>
      <c r="K33" s="30"/>
      <c r="L33" s="168"/>
      <c r="M33" s="163"/>
      <c r="N33" s="163"/>
      <c r="O33" s="163"/>
      <c r="P33" s="37"/>
      <c r="R33" s="163"/>
      <c r="S33" s="163"/>
      <c r="T33" s="163"/>
      <c r="U33" s="163"/>
      <c r="W33" s="117"/>
      <c r="X33" s="156" t="s">
        <v>2333</v>
      </c>
      <c r="Y33" s="157"/>
      <c r="Z33" s="158">
        <v>16574311369</v>
      </c>
      <c r="AA33" s="158">
        <v>9077302177</v>
      </c>
      <c r="AB33" s="158"/>
      <c r="AC33" s="158">
        <v>7497009192</v>
      </c>
      <c r="AD33" s="101"/>
      <c r="AE33" s="180"/>
      <c r="AF33" s="118"/>
    </row>
    <row r="34" spans="1:32" ht="15">
      <c r="A34" s="79">
        <v>3</v>
      </c>
      <c r="B34" s="80" t="s">
        <v>875</v>
      </c>
      <c r="C34" s="79" t="s">
        <v>876</v>
      </c>
      <c r="D34" s="79" t="s">
        <v>868</v>
      </c>
      <c r="E34" s="81" t="s">
        <v>877</v>
      </c>
      <c r="F34" s="77">
        <f t="shared" si="5"/>
        <v>31614598</v>
      </c>
      <c r="G34" s="78">
        <v>22237358</v>
      </c>
      <c r="H34" s="78">
        <v>7730730</v>
      </c>
      <c r="I34" s="78">
        <v>130700</v>
      </c>
      <c r="J34" s="78">
        <v>1515810</v>
      </c>
      <c r="K34" s="30"/>
      <c r="L34" s="168"/>
      <c r="M34" s="163"/>
      <c r="N34" s="163"/>
      <c r="O34" s="163"/>
      <c r="P34" s="37"/>
      <c r="R34" s="163"/>
      <c r="S34" s="163"/>
      <c r="T34" s="163"/>
      <c r="U34" s="163"/>
      <c r="W34" s="117"/>
      <c r="X34" s="156" t="s">
        <v>2328</v>
      </c>
      <c r="Y34" s="157"/>
      <c r="Z34" s="160">
        <v>16956661660</v>
      </c>
      <c r="AA34" s="160">
        <v>8898653791</v>
      </c>
      <c r="AB34" s="160"/>
      <c r="AC34" s="160">
        <v>8058007869</v>
      </c>
      <c r="AD34" s="101"/>
      <c r="AE34" s="180"/>
      <c r="AF34" s="118"/>
    </row>
    <row r="35" spans="1:32" ht="15">
      <c r="A35" s="79">
        <v>4</v>
      </c>
      <c r="B35" s="80" t="s">
        <v>878</v>
      </c>
      <c r="C35" s="79" t="s">
        <v>879</v>
      </c>
      <c r="D35" s="79" t="s">
        <v>868</v>
      </c>
      <c r="E35" s="81" t="s">
        <v>880</v>
      </c>
      <c r="F35" s="77">
        <f t="shared" si="5"/>
        <v>739995</v>
      </c>
      <c r="G35" s="78">
        <v>0</v>
      </c>
      <c r="H35" s="78">
        <v>674440</v>
      </c>
      <c r="I35" s="78">
        <v>0</v>
      </c>
      <c r="J35" s="78">
        <v>65555</v>
      </c>
      <c r="K35" s="30"/>
      <c r="L35" s="168"/>
      <c r="M35" s="163"/>
      <c r="N35" s="163"/>
      <c r="O35" s="163"/>
      <c r="P35" s="37"/>
      <c r="R35" s="163"/>
      <c r="S35" s="163"/>
      <c r="T35" s="163"/>
      <c r="U35" s="163"/>
      <c r="W35" s="117"/>
      <c r="X35" s="156" t="s">
        <v>2326</v>
      </c>
      <c r="Y35" s="157"/>
      <c r="Z35" s="160">
        <v>15167074261</v>
      </c>
      <c r="AA35" s="160">
        <v>7605956080</v>
      </c>
      <c r="AB35" s="160"/>
      <c r="AC35" s="160">
        <v>7561118181</v>
      </c>
      <c r="AD35" s="101"/>
      <c r="AE35" s="180"/>
      <c r="AF35" s="118"/>
    </row>
    <row r="36" spans="1:32" ht="15">
      <c r="A36" s="79">
        <v>5</v>
      </c>
      <c r="B36" s="80" t="s">
        <v>881</v>
      </c>
      <c r="C36" s="79" t="s">
        <v>882</v>
      </c>
      <c r="D36" s="79" t="s">
        <v>868</v>
      </c>
      <c r="E36" s="81" t="s">
        <v>883</v>
      </c>
      <c r="F36" s="77">
        <f t="shared" si="5"/>
        <v>5142096</v>
      </c>
      <c r="G36" s="78">
        <v>313925</v>
      </c>
      <c r="H36" s="78">
        <v>1595718</v>
      </c>
      <c r="I36" s="78">
        <v>332404</v>
      </c>
      <c r="J36" s="78">
        <v>2900049</v>
      </c>
      <c r="K36" s="30"/>
      <c r="L36" s="168"/>
      <c r="M36" s="163"/>
      <c r="N36" s="163"/>
      <c r="O36" s="163"/>
      <c r="P36" s="37"/>
      <c r="R36" s="163"/>
      <c r="S36" s="163"/>
      <c r="T36" s="163"/>
      <c r="U36" s="163"/>
      <c r="W36" s="117"/>
      <c r="X36" s="100" t="s">
        <v>2313</v>
      </c>
      <c r="Y36" s="101"/>
      <c r="Z36" s="102">
        <v>14584198988</v>
      </c>
      <c r="AA36" s="102">
        <v>7801963545</v>
      </c>
      <c r="AB36" s="102"/>
      <c r="AC36" s="102">
        <v>6782235443</v>
      </c>
      <c r="AD36" s="101"/>
      <c r="AE36" s="180"/>
      <c r="AF36" s="118"/>
    </row>
    <row r="37" spans="1:32" ht="15">
      <c r="A37" s="79">
        <v>6</v>
      </c>
      <c r="B37" s="80" t="s">
        <v>884</v>
      </c>
      <c r="C37" s="79" t="s">
        <v>885</v>
      </c>
      <c r="D37" s="79" t="s">
        <v>868</v>
      </c>
      <c r="E37" s="81" t="s">
        <v>886</v>
      </c>
      <c r="F37" s="77">
        <f t="shared" si="5"/>
        <v>165904</v>
      </c>
      <c r="G37" s="78">
        <v>25000</v>
      </c>
      <c r="H37" s="78">
        <v>111604</v>
      </c>
      <c r="I37" s="78">
        <v>0</v>
      </c>
      <c r="J37" s="78">
        <v>29300</v>
      </c>
      <c r="K37" s="30"/>
      <c r="L37" s="168"/>
      <c r="M37" s="163"/>
      <c r="N37" s="163"/>
      <c r="O37" s="163"/>
      <c r="P37" s="37"/>
      <c r="R37" s="163"/>
      <c r="S37" s="163"/>
      <c r="T37" s="163"/>
      <c r="U37" s="163"/>
      <c r="W37" s="117"/>
      <c r="X37" s="100" t="s">
        <v>2310</v>
      </c>
      <c r="Y37" s="101"/>
      <c r="Z37" s="102">
        <v>13037845643</v>
      </c>
      <c r="AA37" s="102">
        <v>6898089500</v>
      </c>
      <c r="AB37" s="101"/>
      <c r="AC37" s="102">
        <v>6139756143</v>
      </c>
      <c r="AD37" s="101"/>
      <c r="AE37" s="180"/>
      <c r="AF37" s="118"/>
    </row>
    <row r="38" spans="1:32" ht="15">
      <c r="A38" s="79">
        <v>7</v>
      </c>
      <c r="B38" s="80" t="s">
        <v>887</v>
      </c>
      <c r="C38" s="79" t="s">
        <v>888</v>
      </c>
      <c r="D38" s="79" t="s">
        <v>868</v>
      </c>
      <c r="E38" s="81" t="s">
        <v>889</v>
      </c>
      <c r="F38" s="77">
        <f t="shared" si="5"/>
        <v>3091713</v>
      </c>
      <c r="G38" s="78">
        <v>1602220</v>
      </c>
      <c r="H38" s="78">
        <v>1105239</v>
      </c>
      <c r="I38" s="78">
        <v>0</v>
      </c>
      <c r="J38" s="78">
        <v>384254</v>
      </c>
      <c r="K38" s="30"/>
      <c r="L38" s="168"/>
      <c r="M38" s="163"/>
      <c r="N38" s="163"/>
      <c r="O38" s="163"/>
      <c r="P38" s="37"/>
      <c r="R38" s="163"/>
      <c r="S38" s="163"/>
      <c r="T38" s="163"/>
      <c r="U38" s="163"/>
      <c r="W38" s="117"/>
      <c r="X38" s="100" t="s">
        <v>2297</v>
      </c>
      <c r="Y38" s="101"/>
      <c r="Z38" s="103">
        <v>10941709996</v>
      </c>
      <c r="AA38" s="103">
        <v>5349696724</v>
      </c>
      <c r="AB38" s="104"/>
      <c r="AC38" s="103">
        <v>5592013272</v>
      </c>
      <c r="AD38" s="101"/>
      <c r="AE38" s="180"/>
      <c r="AF38" s="118"/>
    </row>
    <row r="39" spans="1:32" ht="15">
      <c r="A39" s="79">
        <v>8</v>
      </c>
      <c r="B39" s="80" t="s">
        <v>890</v>
      </c>
      <c r="C39" s="79" t="s">
        <v>891</v>
      </c>
      <c r="D39" s="79" t="s">
        <v>868</v>
      </c>
      <c r="E39" s="81" t="s">
        <v>892</v>
      </c>
      <c r="F39" s="77">
        <f t="shared" si="5"/>
        <v>35267236</v>
      </c>
      <c r="G39" s="78">
        <v>5358826</v>
      </c>
      <c r="H39" s="78">
        <v>11124004</v>
      </c>
      <c r="I39" s="78">
        <v>15092587</v>
      </c>
      <c r="J39" s="78">
        <v>3691819</v>
      </c>
      <c r="K39" s="30"/>
      <c r="L39" s="168"/>
      <c r="M39" s="163"/>
      <c r="N39" s="163"/>
      <c r="O39" s="163"/>
      <c r="P39" s="37"/>
      <c r="R39" s="163"/>
      <c r="S39" s="163"/>
      <c r="T39" s="163"/>
      <c r="U39" s="163"/>
      <c r="W39" s="117"/>
      <c r="X39" s="100" t="s">
        <v>2298</v>
      </c>
      <c r="Y39" s="101"/>
      <c r="Z39" s="103">
        <v>10939809749</v>
      </c>
      <c r="AA39" s="103">
        <v>4832350928</v>
      </c>
      <c r="AB39" s="104"/>
      <c r="AC39" s="103">
        <v>6107458821</v>
      </c>
      <c r="AD39" s="101"/>
      <c r="AE39" s="180"/>
      <c r="AF39" s="118"/>
    </row>
    <row r="40" spans="1:32" ht="15">
      <c r="A40" s="79">
        <v>9</v>
      </c>
      <c r="B40" s="80" t="s">
        <v>893</v>
      </c>
      <c r="C40" s="79" t="s">
        <v>894</v>
      </c>
      <c r="D40" s="79" t="s">
        <v>868</v>
      </c>
      <c r="E40" s="81" t="s">
        <v>895</v>
      </c>
      <c r="F40" s="77">
        <f t="shared" si="5"/>
        <v>1040904</v>
      </c>
      <c r="G40" s="78">
        <v>237091</v>
      </c>
      <c r="H40" s="78">
        <v>300387</v>
      </c>
      <c r="I40" s="78">
        <v>144608</v>
      </c>
      <c r="J40" s="78">
        <v>358818</v>
      </c>
      <c r="K40" s="30"/>
      <c r="L40" s="168"/>
      <c r="M40" s="163"/>
      <c r="N40" s="163"/>
      <c r="O40" s="163"/>
      <c r="P40" s="37"/>
      <c r="R40" s="163"/>
      <c r="S40" s="163"/>
      <c r="T40" s="163"/>
      <c r="U40" s="163"/>
      <c r="W40" s="117"/>
      <c r="X40" s="100" t="s">
        <v>2299</v>
      </c>
      <c r="Y40" s="101"/>
      <c r="Z40" s="103">
        <v>9768642343</v>
      </c>
      <c r="AA40" s="103">
        <v>4879205601</v>
      </c>
      <c r="AB40" s="101"/>
      <c r="AC40" s="103">
        <v>4889436742</v>
      </c>
      <c r="AD40" s="101"/>
      <c r="AE40" s="180"/>
      <c r="AF40" s="118"/>
    </row>
    <row r="41" spans="1:32" ht="15">
      <c r="A41" s="79">
        <v>10</v>
      </c>
      <c r="B41" s="80" t="s">
        <v>896</v>
      </c>
      <c r="C41" s="79" t="s">
        <v>897</v>
      </c>
      <c r="D41" s="79" t="s">
        <v>868</v>
      </c>
      <c r="E41" s="81" t="s">
        <v>898</v>
      </c>
      <c r="F41" s="77">
        <f t="shared" si="5"/>
        <v>1454493</v>
      </c>
      <c r="G41" s="78">
        <v>74900</v>
      </c>
      <c r="H41" s="78">
        <v>684336</v>
      </c>
      <c r="I41" s="78">
        <v>448001</v>
      </c>
      <c r="J41" s="78">
        <v>247256</v>
      </c>
      <c r="K41" s="48"/>
      <c r="L41" s="168"/>
      <c r="M41" s="163"/>
      <c r="N41" s="163"/>
      <c r="O41" s="163"/>
      <c r="P41" s="37"/>
      <c r="R41" s="163"/>
      <c r="S41" s="163"/>
      <c r="T41" s="163"/>
      <c r="U41" s="163"/>
      <c r="W41" s="117"/>
      <c r="X41" s="100" t="s">
        <v>2300</v>
      </c>
      <c r="Y41" s="101"/>
      <c r="Z41" s="103">
        <v>9517725396</v>
      </c>
      <c r="AA41" s="103">
        <v>4506768272</v>
      </c>
      <c r="AB41" s="101"/>
      <c r="AC41" s="103">
        <v>5010957124</v>
      </c>
      <c r="AD41" s="101"/>
      <c r="AE41" s="180"/>
      <c r="AF41" s="118"/>
    </row>
    <row r="42" spans="1:32" ht="15">
      <c r="A42" s="79">
        <v>11</v>
      </c>
      <c r="B42" s="80" t="s">
        <v>899</v>
      </c>
      <c r="C42" s="79" t="s">
        <v>900</v>
      </c>
      <c r="D42" s="79" t="s">
        <v>868</v>
      </c>
      <c r="E42" s="81" t="s">
        <v>901</v>
      </c>
      <c r="F42" s="77">
        <f t="shared" si="5"/>
        <v>37467509</v>
      </c>
      <c r="G42" s="78">
        <v>6589646</v>
      </c>
      <c r="H42" s="78">
        <v>10688383</v>
      </c>
      <c r="I42" s="78">
        <v>30500</v>
      </c>
      <c r="J42" s="78">
        <v>20158980</v>
      </c>
      <c r="K42" s="30"/>
      <c r="L42" s="168"/>
      <c r="M42" s="163"/>
      <c r="N42" s="163"/>
      <c r="O42" s="163"/>
      <c r="P42" s="37"/>
      <c r="R42" s="163"/>
      <c r="S42" s="163"/>
      <c r="T42" s="163"/>
      <c r="U42" s="163"/>
      <c r="W42" s="117"/>
      <c r="X42" s="100" t="s">
        <v>2301</v>
      </c>
      <c r="Y42" s="101"/>
      <c r="Z42" s="103">
        <v>13944534578</v>
      </c>
      <c r="AA42" s="103">
        <v>5915342801</v>
      </c>
      <c r="AB42" s="101"/>
      <c r="AC42" s="103">
        <v>8029191777</v>
      </c>
      <c r="AD42" s="101"/>
      <c r="AE42" s="180"/>
      <c r="AF42" s="118"/>
    </row>
    <row r="43" spans="1:32" ht="15">
      <c r="A43" s="79">
        <v>12</v>
      </c>
      <c r="B43" s="80" t="s">
        <v>902</v>
      </c>
      <c r="C43" s="79" t="s">
        <v>903</v>
      </c>
      <c r="D43" s="79" t="s">
        <v>868</v>
      </c>
      <c r="E43" s="81" t="s">
        <v>904</v>
      </c>
      <c r="F43" s="77">
        <f t="shared" si="5"/>
        <v>28846158</v>
      </c>
      <c r="G43" s="78">
        <v>5144574</v>
      </c>
      <c r="H43" s="78">
        <v>4905515</v>
      </c>
      <c r="I43" s="78">
        <v>4409626</v>
      </c>
      <c r="J43" s="78">
        <v>14386443</v>
      </c>
      <c r="K43" s="30"/>
      <c r="L43" s="168"/>
      <c r="M43" s="163"/>
      <c r="N43" s="163"/>
      <c r="O43" s="163"/>
      <c r="P43" s="37"/>
      <c r="R43" s="163"/>
      <c r="S43" s="163"/>
      <c r="T43" s="163"/>
      <c r="U43" s="163"/>
      <c r="W43" s="117"/>
      <c r="X43" s="100" t="s">
        <v>2302</v>
      </c>
      <c r="Y43" s="101"/>
      <c r="Z43" s="103">
        <v>15356572820</v>
      </c>
      <c r="AA43" s="103">
        <v>8047734107</v>
      </c>
      <c r="AB43" s="101"/>
      <c r="AC43" s="103">
        <v>7308838713</v>
      </c>
      <c r="AD43" s="101"/>
      <c r="AE43" s="180"/>
      <c r="AF43" s="118"/>
    </row>
    <row r="44" spans="1:32" ht="15">
      <c r="A44" s="79">
        <v>13</v>
      </c>
      <c r="B44" s="80" t="s">
        <v>905</v>
      </c>
      <c r="C44" s="79" t="s">
        <v>906</v>
      </c>
      <c r="D44" s="79" t="s">
        <v>868</v>
      </c>
      <c r="E44" s="81" t="s">
        <v>1726</v>
      </c>
      <c r="F44" s="77">
        <f t="shared" si="5"/>
        <v>10735638</v>
      </c>
      <c r="G44" s="78">
        <v>1795999</v>
      </c>
      <c r="H44" s="78">
        <v>4243366</v>
      </c>
      <c r="I44" s="78">
        <v>683320</v>
      </c>
      <c r="J44" s="78">
        <v>4012953</v>
      </c>
      <c r="K44" s="30"/>
      <c r="L44" s="168"/>
      <c r="M44" s="163"/>
      <c r="N44" s="163"/>
      <c r="O44" s="163"/>
      <c r="P44" s="37"/>
      <c r="R44" s="163"/>
      <c r="S44" s="163"/>
      <c r="T44" s="163"/>
      <c r="U44" s="163"/>
      <c r="W44" s="117"/>
      <c r="X44" s="100" t="s">
        <v>2303</v>
      </c>
      <c r="Y44" s="101"/>
      <c r="Z44" s="103">
        <v>15675107955</v>
      </c>
      <c r="AA44" s="103">
        <v>8320885749</v>
      </c>
      <c r="AB44" s="101"/>
      <c r="AC44" s="103">
        <v>7354222206</v>
      </c>
      <c r="AD44" s="101"/>
      <c r="AE44" s="180"/>
      <c r="AF44" s="118"/>
    </row>
    <row r="45" spans="1:32" ht="15">
      <c r="A45" s="79">
        <v>14</v>
      </c>
      <c r="B45" s="80" t="s">
        <v>908</v>
      </c>
      <c r="C45" s="79" t="s">
        <v>909</v>
      </c>
      <c r="D45" s="79" t="s">
        <v>868</v>
      </c>
      <c r="E45" s="81" t="s">
        <v>910</v>
      </c>
      <c r="F45" s="77">
        <f t="shared" si="5"/>
        <v>3347471</v>
      </c>
      <c r="G45" s="78">
        <v>246500</v>
      </c>
      <c r="H45" s="78">
        <v>2190747</v>
      </c>
      <c r="I45" s="78">
        <v>0</v>
      </c>
      <c r="J45" s="78">
        <v>910224</v>
      </c>
      <c r="K45" s="30"/>
      <c r="L45" s="168"/>
      <c r="M45" s="163"/>
      <c r="N45" s="163"/>
      <c r="O45" s="163"/>
      <c r="P45" s="37"/>
      <c r="R45" s="163"/>
      <c r="S45" s="163"/>
      <c r="T45" s="163"/>
      <c r="U45" s="163"/>
      <c r="W45" s="117"/>
      <c r="X45" s="100" t="s">
        <v>2304</v>
      </c>
      <c r="Y45" s="101"/>
      <c r="Z45" s="103">
        <v>15397507147</v>
      </c>
      <c r="AA45" s="103">
        <v>9127194950</v>
      </c>
      <c r="AB45" s="101"/>
      <c r="AC45" s="103">
        <v>6270312197</v>
      </c>
      <c r="AD45" s="101"/>
      <c r="AE45" s="180"/>
      <c r="AF45" s="118"/>
    </row>
    <row r="46" spans="1:32" ht="15">
      <c r="A46" s="79">
        <v>15</v>
      </c>
      <c r="B46" s="80" t="s">
        <v>911</v>
      </c>
      <c r="C46" s="79" t="s">
        <v>912</v>
      </c>
      <c r="D46" s="79" t="s">
        <v>868</v>
      </c>
      <c r="E46" s="81" t="s">
        <v>1727</v>
      </c>
      <c r="F46" s="77">
        <f t="shared" si="5"/>
        <v>15672878</v>
      </c>
      <c r="G46" s="78">
        <v>12032088</v>
      </c>
      <c r="H46" s="78">
        <v>3558915</v>
      </c>
      <c r="I46" s="78">
        <v>0</v>
      </c>
      <c r="J46" s="78">
        <v>81875</v>
      </c>
      <c r="K46" s="30"/>
      <c r="L46" s="168"/>
      <c r="M46" s="163"/>
      <c r="N46" s="163"/>
      <c r="O46" s="163"/>
      <c r="P46" s="37"/>
      <c r="R46" s="163"/>
      <c r="S46" s="163"/>
      <c r="T46" s="163"/>
      <c r="U46" s="163"/>
      <c r="W46" s="117"/>
      <c r="X46" s="100" t="s">
        <v>2305</v>
      </c>
      <c r="Y46" s="101"/>
      <c r="Z46" s="103">
        <v>14274331850</v>
      </c>
      <c r="AA46" s="103">
        <v>7972659530</v>
      </c>
      <c r="AB46" s="101"/>
      <c r="AC46" s="103">
        <v>6301672320</v>
      </c>
      <c r="AD46" s="101"/>
      <c r="AE46" s="180"/>
      <c r="AF46" s="118"/>
    </row>
    <row r="47" spans="1:32" ht="15">
      <c r="A47" s="79">
        <v>16</v>
      </c>
      <c r="B47" s="80" t="s">
        <v>914</v>
      </c>
      <c r="C47" s="79" t="s">
        <v>915</v>
      </c>
      <c r="D47" s="79" t="s">
        <v>868</v>
      </c>
      <c r="E47" s="81" t="s">
        <v>916</v>
      </c>
      <c r="F47" s="77">
        <f t="shared" si="5"/>
        <v>31636845</v>
      </c>
      <c r="G47" s="78">
        <v>21678244</v>
      </c>
      <c r="H47" s="78">
        <v>7286714</v>
      </c>
      <c r="I47" s="78">
        <v>930600</v>
      </c>
      <c r="J47" s="78">
        <v>1741287</v>
      </c>
      <c r="K47" s="30"/>
      <c r="L47" s="168"/>
      <c r="M47" s="163"/>
      <c r="N47" s="163"/>
      <c r="O47" s="163"/>
      <c r="P47" s="37"/>
      <c r="R47" s="163"/>
      <c r="S47" s="163"/>
      <c r="T47" s="163"/>
      <c r="U47" s="163"/>
      <c r="W47" s="117"/>
      <c r="X47" s="100" t="s">
        <v>2306</v>
      </c>
      <c r="Y47" s="101"/>
      <c r="Z47" s="103">
        <v>12148747807</v>
      </c>
      <c r="AA47" s="103">
        <v>6674318674</v>
      </c>
      <c r="AB47" s="101"/>
      <c r="AC47" s="103">
        <v>5474429133</v>
      </c>
      <c r="AD47" s="101"/>
      <c r="AE47" s="180"/>
      <c r="AF47" s="118"/>
    </row>
    <row r="48" spans="1:32" ht="15">
      <c r="A48" s="79">
        <v>17</v>
      </c>
      <c r="B48" s="80" t="s">
        <v>917</v>
      </c>
      <c r="C48" s="79" t="s">
        <v>918</v>
      </c>
      <c r="D48" s="79" t="s">
        <v>868</v>
      </c>
      <c r="E48" s="81" t="s">
        <v>1728</v>
      </c>
      <c r="F48" s="77">
        <f t="shared" si="5"/>
        <v>5220937</v>
      </c>
      <c r="G48" s="78">
        <v>1822150</v>
      </c>
      <c r="H48" s="78">
        <v>1554767</v>
      </c>
      <c r="I48" s="78">
        <v>47403</v>
      </c>
      <c r="J48" s="78">
        <v>1796617</v>
      </c>
      <c r="K48" s="30"/>
      <c r="L48" s="168"/>
      <c r="M48" s="163"/>
      <c r="N48" s="163"/>
      <c r="O48" s="163"/>
      <c r="P48" s="37"/>
      <c r="R48" s="163"/>
      <c r="S48" s="163"/>
      <c r="T48" s="163"/>
      <c r="U48" s="163"/>
      <c r="W48" s="117"/>
      <c r="X48" s="100" t="s">
        <v>2307</v>
      </c>
      <c r="Y48" s="101"/>
      <c r="Z48" s="103">
        <v>12079942099</v>
      </c>
      <c r="AA48" s="103">
        <v>6210486721</v>
      </c>
      <c r="AB48" s="101"/>
      <c r="AC48" s="103">
        <v>5869455378</v>
      </c>
      <c r="AD48" s="101"/>
      <c r="AE48" s="180"/>
      <c r="AF48" s="118"/>
    </row>
    <row r="49" spans="1:32" ht="15">
      <c r="A49" s="79">
        <v>18</v>
      </c>
      <c r="B49" s="80" t="s">
        <v>920</v>
      </c>
      <c r="C49" s="79" t="s">
        <v>921</v>
      </c>
      <c r="D49" s="79" t="s">
        <v>868</v>
      </c>
      <c r="E49" s="81" t="s">
        <v>922</v>
      </c>
      <c r="F49" s="77">
        <f t="shared" si="5"/>
        <v>5012865</v>
      </c>
      <c r="G49" s="78">
        <v>262450</v>
      </c>
      <c r="H49" s="78">
        <v>3264290</v>
      </c>
      <c r="I49" s="78">
        <v>8500</v>
      </c>
      <c r="J49" s="78">
        <v>1477625</v>
      </c>
      <c r="K49" s="30"/>
      <c r="L49" s="168"/>
      <c r="M49" s="163"/>
      <c r="N49" s="163"/>
      <c r="O49" s="163"/>
      <c r="P49" s="37"/>
      <c r="R49" s="163"/>
      <c r="S49" s="163"/>
      <c r="T49" s="163"/>
      <c r="U49" s="163"/>
      <c r="W49" s="117"/>
      <c r="X49" s="100" t="s">
        <v>2308</v>
      </c>
      <c r="Y49" s="101"/>
      <c r="Z49" s="103">
        <v>12007456630</v>
      </c>
      <c r="AA49" s="103">
        <v>5756546492</v>
      </c>
      <c r="AB49" s="101"/>
      <c r="AC49" s="103">
        <v>6250910138</v>
      </c>
      <c r="AD49" s="101"/>
      <c r="AE49" s="180"/>
      <c r="AF49" s="118"/>
    </row>
    <row r="50" spans="1:32" ht="15">
      <c r="A50" s="79">
        <v>19</v>
      </c>
      <c r="B50" s="80" t="s">
        <v>923</v>
      </c>
      <c r="C50" s="79" t="s">
        <v>924</v>
      </c>
      <c r="D50" s="79" t="s">
        <v>868</v>
      </c>
      <c r="E50" s="81" t="s">
        <v>925</v>
      </c>
      <c r="F50" s="77">
        <f t="shared" si="5"/>
        <v>6995297</v>
      </c>
      <c r="G50" s="78">
        <v>9200</v>
      </c>
      <c r="H50" s="78">
        <v>3608527</v>
      </c>
      <c r="I50" s="78">
        <v>1024265</v>
      </c>
      <c r="J50" s="78">
        <v>2353305</v>
      </c>
      <c r="K50" s="30"/>
      <c r="L50" s="168"/>
      <c r="M50" s="163"/>
      <c r="N50" s="163"/>
      <c r="O50" s="163"/>
      <c r="P50" s="37"/>
      <c r="R50" s="163"/>
      <c r="S50" s="163"/>
      <c r="T50" s="163"/>
      <c r="U50" s="163"/>
      <c r="W50" s="117"/>
      <c r="X50" s="100" t="s">
        <v>2309</v>
      </c>
      <c r="Y50" s="101"/>
      <c r="Z50" s="103">
        <v>11387683514</v>
      </c>
      <c r="AA50" s="103">
        <v>5575603756</v>
      </c>
      <c r="AB50" s="101"/>
      <c r="AC50" s="103">
        <v>5812079758</v>
      </c>
      <c r="AD50" s="101"/>
      <c r="AE50" s="180"/>
      <c r="AF50" s="118"/>
    </row>
    <row r="51" spans="1:32" ht="15.75" thickBot="1">
      <c r="A51" s="79">
        <v>20</v>
      </c>
      <c r="B51" s="80" t="s">
        <v>926</v>
      </c>
      <c r="C51" s="79" t="s">
        <v>927</v>
      </c>
      <c r="D51" s="79" t="s">
        <v>868</v>
      </c>
      <c r="E51" s="81" t="s">
        <v>928</v>
      </c>
      <c r="F51" s="77">
        <f t="shared" si="5"/>
        <v>1015380</v>
      </c>
      <c r="G51" s="78">
        <v>178650</v>
      </c>
      <c r="H51" s="78">
        <v>836730</v>
      </c>
      <c r="I51" s="78">
        <v>0</v>
      </c>
      <c r="J51" s="78">
        <v>0</v>
      </c>
      <c r="K51" s="30"/>
      <c r="L51" s="168"/>
      <c r="M51" s="163"/>
      <c r="N51" s="163"/>
      <c r="O51" s="163"/>
      <c r="P51" s="37"/>
      <c r="R51" s="163"/>
      <c r="S51" s="163"/>
      <c r="T51" s="163"/>
      <c r="U51" s="163"/>
      <c r="W51" s="119"/>
      <c r="X51" s="120"/>
      <c r="Y51" s="120"/>
      <c r="Z51" s="120"/>
      <c r="AA51" s="120"/>
      <c r="AB51" s="120"/>
      <c r="AC51" s="120"/>
      <c r="AD51" s="120"/>
      <c r="AE51" s="181"/>
      <c r="AF51" s="121"/>
    </row>
    <row r="52" spans="1:21" ht="15.75" thickTop="1">
      <c r="A52" s="79">
        <v>21</v>
      </c>
      <c r="B52" s="80" t="s">
        <v>929</v>
      </c>
      <c r="C52" s="79" t="s">
        <v>930</v>
      </c>
      <c r="D52" s="79" t="s">
        <v>868</v>
      </c>
      <c r="E52" s="81" t="s">
        <v>931</v>
      </c>
      <c r="F52" s="77">
        <f t="shared" si="5"/>
        <v>14607630</v>
      </c>
      <c r="G52" s="78">
        <v>5005560</v>
      </c>
      <c r="H52" s="78">
        <v>5848724</v>
      </c>
      <c r="I52" s="78">
        <v>1055234</v>
      </c>
      <c r="J52" s="78">
        <v>2698112</v>
      </c>
      <c r="K52" s="30"/>
      <c r="L52" s="168"/>
      <c r="M52" s="163"/>
      <c r="N52" s="163"/>
      <c r="O52" s="163"/>
      <c r="P52" s="37"/>
      <c r="R52" s="163"/>
      <c r="S52" s="163"/>
      <c r="T52" s="163"/>
      <c r="U52" s="163"/>
    </row>
    <row r="53" spans="1:21" ht="15">
      <c r="A53" s="79">
        <v>22</v>
      </c>
      <c r="B53" s="80" t="s">
        <v>932</v>
      </c>
      <c r="C53" s="79" t="s">
        <v>933</v>
      </c>
      <c r="D53" s="79" t="s">
        <v>868</v>
      </c>
      <c r="E53" s="81" t="s">
        <v>934</v>
      </c>
      <c r="F53" s="77">
        <f t="shared" si="5"/>
        <v>28403701</v>
      </c>
      <c r="G53" s="78">
        <v>17401722</v>
      </c>
      <c r="H53" s="78">
        <v>9020437</v>
      </c>
      <c r="I53" s="78">
        <v>1290205</v>
      </c>
      <c r="J53" s="78">
        <v>691337</v>
      </c>
      <c r="K53" s="30"/>
      <c r="L53" s="168"/>
      <c r="M53" s="163"/>
      <c r="N53" s="163"/>
      <c r="O53" s="163"/>
      <c r="P53" s="37"/>
      <c r="R53" s="163"/>
      <c r="S53" s="163"/>
      <c r="T53" s="163"/>
      <c r="U53" s="163"/>
    </row>
    <row r="54" spans="1:21" ht="15">
      <c r="A54" s="79">
        <v>23</v>
      </c>
      <c r="B54" s="80" t="s">
        <v>935</v>
      </c>
      <c r="C54" s="79" t="s">
        <v>936</v>
      </c>
      <c r="D54" s="79" t="s">
        <v>868</v>
      </c>
      <c r="E54" s="81" t="s">
        <v>937</v>
      </c>
      <c r="F54" s="77">
        <f t="shared" si="5"/>
        <v>754525</v>
      </c>
      <c r="G54" s="78">
        <v>11050</v>
      </c>
      <c r="H54" s="78">
        <v>599487</v>
      </c>
      <c r="I54" s="78">
        <v>16100</v>
      </c>
      <c r="J54" s="78">
        <v>127888</v>
      </c>
      <c r="K54" s="47"/>
      <c r="L54" s="168"/>
      <c r="M54" s="163"/>
      <c r="N54" s="163"/>
      <c r="O54" s="163"/>
      <c r="P54" s="37"/>
      <c r="R54" s="163"/>
      <c r="S54" s="163"/>
      <c r="T54" s="163"/>
      <c r="U54" s="163"/>
    </row>
    <row r="55" spans="1:21" ht="15">
      <c r="A55" s="79">
        <v>24</v>
      </c>
      <c r="B55" s="80" t="s">
        <v>939</v>
      </c>
      <c r="C55" s="79" t="s">
        <v>940</v>
      </c>
      <c r="D55" s="79" t="s">
        <v>938</v>
      </c>
      <c r="E55" s="81" t="s">
        <v>941</v>
      </c>
      <c r="F55" s="77">
        <f t="shared" si="5"/>
        <v>20913492</v>
      </c>
      <c r="G55" s="78">
        <v>5315165</v>
      </c>
      <c r="H55" s="78">
        <v>8611865</v>
      </c>
      <c r="I55" s="78">
        <v>0</v>
      </c>
      <c r="J55" s="78">
        <v>6986462</v>
      </c>
      <c r="K55" s="30"/>
      <c r="L55" s="168"/>
      <c r="M55" s="163"/>
      <c r="N55" s="163"/>
      <c r="O55" s="163"/>
      <c r="P55" s="37"/>
      <c r="R55" s="163"/>
      <c r="S55" s="163"/>
      <c r="T55" s="163"/>
      <c r="U55" s="163"/>
    </row>
    <row r="56" spans="1:21" ht="15">
      <c r="A56" s="79">
        <v>25</v>
      </c>
      <c r="B56" s="80" t="s">
        <v>942</v>
      </c>
      <c r="C56" s="79" t="s">
        <v>943</v>
      </c>
      <c r="D56" s="79" t="s">
        <v>938</v>
      </c>
      <c r="E56" s="81" t="s">
        <v>944</v>
      </c>
      <c r="F56" s="77">
        <f t="shared" si="5"/>
        <v>8309895</v>
      </c>
      <c r="G56" s="78">
        <v>3983580</v>
      </c>
      <c r="H56" s="78">
        <v>3151319</v>
      </c>
      <c r="I56" s="78">
        <v>0</v>
      </c>
      <c r="J56" s="78">
        <v>1174996</v>
      </c>
      <c r="K56" s="30"/>
      <c r="L56" s="168"/>
      <c r="M56" s="163"/>
      <c r="N56" s="163"/>
      <c r="O56" s="163"/>
      <c r="P56" s="37"/>
      <c r="R56" s="163"/>
      <c r="S56" s="163"/>
      <c r="T56" s="163"/>
      <c r="U56" s="163"/>
    </row>
    <row r="57" spans="1:21" ht="15">
      <c r="A57" s="79">
        <v>26</v>
      </c>
      <c r="B57" s="80" t="s">
        <v>945</v>
      </c>
      <c r="C57" s="79" t="s">
        <v>946</v>
      </c>
      <c r="D57" s="79" t="s">
        <v>938</v>
      </c>
      <c r="E57" s="81" t="s">
        <v>947</v>
      </c>
      <c r="F57" s="77">
        <f t="shared" si="5"/>
        <v>19577107</v>
      </c>
      <c r="G57" s="78">
        <v>4664584</v>
      </c>
      <c r="H57" s="78">
        <v>14808836</v>
      </c>
      <c r="I57" s="78">
        <v>0</v>
      </c>
      <c r="J57" s="78">
        <v>103687</v>
      </c>
      <c r="K57" s="30"/>
      <c r="L57" s="168"/>
      <c r="M57" s="163"/>
      <c r="N57" s="163"/>
      <c r="O57" s="163"/>
      <c r="P57" s="37"/>
      <c r="R57" s="163"/>
      <c r="S57" s="163"/>
      <c r="T57" s="163"/>
      <c r="U57" s="163"/>
    </row>
    <row r="58" spans="1:21" ht="15">
      <c r="A58" s="79">
        <v>27</v>
      </c>
      <c r="B58" s="80" t="s">
        <v>948</v>
      </c>
      <c r="C58" s="79" t="s">
        <v>949</v>
      </c>
      <c r="D58" s="79" t="s">
        <v>938</v>
      </c>
      <c r="E58" s="81" t="s">
        <v>950</v>
      </c>
      <c r="F58" s="77">
        <f t="shared" si="5"/>
        <v>20336196</v>
      </c>
      <c r="G58" s="78">
        <v>7022228</v>
      </c>
      <c r="H58" s="78">
        <v>2470151</v>
      </c>
      <c r="I58" s="78">
        <v>9213245</v>
      </c>
      <c r="J58" s="78">
        <v>1630572</v>
      </c>
      <c r="K58" s="30"/>
      <c r="L58" s="168"/>
      <c r="M58" s="163"/>
      <c r="N58" s="163"/>
      <c r="O58" s="163"/>
      <c r="P58" s="37"/>
      <c r="R58" s="163"/>
      <c r="S58" s="163"/>
      <c r="T58" s="163"/>
      <c r="U58" s="163"/>
    </row>
    <row r="59" spans="1:21" ht="15">
      <c r="A59" s="79">
        <v>28</v>
      </c>
      <c r="B59" s="80" t="s">
        <v>951</v>
      </c>
      <c r="C59" s="79" t="s">
        <v>952</v>
      </c>
      <c r="D59" s="79" t="s">
        <v>938</v>
      </c>
      <c r="E59" s="81" t="s">
        <v>953</v>
      </c>
      <c r="F59" s="77">
        <f t="shared" si="5"/>
        <v>10487200</v>
      </c>
      <c r="G59" s="78">
        <v>1146001</v>
      </c>
      <c r="H59" s="78">
        <v>1416019</v>
      </c>
      <c r="I59" s="78">
        <v>6000</v>
      </c>
      <c r="J59" s="78">
        <v>7919180</v>
      </c>
      <c r="K59" s="30"/>
      <c r="L59" s="168"/>
      <c r="M59" s="163"/>
      <c r="N59" s="163"/>
      <c r="O59" s="163"/>
      <c r="P59" s="37"/>
      <c r="R59" s="163"/>
      <c r="S59" s="163"/>
      <c r="T59" s="163"/>
      <c r="U59" s="163"/>
    </row>
    <row r="60" spans="1:21" ht="15">
      <c r="A60" s="79">
        <v>29</v>
      </c>
      <c r="B60" s="80" t="s">
        <v>954</v>
      </c>
      <c r="C60" s="79" t="s">
        <v>955</v>
      </c>
      <c r="D60" s="79" t="s">
        <v>938</v>
      </c>
      <c r="E60" s="81" t="s">
        <v>956</v>
      </c>
      <c r="F60" s="77">
        <f t="shared" si="5"/>
        <v>21297669</v>
      </c>
      <c r="G60" s="78">
        <v>11776200</v>
      </c>
      <c r="H60" s="78">
        <v>6034502</v>
      </c>
      <c r="I60" s="78">
        <v>0</v>
      </c>
      <c r="J60" s="78">
        <v>3486967</v>
      </c>
      <c r="K60" s="47"/>
      <c r="L60" s="168"/>
      <c r="M60" s="163"/>
      <c r="N60" s="163"/>
      <c r="O60" s="163"/>
      <c r="P60" s="37"/>
      <c r="R60" s="163"/>
      <c r="S60" s="163"/>
      <c r="T60" s="163"/>
      <c r="U60" s="163"/>
    </row>
    <row r="61" spans="1:21" ht="15">
      <c r="A61" s="79">
        <v>30</v>
      </c>
      <c r="B61" s="80" t="s">
        <v>957</v>
      </c>
      <c r="C61" s="79" t="s">
        <v>958</v>
      </c>
      <c r="D61" s="79" t="s">
        <v>938</v>
      </c>
      <c r="E61" s="81" t="s">
        <v>959</v>
      </c>
      <c r="F61" s="77">
        <f t="shared" si="5"/>
        <v>13609331</v>
      </c>
      <c r="G61" s="78">
        <v>3319802</v>
      </c>
      <c r="H61" s="78">
        <v>5519516</v>
      </c>
      <c r="I61" s="78">
        <v>56000</v>
      </c>
      <c r="J61" s="78">
        <v>4714013</v>
      </c>
      <c r="K61" s="48"/>
      <c r="L61" s="168"/>
      <c r="M61" s="163"/>
      <c r="N61" s="163"/>
      <c r="O61" s="163"/>
      <c r="P61" s="37"/>
      <c r="R61" s="163"/>
      <c r="S61" s="163"/>
      <c r="T61" s="163"/>
      <c r="U61" s="163"/>
    </row>
    <row r="62" spans="1:21" ht="15">
      <c r="A62" s="79">
        <v>31</v>
      </c>
      <c r="B62" s="80" t="s">
        <v>960</v>
      </c>
      <c r="C62" s="79" t="s">
        <v>961</v>
      </c>
      <c r="D62" s="79" t="s">
        <v>938</v>
      </c>
      <c r="E62" s="81" t="s">
        <v>962</v>
      </c>
      <c r="F62" s="77">
        <f t="shared" si="5"/>
        <v>21224548</v>
      </c>
      <c r="G62" s="78">
        <v>7237090</v>
      </c>
      <c r="H62" s="78">
        <v>6764769</v>
      </c>
      <c r="I62" s="78">
        <v>0</v>
      </c>
      <c r="J62" s="78">
        <v>7222689</v>
      </c>
      <c r="K62" s="30"/>
      <c r="L62" s="168"/>
      <c r="M62" s="163"/>
      <c r="N62" s="163"/>
      <c r="O62" s="163"/>
      <c r="P62" s="37"/>
      <c r="R62" s="163"/>
      <c r="S62" s="163"/>
      <c r="T62" s="163"/>
      <c r="U62" s="163"/>
    </row>
    <row r="63" spans="1:21" ht="15">
      <c r="A63" s="79">
        <v>32</v>
      </c>
      <c r="B63" s="80" t="s">
        <v>963</v>
      </c>
      <c r="C63" s="79" t="s">
        <v>964</v>
      </c>
      <c r="D63" s="79" t="s">
        <v>938</v>
      </c>
      <c r="E63" s="81" t="s">
        <v>965</v>
      </c>
      <c r="F63" s="77">
        <f t="shared" si="5"/>
        <v>11257340</v>
      </c>
      <c r="G63" s="78">
        <v>6418077</v>
      </c>
      <c r="H63" s="78">
        <v>3264024</v>
      </c>
      <c r="I63" s="78">
        <v>0</v>
      </c>
      <c r="J63" s="78">
        <v>1575239</v>
      </c>
      <c r="K63" s="30"/>
      <c r="L63" s="168"/>
      <c r="M63" s="163"/>
      <c r="N63" s="163"/>
      <c r="O63" s="163"/>
      <c r="P63" s="37"/>
      <c r="R63" s="163"/>
      <c r="S63" s="163"/>
      <c r="T63" s="163"/>
      <c r="U63" s="163"/>
    </row>
    <row r="64" spans="1:21" ht="15">
      <c r="A64" s="79">
        <v>33</v>
      </c>
      <c r="B64" s="80" t="s">
        <v>966</v>
      </c>
      <c r="C64" s="79" t="s">
        <v>967</v>
      </c>
      <c r="D64" s="79" t="s">
        <v>938</v>
      </c>
      <c r="E64" s="81" t="s">
        <v>968</v>
      </c>
      <c r="F64" s="77">
        <f t="shared" si="5"/>
        <v>17241100</v>
      </c>
      <c r="G64" s="78">
        <v>9124716</v>
      </c>
      <c r="H64" s="78">
        <v>7224213</v>
      </c>
      <c r="I64" s="78">
        <v>495000</v>
      </c>
      <c r="J64" s="78">
        <v>397171</v>
      </c>
      <c r="K64" s="30"/>
      <c r="L64" s="168"/>
      <c r="M64" s="163"/>
      <c r="N64" s="163"/>
      <c r="O64" s="163"/>
      <c r="P64" s="37"/>
      <c r="R64" s="163"/>
      <c r="S64" s="163"/>
      <c r="T64" s="163"/>
      <c r="U64" s="163"/>
    </row>
    <row r="65" spans="1:21" ht="15">
      <c r="A65" s="79">
        <v>34</v>
      </c>
      <c r="B65" s="80" t="s">
        <v>969</v>
      </c>
      <c r="C65" s="79" t="s">
        <v>970</v>
      </c>
      <c r="D65" s="79" t="s">
        <v>938</v>
      </c>
      <c r="E65" s="81" t="s">
        <v>971</v>
      </c>
      <c r="F65" s="77">
        <f t="shared" si="5"/>
        <v>7256278</v>
      </c>
      <c r="G65" s="78">
        <v>761200</v>
      </c>
      <c r="H65" s="78">
        <v>4072962</v>
      </c>
      <c r="I65" s="78">
        <v>461400</v>
      </c>
      <c r="J65" s="78">
        <v>1960716</v>
      </c>
      <c r="K65" s="30"/>
      <c r="L65" s="168"/>
      <c r="M65" s="163"/>
      <c r="N65" s="163"/>
      <c r="O65" s="163"/>
      <c r="P65" s="37"/>
      <c r="R65" s="163"/>
      <c r="S65" s="163"/>
      <c r="T65" s="163"/>
      <c r="U65" s="163"/>
    </row>
    <row r="66" spans="1:21" ht="15">
      <c r="A66" s="79">
        <v>35</v>
      </c>
      <c r="B66" s="80" t="s">
        <v>972</v>
      </c>
      <c r="C66" s="79" t="s">
        <v>973</v>
      </c>
      <c r="D66" s="79" t="s">
        <v>938</v>
      </c>
      <c r="E66" s="81" t="s">
        <v>974</v>
      </c>
      <c r="F66" s="77">
        <f t="shared" si="5"/>
        <v>38571218</v>
      </c>
      <c r="G66" s="78">
        <v>9373224</v>
      </c>
      <c r="H66" s="78">
        <v>1943811</v>
      </c>
      <c r="I66" s="78">
        <v>128100</v>
      </c>
      <c r="J66" s="78">
        <v>27126083</v>
      </c>
      <c r="K66" s="30"/>
      <c r="L66" s="168"/>
      <c r="M66" s="163"/>
      <c r="N66" s="163"/>
      <c r="O66" s="163"/>
      <c r="P66" s="37"/>
      <c r="R66" s="163"/>
      <c r="S66" s="163"/>
      <c r="T66" s="163"/>
      <c r="U66" s="163"/>
    </row>
    <row r="67" spans="1:21" ht="15">
      <c r="A67" s="79">
        <v>36</v>
      </c>
      <c r="B67" s="80" t="s">
        <v>975</v>
      </c>
      <c r="C67" s="79" t="s">
        <v>976</v>
      </c>
      <c r="D67" s="79" t="s">
        <v>938</v>
      </c>
      <c r="E67" s="81" t="s">
        <v>977</v>
      </c>
      <c r="F67" s="77">
        <f t="shared" si="5"/>
        <v>24122846</v>
      </c>
      <c r="G67" s="78">
        <v>10521204</v>
      </c>
      <c r="H67" s="78">
        <v>6404114</v>
      </c>
      <c r="I67" s="78">
        <v>48000</v>
      </c>
      <c r="J67" s="78">
        <v>7149528</v>
      </c>
      <c r="K67" s="30"/>
      <c r="L67" s="168"/>
      <c r="M67" s="163"/>
      <c r="N67" s="163"/>
      <c r="O67" s="163"/>
      <c r="P67" s="37"/>
      <c r="R67" s="163"/>
      <c r="S67" s="163"/>
      <c r="T67" s="163"/>
      <c r="U67" s="163"/>
    </row>
    <row r="68" spans="1:21" ht="15">
      <c r="A68" s="79">
        <v>37</v>
      </c>
      <c r="B68" s="80" t="s">
        <v>978</v>
      </c>
      <c r="C68" s="79" t="s">
        <v>979</v>
      </c>
      <c r="D68" s="79" t="s">
        <v>938</v>
      </c>
      <c r="E68" s="81" t="s">
        <v>980</v>
      </c>
      <c r="F68" s="77">
        <f t="shared" si="5"/>
        <v>4374082</v>
      </c>
      <c r="G68" s="78">
        <v>712200</v>
      </c>
      <c r="H68" s="78">
        <v>2860413</v>
      </c>
      <c r="I68" s="78">
        <v>0</v>
      </c>
      <c r="J68" s="78">
        <v>801469</v>
      </c>
      <c r="K68" s="30"/>
      <c r="L68" s="168"/>
      <c r="M68" s="163"/>
      <c r="N68" s="163"/>
      <c r="O68" s="163"/>
      <c r="P68" s="37"/>
      <c r="R68" s="163"/>
      <c r="S68" s="163"/>
      <c r="T68" s="163"/>
      <c r="U68" s="163"/>
    </row>
    <row r="69" spans="1:21" ht="15">
      <c r="A69" s="79">
        <v>38</v>
      </c>
      <c r="B69" s="80" t="s">
        <v>981</v>
      </c>
      <c r="C69" s="79" t="s">
        <v>982</v>
      </c>
      <c r="D69" s="79" t="s">
        <v>938</v>
      </c>
      <c r="E69" s="81" t="s">
        <v>983</v>
      </c>
      <c r="F69" s="77">
        <f t="shared" si="5"/>
        <v>46443852</v>
      </c>
      <c r="G69" s="78">
        <v>9780300</v>
      </c>
      <c r="H69" s="78">
        <v>6326007</v>
      </c>
      <c r="I69" s="78">
        <v>22342800</v>
      </c>
      <c r="J69" s="78">
        <v>7994745</v>
      </c>
      <c r="K69" s="30"/>
      <c r="L69" s="168"/>
      <c r="M69" s="163"/>
      <c r="N69" s="163"/>
      <c r="O69" s="163"/>
      <c r="P69" s="37"/>
      <c r="R69" s="163"/>
      <c r="S69" s="163"/>
      <c r="T69" s="163"/>
      <c r="U69" s="163"/>
    </row>
    <row r="70" spans="1:21" ht="15">
      <c r="A70" s="79">
        <v>39</v>
      </c>
      <c r="B70" s="80" t="s">
        <v>984</v>
      </c>
      <c r="C70" s="79" t="s">
        <v>985</v>
      </c>
      <c r="D70" s="79" t="s">
        <v>938</v>
      </c>
      <c r="E70" s="81" t="s">
        <v>986</v>
      </c>
      <c r="F70" s="77">
        <f t="shared" si="5"/>
        <v>58398020</v>
      </c>
      <c r="G70" s="78">
        <v>7474148</v>
      </c>
      <c r="H70" s="78">
        <v>4069911</v>
      </c>
      <c r="I70" s="78">
        <v>5510000</v>
      </c>
      <c r="J70" s="78">
        <v>41343961</v>
      </c>
      <c r="K70" s="30"/>
      <c r="L70" s="168"/>
      <c r="M70" s="163"/>
      <c r="N70" s="163"/>
      <c r="O70" s="163"/>
      <c r="P70" s="37"/>
      <c r="R70" s="163"/>
      <c r="S70" s="163"/>
      <c r="T70" s="163"/>
      <c r="U70" s="163"/>
    </row>
    <row r="71" spans="1:21" ht="15">
      <c r="A71" s="79">
        <v>40</v>
      </c>
      <c r="B71" s="80" t="s">
        <v>987</v>
      </c>
      <c r="C71" s="79" t="s">
        <v>988</v>
      </c>
      <c r="D71" s="79" t="s">
        <v>938</v>
      </c>
      <c r="E71" s="81" t="s">
        <v>989</v>
      </c>
      <c r="F71" s="77">
        <f t="shared" si="5"/>
        <v>34210613</v>
      </c>
      <c r="G71" s="78">
        <v>8768712</v>
      </c>
      <c r="H71" s="78">
        <v>14943349</v>
      </c>
      <c r="I71" s="78">
        <v>4905605</v>
      </c>
      <c r="J71" s="78">
        <v>5592947</v>
      </c>
      <c r="K71" s="30"/>
      <c r="L71" s="168"/>
      <c r="M71" s="163"/>
      <c r="N71" s="163"/>
      <c r="O71" s="163"/>
      <c r="P71" s="37"/>
      <c r="R71" s="163"/>
      <c r="S71" s="163"/>
      <c r="T71" s="163"/>
      <c r="U71" s="163"/>
    </row>
    <row r="72" spans="1:21" ht="15">
      <c r="A72" s="79">
        <v>41</v>
      </c>
      <c r="B72" s="80" t="s">
        <v>990</v>
      </c>
      <c r="C72" s="79" t="s">
        <v>991</v>
      </c>
      <c r="D72" s="79" t="s">
        <v>938</v>
      </c>
      <c r="E72" s="81" t="s">
        <v>992</v>
      </c>
      <c r="F72" s="77">
        <f t="shared" si="5"/>
        <v>10228977</v>
      </c>
      <c r="G72" s="78">
        <v>6959802</v>
      </c>
      <c r="H72" s="78">
        <v>2194461</v>
      </c>
      <c r="I72" s="78">
        <v>0</v>
      </c>
      <c r="J72" s="78">
        <v>1074714</v>
      </c>
      <c r="K72" s="30"/>
      <c r="L72" s="168"/>
      <c r="M72" s="163"/>
      <c r="N72" s="163"/>
      <c r="O72" s="163"/>
      <c r="P72" s="37"/>
      <c r="R72" s="163"/>
      <c r="S72" s="163"/>
      <c r="T72" s="163"/>
      <c r="U72" s="163"/>
    </row>
    <row r="73" spans="1:21" ht="15">
      <c r="A73" s="79">
        <v>42</v>
      </c>
      <c r="B73" s="80" t="s">
        <v>993</v>
      </c>
      <c r="C73" s="79" t="s">
        <v>994</v>
      </c>
      <c r="D73" s="79" t="s">
        <v>938</v>
      </c>
      <c r="E73" s="81" t="s">
        <v>995</v>
      </c>
      <c r="F73" s="77">
        <f t="shared" si="5"/>
        <v>90474873</v>
      </c>
      <c r="G73" s="78">
        <v>22321917</v>
      </c>
      <c r="H73" s="78">
        <v>21679617</v>
      </c>
      <c r="I73" s="78">
        <v>30120750</v>
      </c>
      <c r="J73" s="78">
        <v>16352589</v>
      </c>
      <c r="K73" s="30"/>
      <c r="L73" s="168"/>
      <c r="M73" s="163"/>
      <c r="N73" s="163"/>
      <c r="O73" s="163"/>
      <c r="P73" s="37"/>
      <c r="R73" s="163"/>
      <c r="S73" s="163"/>
      <c r="T73" s="163"/>
      <c r="U73" s="163"/>
    </row>
    <row r="74" spans="1:21" ht="15">
      <c r="A74" s="79">
        <v>43</v>
      </c>
      <c r="B74" s="80" t="s">
        <v>996</v>
      </c>
      <c r="C74" s="79" t="s">
        <v>997</v>
      </c>
      <c r="D74" s="79" t="s">
        <v>938</v>
      </c>
      <c r="E74" s="81" t="s">
        <v>998</v>
      </c>
      <c r="F74" s="77">
        <f t="shared" si="5"/>
        <v>45980551</v>
      </c>
      <c r="G74" s="78">
        <v>23206409</v>
      </c>
      <c r="H74" s="78">
        <v>12450092</v>
      </c>
      <c r="I74" s="78">
        <v>2290720</v>
      </c>
      <c r="J74" s="78">
        <v>8033330</v>
      </c>
      <c r="K74" s="30"/>
      <c r="L74" s="168"/>
      <c r="M74" s="163"/>
      <c r="N74" s="163"/>
      <c r="O74" s="163"/>
      <c r="P74" s="37"/>
      <c r="R74" s="163"/>
      <c r="S74" s="163"/>
      <c r="T74" s="163"/>
      <c r="U74" s="163"/>
    </row>
    <row r="75" spans="1:21" ht="15">
      <c r="A75" s="79">
        <v>44</v>
      </c>
      <c r="B75" s="80" t="s">
        <v>999</v>
      </c>
      <c r="C75" s="79" t="s">
        <v>1000</v>
      </c>
      <c r="D75" s="79" t="s">
        <v>938</v>
      </c>
      <c r="E75" s="81" t="s">
        <v>1001</v>
      </c>
      <c r="F75" s="77">
        <f t="shared" si="5"/>
        <v>13505062</v>
      </c>
      <c r="G75" s="78">
        <v>2882001</v>
      </c>
      <c r="H75" s="78">
        <v>5098619</v>
      </c>
      <c r="I75" s="78">
        <v>1128975</v>
      </c>
      <c r="J75" s="78">
        <v>4395467</v>
      </c>
      <c r="K75" s="30"/>
      <c r="L75" s="168"/>
      <c r="M75" s="163"/>
      <c r="N75" s="163"/>
      <c r="O75" s="163"/>
      <c r="P75" s="37"/>
      <c r="R75" s="163"/>
      <c r="S75" s="163"/>
      <c r="T75" s="163"/>
      <c r="U75" s="163"/>
    </row>
    <row r="76" spans="1:21" ht="15">
      <c r="A76" s="79">
        <v>45</v>
      </c>
      <c r="B76" s="80" t="s">
        <v>1002</v>
      </c>
      <c r="C76" s="79" t="s">
        <v>1003</v>
      </c>
      <c r="D76" s="79" t="s">
        <v>938</v>
      </c>
      <c r="E76" s="81" t="s">
        <v>1004</v>
      </c>
      <c r="F76" s="77">
        <f t="shared" si="5"/>
        <v>17625398</v>
      </c>
      <c r="G76" s="78">
        <v>4514245</v>
      </c>
      <c r="H76" s="78">
        <v>12185879</v>
      </c>
      <c r="I76" s="78">
        <v>0</v>
      </c>
      <c r="J76" s="78">
        <v>925274</v>
      </c>
      <c r="K76" s="30"/>
      <c r="L76" s="168"/>
      <c r="M76" s="163"/>
      <c r="N76" s="163"/>
      <c r="O76" s="163"/>
      <c r="P76" s="37"/>
      <c r="R76" s="163"/>
      <c r="S76" s="163"/>
      <c r="T76" s="163"/>
      <c r="U76" s="163"/>
    </row>
    <row r="77" spans="1:21" ht="15">
      <c r="A77" s="79">
        <v>46</v>
      </c>
      <c r="B77" s="80" t="s">
        <v>1005</v>
      </c>
      <c r="C77" s="79" t="s">
        <v>1006</v>
      </c>
      <c r="D77" s="79" t="s">
        <v>938</v>
      </c>
      <c r="E77" s="81" t="s">
        <v>1007</v>
      </c>
      <c r="F77" s="77">
        <f t="shared" si="5"/>
        <v>143686615</v>
      </c>
      <c r="G77" s="78">
        <v>18624300</v>
      </c>
      <c r="H77" s="78">
        <v>8400012</v>
      </c>
      <c r="I77" s="78">
        <v>10926750</v>
      </c>
      <c r="J77" s="78">
        <v>105735553</v>
      </c>
      <c r="K77" s="47"/>
      <c r="L77" s="168"/>
      <c r="M77" s="163"/>
      <c r="N77" s="163"/>
      <c r="O77" s="163"/>
      <c r="P77" s="37"/>
      <c r="R77" s="163"/>
      <c r="S77" s="163"/>
      <c r="T77" s="163"/>
      <c r="U77" s="163"/>
    </row>
    <row r="78" spans="1:21" ht="15">
      <c r="A78" s="79">
        <v>47</v>
      </c>
      <c r="B78" s="80" t="s">
        <v>1008</v>
      </c>
      <c r="C78" s="79" t="s">
        <v>1009</v>
      </c>
      <c r="D78" s="79" t="s">
        <v>938</v>
      </c>
      <c r="E78" s="81" t="s">
        <v>1010</v>
      </c>
      <c r="F78" s="77">
        <f t="shared" si="5"/>
        <v>2844060</v>
      </c>
      <c r="G78" s="78">
        <v>444001</v>
      </c>
      <c r="H78" s="78">
        <v>2300983</v>
      </c>
      <c r="I78" s="78">
        <v>0</v>
      </c>
      <c r="J78" s="78">
        <v>99076</v>
      </c>
      <c r="K78" s="48"/>
      <c r="L78" s="168"/>
      <c r="M78" s="163"/>
      <c r="N78" s="163"/>
      <c r="O78" s="163"/>
      <c r="P78" s="37"/>
      <c r="R78" s="163"/>
      <c r="S78" s="163"/>
      <c r="T78" s="163"/>
      <c r="U78" s="163"/>
    </row>
    <row r="79" spans="1:21" ht="15">
      <c r="A79" s="79">
        <v>48</v>
      </c>
      <c r="B79" s="80" t="s">
        <v>1011</v>
      </c>
      <c r="C79" s="79" t="s">
        <v>1012</v>
      </c>
      <c r="D79" s="79" t="s">
        <v>938</v>
      </c>
      <c r="E79" s="81" t="s">
        <v>1013</v>
      </c>
      <c r="F79" s="77">
        <f t="shared" si="5"/>
        <v>7576612</v>
      </c>
      <c r="G79" s="78">
        <v>522500</v>
      </c>
      <c r="H79" s="78">
        <v>4178422</v>
      </c>
      <c r="I79" s="78">
        <v>76100</v>
      </c>
      <c r="J79" s="78">
        <v>2799590</v>
      </c>
      <c r="K79" s="47"/>
      <c r="L79" s="168"/>
      <c r="M79" s="163"/>
      <c r="N79" s="163"/>
      <c r="O79" s="163"/>
      <c r="P79" s="37"/>
      <c r="R79" s="163"/>
      <c r="S79" s="163"/>
      <c r="T79" s="163"/>
      <c r="U79" s="163"/>
    </row>
    <row r="80" spans="1:21" ht="15">
      <c r="A80" s="79">
        <v>49</v>
      </c>
      <c r="B80" s="80" t="s">
        <v>1014</v>
      </c>
      <c r="C80" s="79" t="s">
        <v>1015</v>
      </c>
      <c r="D80" s="79" t="s">
        <v>938</v>
      </c>
      <c r="E80" s="81" t="s">
        <v>1016</v>
      </c>
      <c r="F80" s="77">
        <f t="shared" si="5"/>
        <v>4188773</v>
      </c>
      <c r="G80" s="78">
        <v>2262500</v>
      </c>
      <c r="H80" s="78">
        <v>1567798</v>
      </c>
      <c r="I80" s="78">
        <v>0</v>
      </c>
      <c r="J80" s="78">
        <v>358475</v>
      </c>
      <c r="K80" s="30"/>
      <c r="L80" s="168"/>
      <c r="M80" s="163"/>
      <c r="N80" s="163"/>
      <c r="O80" s="163"/>
      <c r="P80" s="37"/>
      <c r="R80" s="163"/>
      <c r="S80" s="163"/>
      <c r="T80" s="163"/>
      <c r="U80" s="163"/>
    </row>
    <row r="81" spans="1:21" ht="15">
      <c r="A81" s="79">
        <v>50</v>
      </c>
      <c r="B81" s="80" t="s">
        <v>1017</v>
      </c>
      <c r="C81" s="79" t="s">
        <v>1018</v>
      </c>
      <c r="D81" s="79" t="s">
        <v>938</v>
      </c>
      <c r="E81" s="81" t="s">
        <v>1019</v>
      </c>
      <c r="F81" s="77">
        <f t="shared" si="5"/>
        <v>16684579</v>
      </c>
      <c r="G81" s="78">
        <v>2578700</v>
      </c>
      <c r="H81" s="78">
        <v>4925161</v>
      </c>
      <c r="I81" s="78">
        <v>4794676</v>
      </c>
      <c r="J81" s="78">
        <v>4386042</v>
      </c>
      <c r="K81" s="30"/>
      <c r="L81" s="168"/>
      <c r="M81" s="163"/>
      <c r="N81" s="163"/>
      <c r="O81" s="163"/>
      <c r="P81" s="37"/>
      <c r="R81" s="163"/>
      <c r="S81" s="163"/>
      <c r="T81" s="163"/>
      <c r="U81" s="163"/>
    </row>
    <row r="82" spans="1:21" ht="15">
      <c r="A82" s="79">
        <v>51</v>
      </c>
      <c r="B82" s="80" t="s">
        <v>1020</v>
      </c>
      <c r="C82" s="79" t="s">
        <v>1021</v>
      </c>
      <c r="D82" s="79" t="s">
        <v>938</v>
      </c>
      <c r="E82" s="81" t="s">
        <v>1022</v>
      </c>
      <c r="F82" s="77">
        <f t="shared" si="5"/>
        <v>11646272</v>
      </c>
      <c r="G82" s="78">
        <v>4903950</v>
      </c>
      <c r="H82" s="78">
        <v>6587275</v>
      </c>
      <c r="I82" s="78">
        <v>0</v>
      </c>
      <c r="J82" s="78">
        <v>155047</v>
      </c>
      <c r="K82" s="30"/>
      <c r="L82" s="168"/>
      <c r="M82" s="163"/>
      <c r="N82" s="163"/>
      <c r="O82" s="163"/>
      <c r="P82" s="37"/>
      <c r="R82" s="163"/>
      <c r="S82" s="163"/>
      <c r="T82" s="163"/>
      <c r="U82" s="163"/>
    </row>
    <row r="83" spans="1:21" ht="15">
      <c r="A83" s="79">
        <v>52</v>
      </c>
      <c r="B83" s="80" t="s">
        <v>1023</v>
      </c>
      <c r="C83" s="79" t="s">
        <v>1024</v>
      </c>
      <c r="D83" s="79" t="s">
        <v>938</v>
      </c>
      <c r="E83" s="81" t="s">
        <v>1025</v>
      </c>
      <c r="F83" s="77">
        <f t="shared" si="5"/>
        <v>8547867</v>
      </c>
      <c r="G83" s="78">
        <v>603500</v>
      </c>
      <c r="H83" s="78">
        <v>5982441</v>
      </c>
      <c r="I83" s="78">
        <v>16000</v>
      </c>
      <c r="J83" s="78">
        <v>1945926</v>
      </c>
      <c r="K83" s="48"/>
      <c r="L83" s="168"/>
      <c r="M83" s="163"/>
      <c r="N83" s="163"/>
      <c r="O83" s="163"/>
      <c r="P83" s="37"/>
      <c r="R83" s="163"/>
      <c r="S83" s="163"/>
      <c r="T83" s="163"/>
      <c r="U83" s="163"/>
    </row>
    <row r="84" spans="1:21" ht="15">
      <c r="A84" s="79">
        <v>53</v>
      </c>
      <c r="B84" s="80" t="s">
        <v>1026</v>
      </c>
      <c r="C84" s="79" t="s">
        <v>1027</v>
      </c>
      <c r="D84" s="79" t="s">
        <v>938</v>
      </c>
      <c r="E84" s="81" t="s">
        <v>1028</v>
      </c>
      <c r="F84" s="77">
        <f t="shared" si="5"/>
        <v>12714526</v>
      </c>
      <c r="G84" s="78">
        <v>849550</v>
      </c>
      <c r="H84" s="78">
        <v>1741993</v>
      </c>
      <c r="I84" s="78">
        <v>3213920</v>
      </c>
      <c r="J84" s="78">
        <v>6909063</v>
      </c>
      <c r="K84" s="30"/>
      <c r="L84" s="168"/>
      <c r="M84" s="163"/>
      <c r="N84" s="163"/>
      <c r="O84" s="163"/>
      <c r="P84" s="37"/>
      <c r="R84" s="163"/>
      <c r="S84" s="163"/>
      <c r="T84" s="163"/>
      <c r="U84" s="163"/>
    </row>
    <row r="85" spans="1:21" ht="15">
      <c r="A85" s="79">
        <v>54</v>
      </c>
      <c r="B85" s="80" t="s">
        <v>1029</v>
      </c>
      <c r="C85" s="79" t="s">
        <v>1030</v>
      </c>
      <c r="D85" s="79" t="s">
        <v>938</v>
      </c>
      <c r="E85" s="81" t="s">
        <v>1031</v>
      </c>
      <c r="F85" s="77">
        <f t="shared" si="5"/>
        <v>18347223</v>
      </c>
      <c r="G85" s="78">
        <v>793550</v>
      </c>
      <c r="H85" s="78">
        <v>5723512</v>
      </c>
      <c r="I85" s="78">
        <v>8492965</v>
      </c>
      <c r="J85" s="78">
        <v>3337196</v>
      </c>
      <c r="K85" s="30"/>
      <c r="L85" s="168"/>
      <c r="M85" s="163"/>
      <c r="N85" s="163"/>
      <c r="O85" s="163"/>
      <c r="P85" s="37"/>
      <c r="R85" s="163"/>
      <c r="S85" s="163"/>
      <c r="T85" s="163"/>
      <c r="U85" s="163"/>
    </row>
    <row r="86" spans="1:21" ht="15">
      <c r="A86" s="79">
        <v>55</v>
      </c>
      <c r="B86" s="80" t="s">
        <v>1032</v>
      </c>
      <c r="C86" s="79" t="s">
        <v>1033</v>
      </c>
      <c r="D86" s="79" t="s">
        <v>938</v>
      </c>
      <c r="E86" s="81" t="s">
        <v>1034</v>
      </c>
      <c r="F86" s="77">
        <f t="shared" si="5"/>
        <v>67122513</v>
      </c>
      <c r="G86" s="78">
        <v>1445550</v>
      </c>
      <c r="H86" s="78">
        <v>5120942</v>
      </c>
      <c r="I86" s="78">
        <v>57175000</v>
      </c>
      <c r="J86" s="78">
        <v>3381021</v>
      </c>
      <c r="K86" s="30"/>
      <c r="L86" s="168"/>
      <c r="M86" s="163"/>
      <c r="N86" s="163"/>
      <c r="O86" s="163"/>
      <c r="P86" s="37"/>
      <c r="R86" s="163"/>
      <c r="S86" s="163"/>
      <c r="T86" s="163"/>
      <c r="U86" s="163"/>
    </row>
    <row r="87" spans="1:21" ht="15">
      <c r="A87" s="79">
        <v>56</v>
      </c>
      <c r="B87" s="80" t="s">
        <v>1035</v>
      </c>
      <c r="C87" s="79" t="s">
        <v>1036</v>
      </c>
      <c r="D87" s="79" t="s">
        <v>938</v>
      </c>
      <c r="E87" s="81" t="s">
        <v>1037</v>
      </c>
      <c r="F87" s="77">
        <f t="shared" si="5"/>
        <v>40898432</v>
      </c>
      <c r="G87" s="78">
        <v>6532644</v>
      </c>
      <c r="H87" s="78">
        <v>19943792</v>
      </c>
      <c r="I87" s="78">
        <v>345250</v>
      </c>
      <c r="J87" s="78">
        <v>14076746</v>
      </c>
      <c r="K87" s="30"/>
      <c r="L87" s="168"/>
      <c r="M87" s="163"/>
      <c r="N87" s="163"/>
      <c r="O87" s="163"/>
      <c r="P87" s="37"/>
      <c r="R87" s="163"/>
      <c r="S87" s="163"/>
      <c r="T87" s="163"/>
      <c r="U87" s="163"/>
    </row>
    <row r="88" spans="1:21" ht="15">
      <c r="A88" s="79">
        <v>57</v>
      </c>
      <c r="B88" s="80" t="s">
        <v>1038</v>
      </c>
      <c r="C88" s="79" t="s">
        <v>1039</v>
      </c>
      <c r="D88" s="79" t="s">
        <v>938</v>
      </c>
      <c r="E88" s="81" t="s">
        <v>1040</v>
      </c>
      <c r="F88" s="77">
        <f t="shared" si="5"/>
        <v>7762082</v>
      </c>
      <c r="G88" s="78">
        <v>586000</v>
      </c>
      <c r="H88" s="78">
        <v>4036177</v>
      </c>
      <c r="I88" s="78">
        <v>0</v>
      </c>
      <c r="J88" s="78">
        <v>3139905</v>
      </c>
      <c r="K88" s="30"/>
      <c r="L88" s="168"/>
      <c r="M88" s="163"/>
      <c r="N88" s="163"/>
      <c r="O88" s="163"/>
      <c r="P88" s="37"/>
      <c r="R88" s="163"/>
      <c r="S88" s="163"/>
      <c r="T88" s="163"/>
      <c r="U88" s="163"/>
    </row>
    <row r="89" spans="1:21" ht="15">
      <c r="A89" s="79">
        <v>58</v>
      </c>
      <c r="B89" s="80" t="s">
        <v>1041</v>
      </c>
      <c r="C89" s="79" t="s">
        <v>1042</v>
      </c>
      <c r="D89" s="79" t="s">
        <v>938</v>
      </c>
      <c r="E89" s="81" t="s">
        <v>1043</v>
      </c>
      <c r="F89" s="77">
        <f t="shared" si="5"/>
        <v>7496676</v>
      </c>
      <c r="G89" s="78">
        <v>492001</v>
      </c>
      <c r="H89" s="78">
        <v>3967962</v>
      </c>
      <c r="I89" s="78">
        <v>628595</v>
      </c>
      <c r="J89" s="78">
        <v>2408118</v>
      </c>
      <c r="K89" s="30"/>
      <c r="L89" s="168"/>
      <c r="M89" s="163"/>
      <c r="N89" s="163"/>
      <c r="O89" s="163"/>
      <c r="P89" s="37"/>
      <c r="R89" s="163"/>
      <c r="S89" s="163"/>
      <c r="T89" s="163"/>
      <c r="U89" s="163"/>
    </row>
    <row r="90" spans="1:21" ht="15">
      <c r="A90" s="79">
        <v>59</v>
      </c>
      <c r="B90" s="80" t="s">
        <v>1044</v>
      </c>
      <c r="C90" s="79" t="s">
        <v>1045</v>
      </c>
      <c r="D90" s="79" t="s">
        <v>938</v>
      </c>
      <c r="E90" s="81" t="s">
        <v>1046</v>
      </c>
      <c r="F90" s="77">
        <f t="shared" si="5"/>
        <v>17252843</v>
      </c>
      <c r="G90" s="78">
        <v>2692400</v>
      </c>
      <c r="H90" s="78">
        <v>5891536</v>
      </c>
      <c r="I90" s="78">
        <v>15000</v>
      </c>
      <c r="J90" s="78">
        <v>8653907</v>
      </c>
      <c r="K90" s="30"/>
      <c r="L90" s="168"/>
      <c r="M90" s="163"/>
      <c r="N90" s="163"/>
      <c r="O90" s="163"/>
      <c r="P90" s="37"/>
      <c r="R90" s="163"/>
      <c r="S90" s="163"/>
      <c r="T90" s="163"/>
      <c r="U90" s="163"/>
    </row>
    <row r="91" spans="1:21" ht="15">
      <c r="A91" s="79">
        <v>60</v>
      </c>
      <c r="B91" s="80" t="s">
        <v>1047</v>
      </c>
      <c r="C91" s="79" t="s">
        <v>1048</v>
      </c>
      <c r="D91" s="79" t="s">
        <v>938</v>
      </c>
      <c r="E91" s="81" t="s">
        <v>1049</v>
      </c>
      <c r="F91" s="77">
        <f t="shared" si="5"/>
        <v>7782465</v>
      </c>
      <c r="G91" s="78">
        <v>0</v>
      </c>
      <c r="H91" s="78">
        <v>1260500</v>
      </c>
      <c r="I91" s="78">
        <v>0</v>
      </c>
      <c r="J91" s="78">
        <v>6521965</v>
      </c>
      <c r="K91" s="30"/>
      <c r="L91" s="168"/>
      <c r="M91" s="163"/>
      <c r="N91" s="163"/>
      <c r="O91" s="163"/>
      <c r="P91" s="37"/>
      <c r="R91" s="163"/>
      <c r="S91" s="163"/>
      <c r="T91" s="163"/>
      <c r="U91" s="163"/>
    </row>
    <row r="92" spans="1:21" ht="15">
      <c r="A92" s="79">
        <v>61</v>
      </c>
      <c r="B92" s="80" t="s">
        <v>1050</v>
      </c>
      <c r="C92" s="79" t="s">
        <v>1051</v>
      </c>
      <c r="D92" s="79" t="s">
        <v>938</v>
      </c>
      <c r="E92" s="81" t="s">
        <v>1052</v>
      </c>
      <c r="F92" s="77">
        <f t="shared" si="5"/>
        <v>22280537</v>
      </c>
      <c r="G92" s="78">
        <v>1237230</v>
      </c>
      <c r="H92" s="78">
        <v>6060200</v>
      </c>
      <c r="I92" s="78">
        <v>13141588</v>
      </c>
      <c r="J92" s="78">
        <v>1841519</v>
      </c>
      <c r="K92" s="48"/>
      <c r="L92" s="168"/>
      <c r="M92" s="163"/>
      <c r="N92" s="163"/>
      <c r="O92" s="163"/>
      <c r="P92" s="37"/>
      <c r="R92" s="163"/>
      <c r="S92" s="163"/>
      <c r="T92" s="163"/>
      <c r="U92" s="163"/>
    </row>
    <row r="93" spans="1:21" ht="15">
      <c r="A93" s="79">
        <v>62</v>
      </c>
      <c r="B93" s="80" t="s">
        <v>1053</v>
      </c>
      <c r="C93" s="79" t="s">
        <v>1054</v>
      </c>
      <c r="D93" s="79" t="s">
        <v>938</v>
      </c>
      <c r="E93" s="81" t="s">
        <v>1055</v>
      </c>
      <c r="F93" s="77">
        <f t="shared" si="5"/>
        <v>5806609</v>
      </c>
      <c r="G93" s="78">
        <v>1</v>
      </c>
      <c r="H93" s="78">
        <v>3431856</v>
      </c>
      <c r="I93" s="78">
        <v>10000</v>
      </c>
      <c r="J93" s="78">
        <v>2364752</v>
      </c>
      <c r="K93" s="30"/>
      <c r="L93" s="168"/>
      <c r="M93" s="163"/>
      <c r="N93" s="163"/>
      <c r="O93" s="163"/>
      <c r="P93" s="37"/>
      <c r="R93" s="163"/>
      <c r="S93" s="163"/>
      <c r="T93" s="163"/>
      <c r="U93" s="163"/>
    </row>
    <row r="94" spans="1:21" ht="15">
      <c r="A94" s="79">
        <v>63</v>
      </c>
      <c r="B94" s="80" t="s">
        <v>1056</v>
      </c>
      <c r="C94" s="79" t="s">
        <v>1057</v>
      </c>
      <c r="D94" s="79" t="s">
        <v>938</v>
      </c>
      <c r="E94" s="81" t="s">
        <v>1058</v>
      </c>
      <c r="F94" s="77">
        <f t="shared" si="5"/>
        <v>6537559</v>
      </c>
      <c r="G94" s="78">
        <v>849400</v>
      </c>
      <c r="H94" s="78">
        <v>1575378</v>
      </c>
      <c r="I94" s="78">
        <v>13800</v>
      </c>
      <c r="J94" s="78">
        <v>4098981</v>
      </c>
      <c r="K94" s="30"/>
      <c r="L94" s="168"/>
      <c r="M94" s="163"/>
      <c r="N94" s="163"/>
      <c r="O94" s="163"/>
      <c r="P94" s="37"/>
      <c r="R94" s="163"/>
      <c r="S94" s="163"/>
      <c r="T94" s="163"/>
      <c r="U94" s="163"/>
    </row>
    <row r="95" spans="1:21" ht="15">
      <c r="A95" s="79">
        <v>64</v>
      </c>
      <c r="B95" s="80" t="s">
        <v>1059</v>
      </c>
      <c r="C95" s="79" t="s">
        <v>1060</v>
      </c>
      <c r="D95" s="79" t="s">
        <v>938</v>
      </c>
      <c r="E95" s="81" t="s">
        <v>1061</v>
      </c>
      <c r="F95" s="77">
        <f t="shared" si="5"/>
        <v>5849850</v>
      </c>
      <c r="G95" s="78">
        <v>912000</v>
      </c>
      <c r="H95" s="78">
        <v>4314550</v>
      </c>
      <c r="I95" s="78">
        <v>50300</v>
      </c>
      <c r="J95" s="78">
        <v>573000</v>
      </c>
      <c r="K95" s="30"/>
      <c r="L95" s="168"/>
      <c r="M95" s="163"/>
      <c r="N95" s="163"/>
      <c r="O95" s="163"/>
      <c r="P95" s="37"/>
      <c r="R95" s="163"/>
      <c r="S95" s="163"/>
      <c r="T95" s="163"/>
      <c r="U95" s="163"/>
    </row>
    <row r="96" spans="1:21" ht="15">
      <c r="A96" s="79">
        <v>65</v>
      </c>
      <c r="B96" s="80" t="s">
        <v>1062</v>
      </c>
      <c r="C96" s="79" t="s">
        <v>1063</v>
      </c>
      <c r="D96" s="79" t="s">
        <v>938</v>
      </c>
      <c r="E96" s="81" t="s">
        <v>1065</v>
      </c>
      <c r="F96" s="77">
        <f aca="true" t="shared" si="6" ref="F96:F159">G96+H96+I96+J96</f>
        <v>16425254</v>
      </c>
      <c r="G96" s="78">
        <v>430000</v>
      </c>
      <c r="H96" s="78">
        <v>10626301</v>
      </c>
      <c r="I96" s="78">
        <v>59000</v>
      </c>
      <c r="J96" s="78">
        <v>5309953</v>
      </c>
      <c r="K96" s="30"/>
      <c r="L96" s="168"/>
      <c r="M96" s="163"/>
      <c r="N96" s="163"/>
      <c r="O96" s="163"/>
      <c r="P96" s="37"/>
      <c r="R96" s="163"/>
      <c r="S96" s="163"/>
      <c r="T96" s="163"/>
      <c r="U96" s="163"/>
    </row>
    <row r="97" spans="1:21" ht="15">
      <c r="A97" s="79">
        <v>66</v>
      </c>
      <c r="B97" s="80" t="s">
        <v>1066</v>
      </c>
      <c r="C97" s="79" t="s">
        <v>1067</v>
      </c>
      <c r="D97" s="79" t="s">
        <v>938</v>
      </c>
      <c r="E97" s="81" t="s">
        <v>1068</v>
      </c>
      <c r="F97" s="77">
        <f t="shared" si="6"/>
        <v>9738350</v>
      </c>
      <c r="G97" s="78">
        <v>4781435</v>
      </c>
      <c r="H97" s="78">
        <v>4187679</v>
      </c>
      <c r="I97" s="78">
        <v>447900</v>
      </c>
      <c r="J97" s="78">
        <v>321336</v>
      </c>
      <c r="K97" s="30"/>
      <c r="L97" s="168"/>
      <c r="M97" s="163"/>
      <c r="N97" s="163"/>
      <c r="O97" s="163"/>
      <c r="P97" s="37"/>
      <c r="R97" s="163"/>
      <c r="S97" s="163"/>
      <c r="T97" s="163"/>
      <c r="U97" s="163"/>
    </row>
    <row r="98" spans="1:21" ht="15">
      <c r="A98" s="79">
        <v>67</v>
      </c>
      <c r="B98" s="80" t="s">
        <v>1069</v>
      </c>
      <c r="C98" s="79" t="s">
        <v>1070</v>
      </c>
      <c r="D98" s="79" t="s">
        <v>938</v>
      </c>
      <c r="E98" s="81" t="s">
        <v>1071</v>
      </c>
      <c r="F98" s="77">
        <f t="shared" si="6"/>
        <v>10327509</v>
      </c>
      <c r="G98" s="78">
        <v>1120500</v>
      </c>
      <c r="H98" s="78">
        <v>7920204</v>
      </c>
      <c r="I98" s="78">
        <v>0</v>
      </c>
      <c r="J98" s="78">
        <v>1286805</v>
      </c>
      <c r="K98" s="30"/>
      <c r="L98" s="168"/>
      <c r="M98" s="163"/>
      <c r="N98" s="163"/>
      <c r="O98" s="163"/>
      <c r="P98" s="37"/>
      <c r="R98" s="163"/>
      <c r="S98" s="163"/>
      <c r="T98" s="163"/>
      <c r="U98" s="163"/>
    </row>
    <row r="99" spans="1:21" ht="15">
      <c r="A99" s="79">
        <v>68</v>
      </c>
      <c r="B99" s="80" t="s">
        <v>1072</v>
      </c>
      <c r="C99" s="79" t="s">
        <v>1073</v>
      </c>
      <c r="D99" s="79" t="s">
        <v>938</v>
      </c>
      <c r="E99" s="81" t="s">
        <v>1074</v>
      </c>
      <c r="F99" s="77">
        <f t="shared" si="6"/>
        <v>28385166</v>
      </c>
      <c r="G99" s="78">
        <v>22304800</v>
      </c>
      <c r="H99" s="78">
        <v>2327211</v>
      </c>
      <c r="I99" s="78">
        <v>0</v>
      </c>
      <c r="J99" s="78">
        <v>3753155</v>
      </c>
      <c r="K99" s="30"/>
      <c r="L99" s="168"/>
      <c r="M99" s="163"/>
      <c r="N99" s="163"/>
      <c r="O99" s="163"/>
      <c r="P99" s="37"/>
      <c r="R99" s="163"/>
      <c r="S99" s="163"/>
      <c r="T99" s="163"/>
      <c r="U99" s="163"/>
    </row>
    <row r="100" spans="1:21" ht="15">
      <c r="A100" s="79">
        <v>69</v>
      </c>
      <c r="B100" s="80" t="s">
        <v>1075</v>
      </c>
      <c r="C100" s="79" t="s">
        <v>1076</v>
      </c>
      <c r="D100" s="79" t="s">
        <v>938</v>
      </c>
      <c r="E100" s="81" t="s">
        <v>1077</v>
      </c>
      <c r="F100" s="77">
        <f t="shared" si="6"/>
        <v>123978741</v>
      </c>
      <c r="G100" s="78">
        <v>17861350</v>
      </c>
      <c r="H100" s="78">
        <v>14875950</v>
      </c>
      <c r="I100" s="78">
        <v>5676850</v>
      </c>
      <c r="J100" s="78">
        <v>85564591</v>
      </c>
      <c r="K100" s="30"/>
      <c r="L100" s="168"/>
      <c r="M100" s="163"/>
      <c r="N100" s="163"/>
      <c r="O100" s="163"/>
      <c r="P100" s="37"/>
      <c r="R100" s="163"/>
      <c r="S100" s="163"/>
      <c r="T100" s="163"/>
      <c r="U100" s="163"/>
    </row>
    <row r="101" spans="1:21" ht="15">
      <c r="A101" s="79">
        <v>70</v>
      </c>
      <c r="B101" s="80" t="s">
        <v>1078</v>
      </c>
      <c r="C101" s="79" t="s">
        <v>1079</v>
      </c>
      <c r="D101" s="79" t="s">
        <v>938</v>
      </c>
      <c r="E101" s="81" t="s">
        <v>1080</v>
      </c>
      <c r="F101" s="77">
        <f t="shared" si="6"/>
        <v>12598283</v>
      </c>
      <c r="G101" s="78">
        <v>1038500</v>
      </c>
      <c r="H101" s="78">
        <v>5381382</v>
      </c>
      <c r="I101" s="78">
        <v>0</v>
      </c>
      <c r="J101" s="78">
        <v>6178401</v>
      </c>
      <c r="K101" s="30"/>
      <c r="L101" s="168"/>
      <c r="M101" s="163"/>
      <c r="N101" s="163"/>
      <c r="O101" s="163"/>
      <c r="P101" s="37"/>
      <c r="R101" s="163"/>
      <c r="S101" s="163"/>
      <c r="T101" s="163"/>
      <c r="U101" s="163"/>
    </row>
    <row r="102" spans="1:21" ht="15">
      <c r="A102" s="79">
        <v>71</v>
      </c>
      <c r="B102" s="80" t="s">
        <v>1081</v>
      </c>
      <c r="C102" s="79" t="s">
        <v>1082</v>
      </c>
      <c r="D102" s="79" t="s">
        <v>938</v>
      </c>
      <c r="E102" s="81" t="s">
        <v>1083</v>
      </c>
      <c r="F102" s="77">
        <f t="shared" si="6"/>
        <v>36276346</v>
      </c>
      <c r="G102" s="78">
        <v>4069588</v>
      </c>
      <c r="H102" s="78">
        <v>11765150</v>
      </c>
      <c r="I102" s="78">
        <v>1236073</v>
      </c>
      <c r="J102" s="78">
        <v>19205535</v>
      </c>
      <c r="K102" s="30"/>
      <c r="L102" s="168"/>
      <c r="M102" s="163"/>
      <c r="N102" s="163"/>
      <c r="O102" s="163"/>
      <c r="P102" s="37"/>
      <c r="R102" s="163"/>
      <c r="S102" s="163"/>
      <c r="T102" s="163"/>
      <c r="U102" s="163"/>
    </row>
    <row r="103" spans="1:21" ht="15">
      <c r="A103" s="79">
        <v>72</v>
      </c>
      <c r="B103" s="80" t="s">
        <v>1084</v>
      </c>
      <c r="C103" s="79" t="s">
        <v>1085</v>
      </c>
      <c r="D103" s="79" t="s">
        <v>938</v>
      </c>
      <c r="E103" s="81" t="s">
        <v>1086</v>
      </c>
      <c r="F103" s="77">
        <f t="shared" si="6"/>
        <v>28592560</v>
      </c>
      <c r="G103" s="78">
        <v>1530900</v>
      </c>
      <c r="H103" s="78">
        <v>3213388</v>
      </c>
      <c r="I103" s="78">
        <v>0</v>
      </c>
      <c r="J103" s="78">
        <v>23848272</v>
      </c>
      <c r="K103" s="30"/>
      <c r="L103" s="168"/>
      <c r="M103" s="163"/>
      <c r="N103" s="163"/>
      <c r="O103" s="163"/>
      <c r="P103" s="37"/>
      <c r="R103" s="163"/>
      <c r="S103" s="163"/>
      <c r="T103" s="163"/>
      <c r="U103" s="163"/>
    </row>
    <row r="104" spans="1:21" ht="15">
      <c r="A104" s="79">
        <v>73</v>
      </c>
      <c r="B104" s="80" t="s">
        <v>1087</v>
      </c>
      <c r="C104" s="79" t="s">
        <v>1088</v>
      </c>
      <c r="D104" s="79" t="s">
        <v>938</v>
      </c>
      <c r="E104" s="81" t="s">
        <v>1089</v>
      </c>
      <c r="F104" s="77">
        <f t="shared" si="6"/>
        <v>4680219</v>
      </c>
      <c r="G104" s="78">
        <v>0</v>
      </c>
      <c r="H104" s="78">
        <v>2357144</v>
      </c>
      <c r="I104" s="78">
        <v>0</v>
      </c>
      <c r="J104" s="78">
        <v>2323075</v>
      </c>
      <c r="K104" s="30"/>
      <c r="L104" s="168"/>
      <c r="M104" s="163"/>
      <c r="N104" s="163"/>
      <c r="O104" s="163"/>
      <c r="P104" s="37"/>
      <c r="R104" s="163"/>
      <c r="S104" s="163"/>
      <c r="T104" s="163"/>
      <c r="U104" s="163"/>
    </row>
    <row r="105" spans="1:21" ht="15">
      <c r="A105" s="79">
        <v>74</v>
      </c>
      <c r="B105" s="80" t="s">
        <v>1090</v>
      </c>
      <c r="C105" s="79" t="s">
        <v>1091</v>
      </c>
      <c r="D105" s="79" t="s">
        <v>938</v>
      </c>
      <c r="E105" s="81" t="s">
        <v>1092</v>
      </c>
      <c r="F105" s="77">
        <f t="shared" si="6"/>
        <v>45760631</v>
      </c>
      <c r="G105" s="78">
        <v>12193400</v>
      </c>
      <c r="H105" s="78">
        <v>23511114</v>
      </c>
      <c r="I105" s="78">
        <v>744500</v>
      </c>
      <c r="J105" s="78">
        <v>9311617</v>
      </c>
      <c r="K105" s="30"/>
      <c r="L105" s="168"/>
      <c r="M105" s="163"/>
      <c r="N105" s="163"/>
      <c r="O105" s="163"/>
      <c r="P105" s="37"/>
      <c r="R105" s="163"/>
      <c r="S105" s="163"/>
      <c r="T105" s="163"/>
      <c r="U105" s="163"/>
    </row>
    <row r="106" spans="1:21" ht="15">
      <c r="A106" s="79">
        <v>75</v>
      </c>
      <c r="B106" s="80" t="s">
        <v>1093</v>
      </c>
      <c r="C106" s="79" t="s">
        <v>1094</v>
      </c>
      <c r="D106" s="79" t="s">
        <v>938</v>
      </c>
      <c r="E106" s="81" t="s">
        <v>1095</v>
      </c>
      <c r="F106" s="77">
        <f t="shared" si="6"/>
        <v>9923419</v>
      </c>
      <c r="G106" s="78">
        <v>672900</v>
      </c>
      <c r="H106" s="78">
        <v>7372313</v>
      </c>
      <c r="I106" s="78">
        <v>0</v>
      </c>
      <c r="J106" s="78">
        <v>1878206</v>
      </c>
      <c r="K106" s="30"/>
      <c r="L106" s="168"/>
      <c r="M106" s="163"/>
      <c r="N106" s="163"/>
      <c r="O106" s="163"/>
      <c r="P106" s="37"/>
      <c r="R106" s="163"/>
      <c r="S106" s="163"/>
      <c r="T106" s="163"/>
      <c r="U106" s="163"/>
    </row>
    <row r="107" spans="1:21" ht="15">
      <c r="A107" s="79">
        <v>76</v>
      </c>
      <c r="B107" s="80" t="s">
        <v>1096</v>
      </c>
      <c r="C107" s="79" t="s">
        <v>1097</v>
      </c>
      <c r="D107" s="79" t="s">
        <v>938</v>
      </c>
      <c r="E107" s="81" t="s">
        <v>1098</v>
      </c>
      <c r="F107" s="77">
        <f t="shared" si="6"/>
        <v>9535308</v>
      </c>
      <c r="G107" s="78">
        <v>1473147</v>
      </c>
      <c r="H107" s="78">
        <v>6184757</v>
      </c>
      <c r="I107" s="78">
        <v>0</v>
      </c>
      <c r="J107" s="78">
        <v>1877404</v>
      </c>
      <c r="K107" s="30"/>
      <c r="L107" s="168"/>
      <c r="M107" s="163"/>
      <c r="N107" s="163"/>
      <c r="O107" s="163"/>
      <c r="P107" s="37"/>
      <c r="R107" s="163"/>
      <c r="S107" s="163"/>
      <c r="T107" s="163"/>
      <c r="U107" s="163"/>
    </row>
    <row r="108" spans="1:21" ht="15">
      <c r="A108" s="79">
        <v>77</v>
      </c>
      <c r="B108" s="80" t="s">
        <v>1099</v>
      </c>
      <c r="C108" s="79" t="s">
        <v>1100</v>
      </c>
      <c r="D108" s="79" t="s">
        <v>938</v>
      </c>
      <c r="E108" s="81" t="s">
        <v>1101</v>
      </c>
      <c r="F108" s="77">
        <f t="shared" si="6"/>
        <v>4681073</v>
      </c>
      <c r="G108" s="78">
        <v>175000</v>
      </c>
      <c r="H108" s="78">
        <v>1801487</v>
      </c>
      <c r="I108" s="78">
        <v>813400</v>
      </c>
      <c r="J108" s="78">
        <v>1891186</v>
      </c>
      <c r="K108" s="30"/>
      <c r="L108" s="168"/>
      <c r="M108" s="163"/>
      <c r="N108" s="163"/>
      <c r="O108" s="163"/>
      <c r="P108" s="37"/>
      <c r="R108" s="163"/>
      <c r="S108" s="163"/>
      <c r="T108" s="163"/>
      <c r="U108" s="163"/>
    </row>
    <row r="109" spans="1:21" ht="15">
      <c r="A109" s="79">
        <v>78</v>
      </c>
      <c r="B109" s="80" t="s">
        <v>1102</v>
      </c>
      <c r="C109" s="79" t="s">
        <v>1103</v>
      </c>
      <c r="D109" s="79" t="s">
        <v>938</v>
      </c>
      <c r="E109" s="81" t="s">
        <v>1104</v>
      </c>
      <c r="F109" s="77">
        <f t="shared" si="6"/>
        <v>2151330</v>
      </c>
      <c r="G109" s="78">
        <v>210200</v>
      </c>
      <c r="H109" s="78">
        <v>115124</v>
      </c>
      <c r="I109" s="78">
        <v>200000</v>
      </c>
      <c r="J109" s="78">
        <v>1626006</v>
      </c>
      <c r="K109" s="30"/>
      <c r="L109" s="168"/>
      <c r="M109" s="163"/>
      <c r="N109" s="163"/>
      <c r="O109" s="163"/>
      <c r="P109" s="37"/>
      <c r="R109" s="163"/>
      <c r="S109" s="163"/>
      <c r="T109" s="163"/>
      <c r="U109" s="163"/>
    </row>
    <row r="110" spans="1:21" ht="15">
      <c r="A110" s="79">
        <v>79</v>
      </c>
      <c r="B110" s="80" t="s">
        <v>1105</v>
      </c>
      <c r="C110" s="79" t="s">
        <v>1106</v>
      </c>
      <c r="D110" s="79" t="s">
        <v>938</v>
      </c>
      <c r="E110" s="81" t="s">
        <v>1107</v>
      </c>
      <c r="F110" s="77">
        <f t="shared" si="6"/>
        <v>48424470</v>
      </c>
      <c r="G110" s="78">
        <v>538750</v>
      </c>
      <c r="H110" s="78">
        <v>8875867</v>
      </c>
      <c r="I110" s="78">
        <v>19713600</v>
      </c>
      <c r="J110" s="78">
        <v>19296253</v>
      </c>
      <c r="K110" s="30"/>
      <c r="L110" s="168"/>
      <c r="M110" s="163"/>
      <c r="N110" s="163"/>
      <c r="O110" s="163"/>
      <c r="P110" s="37"/>
      <c r="R110" s="163"/>
      <c r="S110" s="163"/>
      <c r="T110" s="163"/>
      <c r="U110" s="163"/>
    </row>
    <row r="111" spans="1:21" ht="15">
      <c r="A111" s="79">
        <v>80</v>
      </c>
      <c r="B111" s="80" t="s">
        <v>1108</v>
      </c>
      <c r="C111" s="79" t="s">
        <v>1109</v>
      </c>
      <c r="D111" s="79" t="s">
        <v>938</v>
      </c>
      <c r="E111" s="81" t="s">
        <v>1110</v>
      </c>
      <c r="F111" s="77">
        <f t="shared" si="6"/>
        <v>21011485</v>
      </c>
      <c r="G111" s="78">
        <v>8148500</v>
      </c>
      <c r="H111" s="78">
        <v>6451477</v>
      </c>
      <c r="I111" s="78">
        <v>49284</v>
      </c>
      <c r="J111" s="78">
        <v>6362224</v>
      </c>
      <c r="K111" s="30"/>
      <c r="L111" s="168"/>
      <c r="M111" s="163"/>
      <c r="N111" s="163"/>
      <c r="O111" s="163"/>
      <c r="P111" s="37"/>
      <c r="R111" s="163"/>
      <c r="S111" s="163"/>
      <c r="T111" s="163"/>
      <c r="U111" s="163"/>
    </row>
    <row r="112" spans="1:21" ht="15">
      <c r="A112" s="79">
        <v>81</v>
      </c>
      <c r="B112" s="80" t="s">
        <v>1111</v>
      </c>
      <c r="C112" s="79" t="s">
        <v>1112</v>
      </c>
      <c r="D112" s="79" t="s">
        <v>938</v>
      </c>
      <c r="E112" s="81" t="s">
        <v>1113</v>
      </c>
      <c r="F112" s="77">
        <f t="shared" si="6"/>
        <v>17846784</v>
      </c>
      <c r="G112" s="78">
        <v>11235744</v>
      </c>
      <c r="H112" s="78">
        <v>3977778</v>
      </c>
      <c r="I112" s="78">
        <v>773725</v>
      </c>
      <c r="J112" s="78">
        <v>1859537</v>
      </c>
      <c r="K112" s="30"/>
      <c r="L112" s="168"/>
      <c r="M112" s="163"/>
      <c r="N112" s="163"/>
      <c r="O112" s="163"/>
      <c r="P112" s="37"/>
      <c r="R112" s="163"/>
      <c r="S112" s="163"/>
      <c r="T112" s="163"/>
      <c r="U112" s="163"/>
    </row>
    <row r="113" spans="1:21" ht="15">
      <c r="A113" s="79">
        <v>82</v>
      </c>
      <c r="B113" s="80" t="s">
        <v>1114</v>
      </c>
      <c r="C113" s="79" t="s">
        <v>1115</v>
      </c>
      <c r="D113" s="79" t="s">
        <v>938</v>
      </c>
      <c r="E113" s="81" t="s">
        <v>569</v>
      </c>
      <c r="F113" s="77">
        <f t="shared" si="6"/>
        <v>5776139</v>
      </c>
      <c r="G113" s="78">
        <v>0</v>
      </c>
      <c r="H113" s="78">
        <v>303906</v>
      </c>
      <c r="I113" s="78">
        <v>374880</v>
      </c>
      <c r="J113" s="78">
        <v>5097353</v>
      </c>
      <c r="K113" s="30"/>
      <c r="L113" s="168"/>
      <c r="M113" s="163"/>
      <c r="N113" s="163"/>
      <c r="O113" s="163"/>
      <c r="P113" s="37"/>
      <c r="R113" s="163"/>
      <c r="S113" s="163"/>
      <c r="T113" s="163"/>
      <c r="U113" s="163"/>
    </row>
    <row r="114" spans="1:21" ht="15">
      <c r="A114" s="79">
        <v>83</v>
      </c>
      <c r="B114" s="80" t="s">
        <v>1116</v>
      </c>
      <c r="C114" s="79" t="s">
        <v>1117</v>
      </c>
      <c r="D114" s="79" t="s">
        <v>938</v>
      </c>
      <c r="E114" s="81" t="s">
        <v>1118</v>
      </c>
      <c r="F114" s="77">
        <f t="shared" si="6"/>
        <v>90350240</v>
      </c>
      <c r="G114" s="78">
        <v>58482420</v>
      </c>
      <c r="H114" s="78">
        <v>26378769</v>
      </c>
      <c r="I114" s="78">
        <v>168800</v>
      </c>
      <c r="J114" s="78">
        <v>5320251</v>
      </c>
      <c r="K114" s="30"/>
      <c r="L114" s="168"/>
      <c r="M114" s="163"/>
      <c r="N114" s="163"/>
      <c r="O114" s="163"/>
      <c r="P114" s="37"/>
      <c r="R114" s="163"/>
      <c r="S114" s="163"/>
      <c r="T114" s="163"/>
      <c r="U114" s="163"/>
    </row>
    <row r="115" spans="1:21" ht="15">
      <c r="A115" s="79">
        <v>84</v>
      </c>
      <c r="B115" s="80" t="s">
        <v>1119</v>
      </c>
      <c r="C115" s="79" t="s">
        <v>1120</v>
      </c>
      <c r="D115" s="79" t="s">
        <v>938</v>
      </c>
      <c r="E115" s="81" t="s">
        <v>1121</v>
      </c>
      <c r="F115" s="77">
        <f t="shared" si="6"/>
        <v>31819244</v>
      </c>
      <c r="G115" s="78">
        <v>20449037</v>
      </c>
      <c r="H115" s="78">
        <v>8613672</v>
      </c>
      <c r="I115" s="78">
        <v>308000</v>
      </c>
      <c r="J115" s="78">
        <v>2448535</v>
      </c>
      <c r="K115" s="30"/>
      <c r="L115" s="168"/>
      <c r="M115" s="163"/>
      <c r="N115" s="163"/>
      <c r="O115" s="163"/>
      <c r="P115" s="37"/>
      <c r="R115" s="163"/>
      <c r="S115" s="163"/>
      <c r="T115" s="163"/>
      <c r="U115" s="163"/>
    </row>
    <row r="116" spans="1:21" ht="15">
      <c r="A116" s="79">
        <v>85</v>
      </c>
      <c r="B116" s="80" t="s">
        <v>1122</v>
      </c>
      <c r="C116" s="79" t="s">
        <v>1123</v>
      </c>
      <c r="D116" s="79" t="s">
        <v>938</v>
      </c>
      <c r="E116" s="81" t="s">
        <v>1124</v>
      </c>
      <c r="F116" s="77">
        <f t="shared" si="6"/>
        <v>5469546</v>
      </c>
      <c r="G116" s="78">
        <v>0</v>
      </c>
      <c r="H116" s="78">
        <v>4500</v>
      </c>
      <c r="I116" s="78">
        <v>0</v>
      </c>
      <c r="J116" s="78">
        <v>5465046</v>
      </c>
      <c r="K116" s="30"/>
      <c r="L116" s="168"/>
      <c r="M116" s="163"/>
      <c r="N116" s="163"/>
      <c r="O116" s="163"/>
      <c r="P116" s="37"/>
      <c r="R116" s="163"/>
      <c r="S116" s="163"/>
      <c r="T116" s="163"/>
      <c r="U116" s="163"/>
    </row>
    <row r="117" spans="1:21" ht="15">
      <c r="A117" s="79">
        <v>86</v>
      </c>
      <c r="B117" s="80" t="s">
        <v>1125</v>
      </c>
      <c r="C117" s="79" t="s">
        <v>1126</v>
      </c>
      <c r="D117" s="79" t="s">
        <v>938</v>
      </c>
      <c r="E117" s="81" t="s">
        <v>1127</v>
      </c>
      <c r="F117" s="77">
        <f t="shared" si="6"/>
        <v>16532146</v>
      </c>
      <c r="G117" s="78">
        <v>4064956</v>
      </c>
      <c r="H117" s="78">
        <v>9434134</v>
      </c>
      <c r="I117" s="78">
        <v>476200</v>
      </c>
      <c r="J117" s="78">
        <v>2556856</v>
      </c>
      <c r="K117" s="47"/>
      <c r="L117" s="168"/>
      <c r="M117" s="163"/>
      <c r="N117" s="163"/>
      <c r="O117" s="163"/>
      <c r="P117" s="37"/>
      <c r="R117" s="163"/>
      <c r="S117" s="163"/>
      <c r="T117" s="163"/>
      <c r="U117" s="163"/>
    </row>
    <row r="118" spans="1:21" ht="15">
      <c r="A118" s="79">
        <v>87</v>
      </c>
      <c r="B118" s="80" t="s">
        <v>1128</v>
      </c>
      <c r="C118" s="79" t="s">
        <v>1129</v>
      </c>
      <c r="D118" s="79" t="s">
        <v>938</v>
      </c>
      <c r="E118" s="81" t="s">
        <v>1130</v>
      </c>
      <c r="F118" s="77">
        <f t="shared" si="6"/>
        <v>8069931</v>
      </c>
      <c r="G118" s="78">
        <v>602750</v>
      </c>
      <c r="H118" s="78">
        <v>3308129</v>
      </c>
      <c r="I118" s="78">
        <v>200000</v>
      </c>
      <c r="J118" s="78">
        <v>3959052</v>
      </c>
      <c r="K118" s="30"/>
      <c r="L118" s="168"/>
      <c r="M118" s="163"/>
      <c r="N118" s="163"/>
      <c r="O118" s="163"/>
      <c r="P118" s="37"/>
      <c r="R118" s="163"/>
      <c r="S118" s="163"/>
      <c r="T118" s="163"/>
      <c r="U118" s="163"/>
    </row>
    <row r="119" spans="1:21" ht="15">
      <c r="A119" s="79">
        <v>88</v>
      </c>
      <c r="B119" s="80" t="s">
        <v>1131</v>
      </c>
      <c r="C119" s="79" t="s">
        <v>1132</v>
      </c>
      <c r="D119" s="79" t="s">
        <v>938</v>
      </c>
      <c r="E119" s="81" t="s">
        <v>1133</v>
      </c>
      <c r="F119" s="77">
        <f t="shared" si="6"/>
        <v>2760193</v>
      </c>
      <c r="G119" s="78">
        <v>231750</v>
      </c>
      <c r="H119" s="78">
        <v>1682721</v>
      </c>
      <c r="I119" s="78">
        <v>0</v>
      </c>
      <c r="J119" s="78">
        <v>845722</v>
      </c>
      <c r="K119" s="30"/>
      <c r="L119" s="168"/>
      <c r="M119" s="163"/>
      <c r="N119" s="163"/>
      <c r="O119" s="163"/>
      <c r="P119" s="37"/>
      <c r="R119" s="163"/>
      <c r="S119" s="163"/>
      <c r="T119" s="163"/>
      <c r="U119" s="163"/>
    </row>
    <row r="120" spans="1:21" ht="15">
      <c r="A120" s="79">
        <v>89</v>
      </c>
      <c r="B120" s="80" t="s">
        <v>1134</v>
      </c>
      <c r="C120" s="79" t="s">
        <v>1135</v>
      </c>
      <c r="D120" s="79" t="s">
        <v>938</v>
      </c>
      <c r="E120" s="81" t="s">
        <v>1136</v>
      </c>
      <c r="F120" s="77">
        <f t="shared" si="6"/>
        <v>6715980</v>
      </c>
      <c r="G120" s="78">
        <v>1519300</v>
      </c>
      <c r="H120" s="78">
        <v>4934517</v>
      </c>
      <c r="I120" s="78">
        <v>5200</v>
      </c>
      <c r="J120" s="78">
        <v>256963</v>
      </c>
      <c r="K120" s="30"/>
      <c r="L120" s="168"/>
      <c r="M120" s="163"/>
      <c r="N120" s="163"/>
      <c r="O120" s="163"/>
      <c r="P120" s="37"/>
      <c r="R120" s="163"/>
      <c r="S120" s="163"/>
      <c r="T120" s="163"/>
      <c r="U120" s="163"/>
    </row>
    <row r="121" spans="1:21" ht="15">
      <c r="A121" s="79">
        <v>90</v>
      </c>
      <c r="B121" s="80" t="s">
        <v>1137</v>
      </c>
      <c r="C121" s="79" t="s">
        <v>1138</v>
      </c>
      <c r="D121" s="79" t="s">
        <v>938</v>
      </c>
      <c r="E121" s="81" t="s">
        <v>1139</v>
      </c>
      <c r="F121" s="77">
        <f t="shared" si="6"/>
        <v>12068091</v>
      </c>
      <c r="G121" s="78">
        <v>617600</v>
      </c>
      <c r="H121" s="78">
        <v>4286727</v>
      </c>
      <c r="I121" s="78">
        <v>57000</v>
      </c>
      <c r="J121" s="78">
        <v>7106764</v>
      </c>
      <c r="K121" s="30"/>
      <c r="L121" s="168"/>
      <c r="M121" s="163"/>
      <c r="N121" s="163"/>
      <c r="O121" s="163"/>
      <c r="P121" s="37"/>
      <c r="R121" s="163"/>
      <c r="S121" s="163"/>
      <c r="T121" s="163"/>
      <c r="U121" s="163"/>
    </row>
    <row r="122" spans="1:21" ht="15">
      <c r="A122" s="79">
        <v>91</v>
      </c>
      <c r="B122" s="80" t="s">
        <v>1140</v>
      </c>
      <c r="C122" s="79" t="s">
        <v>1141</v>
      </c>
      <c r="D122" s="79" t="s">
        <v>938</v>
      </c>
      <c r="E122" s="81" t="s">
        <v>1142</v>
      </c>
      <c r="F122" s="77">
        <f t="shared" si="6"/>
        <v>24689728</v>
      </c>
      <c r="G122" s="78">
        <v>2389599</v>
      </c>
      <c r="H122" s="78">
        <v>6156001</v>
      </c>
      <c r="I122" s="78">
        <v>1134121</v>
      </c>
      <c r="J122" s="78">
        <v>15010007</v>
      </c>
      <c r="K122" s="30"/>
      <c r="L122" s="168"/>
      <c r="M122" s="163"/>
      <c r="N122" s="163"/>
      <c r="O122" s="163"/>
      <c r="P122" s="37"/>
      <c r="R122" s="163"/>
      <c r="S122" s="163"/>
      <c r="T122" s="163"/>
      <c r="U122" s="163"/>
    </row>
    <row r="123" spans="1:21" ht="15">
      <c r="A123" s="79">
        <v>92</v>
      </c>
      <c r="B123" s="80" t="s">
        <v>1143</v>
      </c>
      <c r="C123" s="79" t="s">
        <v>1144</v>
      </c>
      <c r="D123" s="79" t="s">
        <v>938</v>
      </c>
      <c r="E123" s="81" t="s">
        <v>1145</v>
      </c>
      <c r="F123" s="77">
        <f t="shared" si="6"/>
        <v>20312294</v>
      </c>
      <c r="G123" s="78">
        <v>11228968</v>
      </c>
      <c r="H123" s="78">
        <v>318823</v>
      </c>
      <c r="I123" s="78">
        <v>4882451</v>
      </c>
      <c r="J123" s="78">
        <v>3882052</v>
      </c>
      <c r="K123" s="30"/>
      <c r="L123" s="168"/>
      <c r="M123" s="163"/>
      <c r="N123" s="163"/>
      <c r="O123" s="163"/>
      <c r="P123" s="37"/>
      <c r="R123" s="163"/>
      <c r="S123" s="163"/>
      <c r="T123" s="163"/>
      <c r="U123" s="163"/>
    </row>
    <row r="124" spans="1:21" ht="15">
      <c r="A124" s="79">
        <v>93</v>
      </c>
      <c r="B124" s="80" t="s">
        <v>1146</v>
      </c>
      <c r="C124" s="79" t="s">
        <v>1147</v>
      </c>
      <c r="D124" s="79" t="s">
        <v>938</v>
      </c>
      <c r="E124" s="81" t="s">
        <v>1148</v>
      </c>
      <c r="F124" s="77">
        <f t="shared" si="6"/>
        <v>36242772</v>
      </c>
      <c r="G124" s="78">
        <v>4703251</v>
      </c>
      <c r="H124" s="78">
        <v>16281141</v>
      </c>
      <c r="I124" s="78">
        <v>10892750</v>
      </c>
      <c r="J124" s="78">
        <v>4365630</v>
      </c>
      <c r="K124" s="30"/>
      <c r="L124" s="168"/>
      <c r="M124" s="163"/>
      <c r="N124" s="163"/>
      <c r="O124" s="163"/>
      <c r="P124" s="37"/>
      <c r="R124" s="163"/>
      <c r="S124" s="163"/>
      <c r="T124" s="163"/>
      <c r="U124" s="163"/>
    </row>
    <row r="125" spans="1:21" ht="15">
      <c r="A125" s="79">
        <v>94</v>
      </c>
      <c r="B125" s="80" t="s">
        <v>1150</v>
      </c>
      <c r="C125" s="79" t="s">
        <v>1151</v>
      </c>
      <c r="D125" s="79" t="s">
        <v>1149</v>
      </c>
      <c r="E125" s="81" t="s">
        <v>1152</v>
      </c>
      <c r="F125" s="77">
        <f t="shared" si="6"/>
        <v>1542928</v>
      </c>
      <c r="G125" s="78">
        <v>675000</v>
      </c>
      <c r="H125" s="78">
        <v>401328</v>
      </c>
      <c r="I125" s="78">
        <v>35500</v>
      </c>
      <c r="J125" s="78">
        <v>431100</v>
      </c>
      <c r="K125" s="30"/>
      <c r="L125" s="168"/>
      <c r="M125" s="163"/>
      <c r="N125" s="163"/>
      <c r="O125" s="163"/>
      <c r="P125" s="37"/>
      <c r="R125" s="163"/>
      <c r="S125" s="163"/>
      <c r="T125" s="163"/>
      <c r="U125" s="163"/>
    </row>
    <row r="126" spans="1:21" ht="15">
      <c r="A126" s="79">
        <v>95</v>
      </c>
      <c r="B126" s="80" t="s">
        <v>1153</v>
      </c>
      <c r="C126" s="79" t="s">
        <v>1154</v>
      </c>
      <c r="D126" s="79" t="s">
        <v>1149</v>
      </c>
      <c r="E126" s="81" t="s">
        <v>1155</v>
      </c>
      <c r="F126" s="77">
        <f t="shared" si="6"/>
        <v>822782</v>
      </c>
      <c r="G126" s="78">
        <v>0</v>
      </c>
      <c r="H126" s="78">
        <v>770132</v>
      </c>
      <c r="I126" s="78">
        <v>0</v>
      </c>
      <c r="J126" s="78">
        <v>52650</v>
      </c>
      <c r="K126" s="30"/>
      <c r="L126" s="168"/>
      <c r="M126" s="163"/>
      <c r="N126" s="163"/>
      <c r="O126" s="163"/>
      <c r="P126" s="37"/>
      <c r="R126" s="163"/>
      <c r="S126" s="163"/>
      <c r="T126" s="163"/>
      <c r="U126" s="163"/>
    </row>
    <row r="127" spans="1:21" ht="15">
      <c r="A127" s="79">
        <v>96</v>
      </c>
      <c r="B127" s="80" t="s">
        <v>1156</v>
      </c>
      <c r="C127" s="79" t="s">
        <v>1157</v>
      </c>
      <c r="D127" s="79" t="s">
        <v>1149</v>
      </c>
      <c r="E127" s="81" t="s">
        <v>1158</v>
      </c>
      <c r="F127" s="77">
        <f t="shared" si="6"/>
        <v>6473084</v>
      </c>
      <c r="G127" s="78">
        <v>76003</v>
      </c>
      <c r="H127" s="78">
        <v>1421403</v>
      </c>
      <c r="I127" s="78">
        <v>30000</v>
      </c>
      <c r="J127" s="78">
        <v>4945678</v>
      </c>
      <c r="K127" s="30"/>
      <c r="L127" s="168"/>
      <c r="M127" s="163"/>
      <c r="N127" s="163"/>
      <c r="O127" s="163"/>
      <c r="P127" s="37"/>
      <c r="R127" s="163"/>
      <c r="S127" s="163"/>
      <c r="T127" s="163"/>
      <c r="U127" s="163"/>
    </row>
    <row r="128" spans="1:21" ht="15">
      <c r="A128" s="79">
        <v>97</v>
      </c>
      <c r="B128" s="80" t="s">
        <v>1159</v>
      </c>
      <c r="C128" s="79" t="s">
        <v>1160</v>
      </c>
      <c r="D128" s="79" t="s">
        <v>1149</v>
      </c>
      <c r="E128" s="81" t="s">
        <v>1161</v>
      </c>
      <c r="F128" s="77">
        <f t="shared" si="6"/>
        <v>23242811</v>
      </c>
      <c r="G128" s="78">
        <v>529500</v>
      </c>
      <c r="H128" s="78">
        <v>4384040</v>
      </c>
      <c r="I128" s="78">
        <v>11299645</v>
      </c>
      <c r="J128" s="78">
        <v>7029626</v>
      </c>
      <c r="K128" s="30"/>
      <c r="L128" s="168"/>
      <c r="M128" s="163"/>
      <c r="N128" s="163"/>
      <c r="O128" s="163"/>
      <c r="P128" s="37"/>
      <c r="R128" s="163"/>
      <c r="S128" s="163"/>
      <c r="T128" s="163"/>
      <c r="U128" s="163"/>
    </row>
    <row r="129" spans="1:21" ht="15">
      <c r="A129" s="79">
        <v>98</v>
      </c>
      <c r="B129" s="80" t="s">
        <v>1162</v>
      </c>
      <c r="C129" s="79" t="s">
        <v>1163</v>
      </c>
      <c r="D129" s="79" t="s">
        <v>1149</v>
      </c>
      <c r="E129" s="81" t="s">
        <v>1164</v>
      </c>
      <c r="F129" s="77">
        <f t="shared" si="6"/>
        <v>3900813</v>
      </c>
      <c r="G129" s="78">
        <v>267676</v>
      </c>
      <c r="H129" s="78">
        <v>2122333</v>
      </c>
      <c r="I129" s="78">
        <v>16350</v>
      </c>
      <c r="J129" s="78">
        <v>1494454</v>
      </c>
      <c r="K129" s="47"/>
      <c r="L129" s="168"/>
      <c r="M129" s="163"/>
      <c r="N129" s="163"/>
      <c r="O129" s="163"/>
      <c r="P129" s="37"/>
      <c r="R129" s="163"/>
      <c r="S129" s="163"/>
      <c r="T129" s="163"/>
      <c r="U129" s="163"/>
    </row>
    <row r="130" spans="1:21" ht="15">
      <c r="A130" s="79">
        <v>99</v>
      </c>
      <c r="B130" s="80" t="s">
        <v>1165</v>
      </c>
      <c r="C130" s="79" t="s">
        <v>1166</v>
      </c>
      <c r="D130" s="79" t="s">
        <v>1149</v>
      </c>
      <c r="E130" s="81" t="s">
        <v>1167</v>
      </c>
      <c r="F130" s="77">
        <f t="shared" si="6"/>
        <v>109169553</v>
      </c>
      <c r="G130" s="78">
        <v>4961060</v>
      </c>
      <c r="H130" s="78">
        <v>10134930</v>
      </c>
      <c r="I130" s="78">
        <v>77026428</v>
      </c>
      <c r="J130" s="78">
        <v>17047135</v>
      </c>
      <c r="K130" s="30"/>
      <c r="L130" s="168"/>
      <c r="M130" s="163"/>
      <c r="N130" s="163"/>
      <c r="O130" s="163"/>
      <c r="P130" s="37"/>
      <c r="R130" s="163"/>
      <c r="S130" s="163"/>
      <c r="T130" s="163"/>
      <c r="U130" s="163"/>
    </row>
    <row r="131" spans="1:21" ht="15">
      <c r="A131" s="79">
        <v>100</v>
      </c>
      <c r="B131" s="80" t="s">
        <v>1168</v>
      </c>
      <c r="C131" s="79" t="s">
        <v>1169</v>
      </c>
      <c r="D131" s="79" t="s">
        <v>1149</v>
      </c>
      <c r="E131" s="81" t="s">
        <v>1170</v>
      </c>
      <c r="F131" s="77">
        <f t="shared" si="6"/>
        <v>15787907</v>
      </c>
      <c r="G131" s="78">
        <v>11471200</v>
      </c>
      <c r="H131" s="78">
        <v>2143109</v>
      </c>
      <c r="I131" s="78">
        <v>1244537</v>
      </c>
      <c r="J131" s="78">
        <v>929061</v>
      </c>
      <c r="K131" s="30"/>
      <c r="L131" s="168"/>
      <c r="M131" s="163"/>
      <c r="N131" s="163"/>
      <c r="O131" s="163"/>
      <c r="P131" s="37"/>
      <c r="R131" s="163"/>
      <c r="S131" s="163"/>
      <c r="T131" s="163"/>
      <c r="U131" s="163"/>
    </row>
    <row r="132" spans="1:21" ht="15">
      <c r="A132" s="79">
        <v>101</v>
      </c>
      <c r="B132" s="80" t="s">
        <v>1171</v>
      </c>
      <c r="C132" s="79" t="s">
        <v>1172</v>
      </c>
      <c r="D132" s="79" t="s">
        <v>1149</v>
      </c>
      <c r="E132" s="81" t="s">
        <v>1173</v>
      </c>
      <c r="F132" s="77">
        <f t="shared" si="6"/>
        <v>22149045</v>
      </c>
      <c r="G132" s="78">
        <v>9000962</v>
      </c>
      <c r="H132" s="78">
        <v>4518866</v>
      </c>
      <c r="I132" s="78">
        <v>3332758</v>
      </c>
      <c r="J132" s="78">
        <v>5296459</v>
      </c>
      <c r="K132" s="30"/>
      <c r="L132" s="168"/>
      <c r="M132" s="163"/>
      <c r="N132" s="163"/>
      <c r="O132" s="163"/>
      <c r="P132" s="37"/>
      <c r="R132" s="163"/>
      <c r="S132" s="163"/>
      <c r="T132" s="163"/>
      <c r="U132" s="163"/>
    </row>
    <row r="133" spans="1:21" ht="15">
      <c r="A133" s="79">
        <v>102</v>
      </c>
      <c r="B133" s="80" t="s">
        <v>1174</v>
      </c>
      <c r="C133" s="79" t="s">
        <v>1175</v>
      </c>
      <c r="D133" s="79" t="s">
        <v>1149</v>
      </c>
      <c r="E133" s="81" t="s">
        <v>1176</v>
      </c>
      <c r="F133" s="77">
        <f t="shared" si="6"/>
        <v>4837569</v>
      </c>
      <c r="G133" s="78">
        <v>152700</v>
      </c>
      <c r="H133" s="78">
        <v>1309243</v>
      </c>
      <c r="I133" s="78">
        <v>140354</v>
      </c>
      <c r="J133" s="78">
        <v>3235272</v>
      </c>
      <c r="K133" s="30"/>
      <c r="L133" s="168"/>
      <c r="M133" s="163"/>
      <c r="N133" s="163"/>
      <c r="O133" s="163"/>
      <c r="P133" s="37"/>
      <c r="R133" s="163"/>
      <c r="S133" s="163"/>
      <c r="T133" s="163"/>
      <c r="U133" s="163"/>
    </row>
    <row r="134" spans="1:21" ht="15">
      <c r="A134" s="79">
        <v>103</v>
      </c>
      <c r="B134" s="80" t="s">
        <v>1177</v>
      </c>
      <c r="C134" s="79" t="s">
        <v>1178</v>
      </c>
      <c r="D134" s="79" t="s">
        <v>1149</v>
      </c>
      <c r="E134" s="81" t="s">
        <v>1179</v>
      </c>
      <c r="F134" s="77">
        <f t="shared" si="6"/>
        <v>14703928</v>
      </c>
      <c r="G134" s="78">
        <v>2687780</v>
      </c>
      <c r="H134" s="78">
        <v>5784106</v>
      </c>
      <c r="I134" s="78">
        <v>380800</v>
      </c>
      <c r="J134" s="78">
        <v>5851242</v>
      </c>
      <c r="K134" s="30"/>
      <c r="L134" s="168"/>
      <c r="M134" s="163"/>
      <c r="N134" s="163"/>
      <c r="O134" s="163"/>
      <c r="P134" s="37"/>
      <c r="R134" s="163"/>
      <c r="S134" s="163"/>
      <c r="T134" s="163"/>
      <c r="U134" s="163"/>
    </row>
    <row r="135" spans="1:21" ht="15">
      <c r="A135" s="79">
        <v>104</v>
      </c>
      <c r="B135" s="80" t="s">
        <v>1180</v>
      </c>
      <c r="C135" s="79" t="s">
        <v>1181</v>
      </c>
      <c r="D135" s="79" t="s">
        <v>1149</v>
      </c>
      <c r="E135" s="81" t="s">
        <v>1182</v>
      </c>
      <c r="F135" s="77">
        <f t="shared" si="6"/>
        <v>10881601</v>
      </c>
      <c r="G135" s="78">
        <v>6834190</v>
      </c>
      <c r="H135" s="78">
        <v>1303629</v>
      </c>
      <c r="I135" s="78">
        <v>240350</v>
      </c>
      <c r="J135" s="78">
        <v>2503432</v>
      </c>
      <c r="K135" s="30"/>
      <c r="L135" s="168"/>
      <c r="M135" s="163"/>
      <c r="N135" s="163"/>
      <c r="O135" s="163"/>
      <c r="P135" s="37"/>
      <c r="R135" s="163"/>
      <c r="S135" s="163"/>
      <c r="T135" s="163"/>
      <c r="U135" s="163"/>
    </row>
    <row r="136" spans="1:21" ht="15">
      <c r="A136" s="79">
        <v>105</v>
      </c>
      <c r="B136" s="80" t="s">
        <v>1183</v>
      </c>
      <c r="C136" s="79" t="s">
        <v>1184</v>
      </c>
      <c r="D136" s="79" t="s">
        <v>1149</v>
      </c>
      <c r="E136" s="81" t="s">
        <v>1185</v>
      </c>
      <c r="F136" s="77">
        <f t="shared" si="6"/>
        <v>5340083</v>
      </c>
      <c r="G136" s="78">
        <v>2490323</v>
      </c>
      <c r="H136" s="78">
        <v>2633459</v>
      </c>
      <c r="I136" s="78">
        <v>0</v>
      </c>
      <c r="J136" s="78">
        <v>216301</v>
      </c>
      <c r="K136" s="30"/>
      <c r="L136" s="168"/>
      <c r="M136" s="163"/>
      <c r="N136" s="163"/>
      <c r="O136" s="163"/>
      <c r="P136" s="37"/>
      <c r="R136" s="163"/>
      <c r="S136" s="163"/>
      <c r="T136" s="163"/>
      <c r="U136" s="163"/>
    </row>
    <row r="137" spans="1:21" ht="15">
      <c r="A137" s="79">
        <v>106</v>
      </c>
      <c r="B137" s="80" t="s">
        <v>1186</v>
      </c>
      <c r="C137" s="79" t="s">
        <v>1187</v>
      </c>
      <c r="D137" s="79" t="s">
        <v>1149</v>
      </c>
      <c r="E137" s="81" t="s">
        <v>1188</v>
      </c>
      <c r="F137" s="77">
        <f t="shared" si="6"/>
        <v>62094606</v>
      </c>
      <c r="G137" s="78">
        <v>24502511</v>
      </c>
      <c r="H137" s="78">
        <v>14286184</v>
      </c>
      <c r="I137" s="78">
        <v>5399469</v>
      </c>
      <c r="J137" s="78">
        <v>17906442</v>
      </c>
      <c r="K137" s="30"/>
      <c r="L137" s="168"/>
      <c r="M137" s="163"/>
      <c r="N137" s="163"/>
      <c r="O137" s="163"/>
      <c r="P137" s="37"/>
      <c r="R137" s="163"/>
      <c r="S137" s="163"/>
      <c r="T137" s="163"/>
      <c r="U137" s="163"/>
    </row>
    <row r="138" spans="1:21" ht="15">
      <c r="A138" s="79">
        <v>107</v>
      </c>
      <c r="B138" s="80" t="s">
        <v>1189</v>
      </c>
      <c r="C138" s="79" t="s">
        <v>1190</v>
      </c>
      <c r="D138" s="79" t="s">
        <v>1149</v>
      </c>
      <c r="E138" s="81" t="s">
        <v>1191</v>
      </c>
      <c r="F138" s="77">
        <f t="shared" si="6"/>
        <v>1360333</v>
      </c>
      <c r="G138" s="78">
        <v>969001</v>
      </c>
      <c r="H138" s="78">
        <v>284412</v>
      </c>
      <c r="I138" s="78">
        <v>0</v>
      </c>
      <c r="J138" s="78">
        <v>106920</v>
      </c>
      <c r="K138" s="30"/>
      <c r="L138" s="168"/>
      <c r="M138" s="163"/>
      <c r="N138" s="163"/>
      <c r="O138" s="163"/>
      <c r="P138" s="37"/>
      <c r="R138" s="163"/>
      <c r="S138" s="163"/>
      <c r="T138" s="163"/>
      <c r="U138" s="163"/>
    </row>
    <row r="139" spans="1:21" ht="15">
      <c r="A139" s="79">
        <v>108</v>
      </c>
      <c r="B139" s="80" t="s">
        <v>1192</v>
      </c>
      <c r="C139" s="79" t="s">
        <v>1193</v>
      </c>
      <c r="D139" s="79" t="s">
        <v>1149</v>
      </c>
      <c r="E139" s="81" t="s">
        <v>1194</v>
      </c>
      <c r="F139" s="77">
        <f t="shared" si="6"/>
        <v>17323963</v>
      </c>
      <c r="G139" s="78">
        <v>5978900</v>
      </c>
      <c r="H139" s="78">
        <v>4564118</v>
      </c>
      <c r="I139" s="78">
        <v>83300</v>
      </c>
      <c r="J139" s="78">
        <v>6697645</v>
      </c>
      <c r="K139" s="41"/>
      <c r="L139" s="168"/>
      <c r="M139" s="163"/>
      <c r="N139" s="163"/>
      <c r="O139" s="163"/>
      <c r="P139" s="37"/>
      <c r="R139" s="163"/>
      <c r="S139" s="163"/>
      <c r="T139" s="163"/>
      <c r="U139" s="163"/>
    </row>
    <row r="140" spans="1:21" ht="15">
      <c r="A140" s="79">
        <v>109</v>
      </c>
      <c r="B140" s="80" t="s">
        <v>1195</v>
      </c>
      <c r="C140" s="79" t="s">
        <v>1196</v>
      </c>
      <c r="D140" s="79" t="s">
        <v>1149</v>
      </c>
      <c r="E140" s="81" t="s">
        <v>1197</v>
      </c>
      <c r="F140" s="77">
        <f t="shared" si="6"/>
        <v>3413986</v>
      </c>
      <c r="G140" s="78">
        <v>500070</v>
      </c>
      <c r="H140" s="78">
        <v>1766756</v>
      </c>
      <c r="I140" s="78">
        <v>309484</v>
      </c>
      <c r="J140" s="78">
        <v>837676</v>
      </c>
      <c r="K140" s="30"/>
      <c r="L140" s="168"/>
      <c r="M140" s="163"/>
      <c r="N140" s="163"/>
      <c r="O140" s="163"/>
      <c r="P140" s="37"/>
      <c r="R140" s="163"/>
      <c r="S140" s="163"/>
      <c r="T140" s="163"/>
      <c r="U140" s="163"/>
    </row>
    <row r="141" spans="1:21" ht="15">
      <c r="A141" s="79">
        <v>110</v>
      </c>
      <c r="B141" s="80" t="s">
        <v>1198</v>
      </c>
      <c r="C141" s="79" t="s">
        <v>1199</v>
      </c>
      <c r="D141" s="79" t="s">
        <v>1149</v>
      </c>
      <c r="E141" s="81" t="s">
        <v>1200</v>
      </c>
      <c r="F141" s="77">
        <f t="shared" si="6"/>
        <v>14335554</v>
      </c>
      <c r="G141" s="78">
        <v>3737516</v>
      </c>
      <c r="H141" s="78">
        <v>4702459</v>
      </c>
      <c r="I141" s="78">
        <v>1770010</v>
      </c>
      <c r="J141" s="78">
        <v>4125569</v>
      </c>
      <c r="K141" s="30"/>
      <c r="L141" s="168"/>
      <c r="M141" s="163"/>
      <c r="N141" s="163"/>
      <c r="O141" s="163"/>
      <c r="P141" s="37"/>
      <c r="R141" s="163"/>
      <c r="S141" s="163"/>
      <c r="T141" s="163"/>
      <c r="U141" s="163"/>
    </row>
    <row r="142" spans="1:21" ht="15">
      <c r="A142" s="79">
        <v>111</v>
      </c>
      <c r="B142" s="80" t="s">
        <v>1201</v>
      </c>
      <c r="C142" s="79" t="s">
        <v>1202</v>
      </c>
      <c r="D142" s="79" t="s">
        <v>1149</v>
      </c>
      <c r="E142" s="81" t="s">
        <v>1203</v>
      </c>
      <c r="F142" s="77">
        <f t="shared" si="6"/>
        <v>9214546</v>
      </c>
      <c r="G142" s="78">
        <v>2191500</v>
      </c>
      <c r="H142" s="78">
        <v>4049487</v>
      </c>
      <c r="I142" s="78">
        <v>69794</v>
      </c>
      <c r="J142" s="78">
        <v>2903765</v>
      </c>
      <c r="K142" s="30"/>
      <c r="L142" s="168"/>
      <c r="M142" s="163"/>
      <c r="N142" s="163"/>
      <c r="O142" s="163"/>
      <c r="P142" s="37"/>
      <c r="R142" s="163"/>
      <c r="S142" s="163"/>
      <c r="T142" s="163"/>
      <c r="U142" s="163"/>
    </row>
    <row r="143" spans="1:21" ht="15">
      <c r="A143" s="79">
        <v>112</v>
      </c>
      <c r="B143" s="80" t="s">
        <v>1204</v>
      </c>
      <c r="C143" s="79" t="s">
        <v>1205</v>
      </c>
      <c r="D143" s="79" t="s">
        <v>1149</v>
      </c>
      <c r="E143" s="81" t="s">
        <v>1729</v>
      </c>
      <c r="F143" s="77">
        <f t="shared" si="6"/>
        <v>7087078</v>
      </c>
      <c r="G143" s="78">
        <v>331359</v>
      </c>
      <c r="H143" s="78">
        <v>3384207</v>
      </c>
      <c r="I143" s="78">
        <v>562903</v>
      </c>
      <c r="J143" s="78">
        <v>2808609</v>
      </c>
      <c r="K143" s="30"/>
      <c r="L143" s="168"/>
      <c r="M143" s="163"/>
      <c r="N143" s="163"/>
      <c r="O143" s="163"/>
      <c r="P143" s="37"/>
      <c r="R143" s="163"/>
      <c r="S143" s="163"/>
      <c r="T143" s="163"/>
      <c r="U143" s="163"/>
    </row>
    <row r="144" spans="1:21" ht="15">
      <c r="A144" s="79">
        <v>113</v>
      </c>
      <c r="B144" s="80" t="s">
        <v>1207</v>
      </c>
      <c r="C144" s="79" t="s">
        <v>1208</v>
      </c>
      <c r="D144" s="79" t="s">
        <v>1149</v>
      </c>
      <c r="E144" s="81" t="s">
        <v>1209</v>
      </c>
      <c r="F144" s="77">
        <f t="shared" si="6"/>
        <v>28405638</v>
      </c>
      <c r="G144" s="78">
        <v>9545637</v>
      </c>
      <c r="H144" s="78">
        <v>9901658</v>
      </c>
      <c r="I144" s="78">
        <v>745235</v>
      </c>
      <c r="J144" s="78">
        <v>8213108</v>
      </c>
      <c r="K144" s="30"/>
      <c r="L144" s="168"/>
      <c r="M144" s="163"/>
      <c r="N144" s="163"/>
      <c r="O144" s="163"/>
      <c r="P144" s="37"/>
      <c r="R144" s="163"/>
      <c r="S144" s="163"/>
      <c r="T144" s="163"/>
      <c r="U144" s="163"/>
    </row>
    <row r="145" spans="1:21" ht="15">
      <c r="A145" s="79">
        <v>114</v>
      </c>
      <c r="B145" s="80" t="s">
        <v>1210</v>
      </c>
      <c r="C145" s="79" t="s">
        <v>1211</v>
      </c>
      <c r="D145" s="79" t="s">
        <v>1149</v>
      </c>
      <c r="E145" s="81" t="s">
        <v>1212</v>
      </c>
      <c r="F145" s="77">
        <f t="shared" si="6"/>
        <v>3351750</v>
      </c>
      <c r="G145" s="78">
        <v>88400</v>
      </c>
      <c r="H145" s="78">
        <v>3238850</v>
      </c>
      <c r="I145" s="78">
        <v>24500</v>
      </c>
      <c r="J145" s="78">
        <v>0</v>
      </c>
      <c r="K145" s="30"/>
      <c r="L145" s="168"/>
      <c r="M145" s="163"/>
      <c r="N145" s="163"/>
      <c r="O145" s="163"/>
      <c r="P145" s="37"/>
      <c r="R145" s="163"/>
      <c r="S145" s="163"/>
      <c r="T145" s="163"/>
      <c r="U145" s="163"/>
    </row>
    <row r="146" spans="1:21" ht="15">
      <c r="A146" s="79">
        <v>115</v>
      </c>
      <c r="B146" s="80" t="s">
        <v>1213</v>
      </c>
      <c r="C146" s="79" t="s">
        <v>1214</v>
      </c>
      <c r="D146" s="79" t="s">
        <v>1149</v>
      </c>
      <c r="E146" s="81" t="s">
        <v>1215</v>
      </c>
      <c r="F146" s="77">
        <f t="shared" si="6"/>
        <v>53316502</v>
      </c>
      <c r="G146" s="78">
        <v>7335819</v>
      </c>
      <c r="H146" s="78">
        <v>16088408</v>
      </c>
      <c r="I146" s="78">
        <v>241017</v>
      </c>
      <c r="J146" s="78">
        <v>29651258</v>
      </c>
      <c r="K146" s="30"/>
      <c r="L146" s="168"/>
      <c r="M146" s="163"/>
      <c r="N146" s="163"/>
      <c r="O146" s="163"/>
      <c r="P146" s="37"/>
      <c r="R146" s="163"/>
      <c r="S146" s="163"/>
      <c r="T146" s="163"/>
      <c r="U146" s="163"/>
    </row>
    <row r="147" spans="1:21" ht="15">
      <c r="A147" s="79">
        <v>116</v>
      </c>
      <c r="B147" s="80" t="s">
        <v>1216</v>
      </c>
      <c r="C147" s="79" t="s">
        <v>1217</v>
      </c>
      <c r="D147" s="79" t="s">
        <v>1149</v>
      </c>
      <c r="E147" s="81" t="s">
        <v>1218</v>
      </c>
      <c r="F147" s="77">
        <f t="shared" si="6"/>
        <v>5148245</v>
      </c>
      <c r="G147" s="78">
        <v>463456</v>
      </c>
      <c r="H147" s="78">
        <v>2508404</v>
      </c>
      <c r="I147" s="78">
        <v>0</v>
      </c>
      <c r="J147" s="78">
        <v>2176385</v>
      </c>
      <c r="K147" s="30"/>
      <c r="L147" s="168"/>
      <c r="M147" s="163"/>
      <c r="N147" s="163"/>
      <c r="O147" s="163"/>
      <c r="P147" s="37"/>
      <c r="R147" s="163"/>
      <c r="S147" s="163"/>
      <c r="T147" s="163"/>
      <c r="U147" s="163"/>
    </row>
    <row r="148" spans="1:21" ht="15">
      <c r="A148" s="79">
        <v>117</v>
      </c>
      <c r="B148" s="80" t="s">
        <v>1219</v>
      </c>
      <c r="C148" s="79" t="s">
        <v>1220</v>
      </c>
      <c r="D148" s="79" t="s">
        <v>1149</v>
      </c>
      <c r="E148" s="81" t="s">
        <v>1221</v>
      </c>
      <c r="F148" s="77">
        <f t="shared" si="6"/>
        <v>74268937</v>
      </c>
      <c r="G148" s="78">
        <v>26849275</v>
      </c>
      <c r="H148" s="78">
        <v>14204699</v>
      </c>
      <c r="I148" s="78">
        <v>11009237</v>
      </c>
      <c r="J148" s="78">
        <v>22205726</v>
      </c>
      <c r="K148" s="30"/>
      <c r="L148" s="168"/>
      <c r="M148" s="163"/>
      <c r="N148" s="163"/>
      <c r="O148" s="163"/>
      <c r="P148" s="37"/>
      <c r="R148" s="163"/>
      <c r="S148" s="163"/>
      <c r="T148" s="163"/>
      <c r="U148" s="163"/>
    </row>
    <row r="149" spans="1:21" ht="15">
      <c r="A149" s="79">
        <v>118</v>
      </c>
      <c r="B149" s="80" t="s">
        <v>1222</v>
      </c>
      <c r="C149" s="79" t="s">
        <v>1223</v>
      </c>
      <c r="D149" s="79" t="s">
        <v>1149</v>
      </c>
      <c r="E149" s="81" t="s">
        <v>1224</v>
      </c>
      <c r="F149" s="77">
        <f t="shared" si="6"/>
        <v>421462</v>
      </c>
      <c r="G149" s="78">
        <v>122500</v>
      </c>
      <c r="H149" s="78">
        <v>214962</v>
      </c>
      <c r="I149" s="78">
        <v>25850</v>
      </c>
      <c r="J149" s="78">
        <v>58150</v>
      </c>
      <c r="K149" s="30"/>
      <c r="L149" s="168"/>
      <c r="M149" s="163"/>
      <c r="N149" s="163"/>
      <c r="O149" s="163"/>
      <c r="P149" s="37"/>
      <c r="R149" s="163"/>
      <c r="S149" s="163"/>
      <c r="T149" s="163"/>
      <c r="U149" s="163"/>
    </row>
    <row r="150" spans="1:21" ht="15">
      <c r="A150" s="79">
        <v>119</v>
      </c>
      <c r="B150" s="80" t="s">
        <v>1225</v>
      </c>
      <c r="C150" s="79" t="s">
        <v>1226</v>
      </c>
      <c r="D150" s="79" t="s">
        <v>1149</v>
      </c>
      <c r="E150" s="81" t="s">
        <v>1227</v>
      </c>
      <c r="F150" s="77">
        <f t="shared" si="6"/>
        <v>4256249</v>
      </c>
      <c r="G150" s="78">
        <v>983910</v>
      </c>
      <c r="H150" s="78">
        <v>1340280</v>
      </c>
      <c r="I150" s="78">
        <v>950605</v>
      </c>
      <c r="J150" s="78">
        <v>981454</v>
      </c>
      <c r="K150" s="48"/>
      <c r="L150" s="168"/>
      <c r="M150" s="163"/>
      <c r="N150" s="163"/>
      <c r="O150" s="163"/>
      <c r="P150" s="37"/>
      <c r="R150" s="163"/>
      <c r="S150" s="163"/>
      <c r="T150" s="163"/>
      <c r="U150" s="163"/>
    </row>
    <row r="151" spans="1:21" ht="15">
      <c r="A151" s="79">
        <v>120</v>
      </c>
      <c r="B151" s="80" t="s">
        <v>1228</v>
      </c>
      <c r="C151" s="79" t="s">
        <v>1229</v>
      </c>
      <c r="D151" s="79" t="s">
        <v>1149</v>
      </c>
      <c r="E151" s="81" t="s">
        <v>1230</v>
      </c>
      <c r="F151" s="77">
        <f t="shared" si="6"/>
        <v>1890890</v>
      </c>
      <c r="G151" s="78">
        <v>4000</v>
      </c>
      <c r="H151" s="78">
        <v>1661864</v>
      </c>
      <c r="I151" s="78">
        <v>0</v>
      </c>
      <c r="J151" s="78">
        <v>225026</v>
      </c>
      <c r="K151" s="30"/>
      <c r="L151" s="168"/>
      <c r="M151" s="163"/>
      <c r="N151" s="163"/>
      <c r="O151" s="163"/>
      <c r="P151" s="37"/>
      <c r="R151" s="163"/>
      <c r="S151" s="163"/>
      <c r="T151" s="163"/>
      <c r="U151" s="163"/>
    </row>
    <row r="152" spans="1:21" ht="15">
      <c r="A152" s="79">
        <v>121</v>
      </c>
      <c r="B152" s="80" t="s">
        <v>1231</v>
      </c>
      <c r="C152" s="79" t="s">
        <v>1232</v>
      </c>
      <c r="D152" s="79" t="s">
        <v>1149</v>
      </c>
      <c r="E152" s="81" t="s">
        <v>1233</v>
      </c>
      <c r="F152" s="77">
        <f t="shared" si="6"/>
        <v>406003</v>
      </c>
      <c r="G152" s="78">
        <v>0</v>
      </c>
      <c r="H152" s="78">
        <v>272538</v>
      </c>
      <c r="I152" s="78">
        <v>1800</v>
      </c>
      <c r="J152" s="78">
        <v>131665</v>
      </c>
      <c r="K152" s="30"/>
      <c r="L152" s="168"/>
      <c r="M152" s="163"/>
      <c r="N152" s="163"/>
      <c r="O152" s="163"/>
      <c r="P152" s="37"/>
      <c r="R152" s="163"/>
      <c r="S152" s="163"/>
      <c r="T152" s="163"/>
      <c r="U152" s="163"/>
    </row>
    <row r="153" spans="1:21" ht="15">
      <c r="A153" s="79">
        <v>122</v>
      </c>
      <c r="B153" s="80" t="s">
        <v>1234</v>
      </c>
      <c r="C153" s="79" t="s">
        <v>1235</v>
      </c>
      <c r="D153" s="79" t="s">
        <v>1149</v>
      </c>
      <c r="E153" s="81" t="s">
        <v>1236</v>
      </c>
      <c r="F153" s="77">
        <f t="shared" si="6"/>
        <v>23513340</v>
      </c>
      <c r="G153" s="78">
        <v>180826</v>
      </c>
      <c r="H153" s="78">
        <v>5754501</v>
      </c>
      <c r="I153" s="78">
        <v>7332024</v>
      </c>
      <c r="J153" s="78">
        <v>10245989</v>
      </c>
      <c r="K153" s="30"/>
      <c r="L153" s="168"/>
      <c r="M153" s="163"/>
      <c r="N153" s="163"/>
      <c r="O153" s="163"/>
      <c r="P153" s="37"/>
      <c r="R153" s="163"/>
      <c r="S153" s="163"/>
      <c r="T153" s="163"/>
      <c r="U153" s="163"/>
    </row>
    <row r="154" spans="1:21" ht="15">
      <c r="A154" s="79">
        <v>123</v>
      </c>
      <c r="B154" s="80" t="s">
        <v>1237</v>
      </c>
      <c r="C154" s="79" t="s">
        <v>1238</v>
      </c>
      <c r="D154" s="79" t="s">
        <v>1149</v>
      </c>
      <c r="E154" s="81" t="s">
        <v>1239</v>
      </c>
      <c r="F154" s="77">
        <f t="shared" si="6"/>
        <v>2111521</v>
      </c>
      <c r="G154" s="78">
        <v>150760</v>
      </c>
      <c r="H154" s="78">
        <v>1691071</v>
      </c>
      <c r="I154" s="78">
        <v>28800</v>
      </c>
      <c r="J154" s="78">
        <v>240890</v>
      </c>
      <c r="K154" s="30"/>
      <c r="L154" s="168"/>
      <c r="M154" s="163"/>
      <c r="N154" s="163"/>
      <c r="O154" s="163"/>
      <c r="P154" s="37"/>
      <c r="R154" s="163"/>
      <c r="S154" s="163"/>
      <c r="T154" s="163"/>
      <c r="U154" s="163"/>
    </row>
    <row r="155" spans="1:21" ht="15">
      <c r="A155" s="79">
        <v>124</v>
      </c>
      <c r="B155" s="80" t="s">
        <v>1240</v>
      </c>
      <c r="C155" s="79" t="s">
        <v>1241</v>
      </c>
      <c r="D155" s="79" t="s">
        <v>1149</v>
      </c>
      <c r="E155" s="81" t="s">
        <v>1242</v>
      </c>
      <c r="F155" s="77">
        <f t="shared" si="6"/>
        <v>2737957</v>
      </c>
      <c r="G155" s="78">
        <v>210000</v>
      </c>
      <c r="H155" s="78">
        <v>1275471</v>
      </c>
      <c r="I155" s="78">
        <v>44139</v>
      </c>
      <c r="J155" s="78">
        <v>1208347</v>
      </c>
      <c r="K155" s="30"/>
      <c r="L155" s="168"/>
      <c r="M155" s="163"/>
      <c r="N155" s="163"/>
      <c r="O155" s="163"/>
      <c r="P155" s="37"/>
      <c r="R155" s="163"/>
      <c r="S155" s="163"/>
      <c r="T155" s="163"/>
      <c r="U155" s="163"/>
    </row>
    <row r="156" spans="1:21" ht="15">
      <c r="A156" s="79">
        <v>125</v>
      </c>
      <c r="B156" s="80" t="s">
        <v>1243</v>
      </c>
      <c r="C156" s="79" t="s">
        <v>1244</v>
      </c>
      <c r="D156" s="79" t="s">
        <v>1149</v>
      </c>
      <c r="E156" s="81" t="s">
        <v>1245</v>
      </c>
      <c r="F156" s="77">
        <f t="shared" si="6"/>
        <v>3634472</v>
      </c>
      <c r="G156" s="78">
        <v>348640</v>
      </c>
      <c r="H156" s="78">
        <v>1533514</v>
      </c>
      <c r="I156" s="78">
        <v>987430</v>
      </c>
      <c r="J156" s="78">
        <v>764888</v>
      </c>
      <c r="K156" s="30"/>
      <c r="L156" s="168"/>
      <c r="M156" s="163"/>
      <c r="N156" s="163"/>
      <c r="O156" s="163"/>
      <c r="P156" s="37"/>
      <c r="R156" s="163"/>
      <c r="S156" s="163"/>
      <c r="T156" s="163"/>
      <c r="U156" s="163"/>
    </row>
    <row r="157" spans="1:21" ht="15">
      <c r="A157" s="79">
        <v>126</v>
      </c>
      <c r="B157" s="80" t="s">
        <v>1246</v>
      </c>
      <c r="C157" s="79" t="s">
        <v>1247</v>
      </c>
      <c r="D157" s="79" t="s">
        <v>1149</v>
      </c>
      <c r="E157" s="81" t="s">
        <v>1248</v>
      </c>
      <c r="F157" s="77">
        <f t="shared" si="6"/>
        <v>7842381</v>
      </c>
      <c r="G157" s="78">
        <v>113150</v>
      </c>
      <c r="H157" s="78">
        <v>4136460</v>
      </c>
      <c r="I157" s="78">
        <v>2860750</v>
      </c>
      <c r="J157" s="78">
        <v>732021</v>
      </c>
      <c r="K157" s="30"/>
      <c r="L157" s="168"/>
      <c r="M157" s="163"/>
      <c r="N157" s="163"/>
      <c r="O157" s="163"/>
      <c r="P157" s="37"/>
      <c r="R157" s="163"/>
      <c r="S157" s="163"/>
      <c r="T157" s="163"/>
      <c r="U157" s="163"/>
    </row>
    <row r="158" spans="1:21" ht="15">
      <c r="A158" s="79">
        <v>127</v>
      </c>
      <c r="B158" s="80" t="s">
        <v>1249</v>
      </c>
      <c r="C158" s="79" t="s">
        <v>1250</v>
      </c>
      <c r="D158" s="79" t="s">
        <v>1149</v>
      </c>
      <c r="E158" s="81" t="s">
        <v>1251</v>
      </c>
      <c r="F158" s="77">
        <f t="shared" si="6"/>
        <v>3972950</v>
      </c>
      <c r="G158" s="78">
        <v>1026400</v>
      </c>
      <c r="H158" s="78">
        <v>1282018</v>
      </c>
      <c r="I158" s="78">
        <v>478305</v>
      </c>
      <c r="J158" s="78">
        <v>1186227</v>
      </c>
      <c r="K158" s="30"/>
      <c r="L158" s="168"/>
      <c r="M158" s="163"/>
      <c r="N158" s="163"/>
      <c r="O158" s="163"/>
      <c r="P158" s="37"/>
      <c r="R158" s="163"/>
      <c r="S158" s="163"/>
      <c r="T158" s="163"/>
      <c r="U158" s="163"/>
    </row>
    <row r="159" spans="1:21" ht="15">
      <c r="A159" s="79">
        <v>128</v>
      </c>
      <c r="B159" s="80" t="s">
        <v>1252</v>
      </c>
      <c r="C159" s="79" t="s">
        <v>1253</v>
      </c>
      <c r="D159" s="79" t="s">
        <v>1149</v>
      </c>
      <c r="E159" s="81" t="s">
        <v>1254</v>
      </c>
      <c r="F159" s="77">
        <f t="shared" si="6"/>
        <v>5087708</v>
      </c>
      <c r="G159" s="78">
        <v>798150</v>
      </c>
      <c r="H159" s="78">
        <v>2758210</v>
      </c>
      <c r="I159" s="78">
        <v>419671</v>
      </c>
      <c r="J159" s="78">
        <v>1111677</v>
      </c>
      <c r="K159" s="30"/>
      <c r="L159" s="168"/>
      <c r="M159" s="163"/>
      <c r="N159" s="163"/>
      <c r="O159" s="163"/>
      <c r="P159" s="37"/>
      <c r="R159" s="163"/>
      <c r="S159" s="163"/>
      <c r="T159" s="163"/>
      <c r="U159" s="163"/>
    </row>
    <row r="160" spans="1:21" ht="15">
      <c r="A160" s="79">
        <v>129</v>
      </c>
      <c r="B160" s="80" t="s">
        <v>1255</v>
      </c>
      <c r="C160" s="79" t="s">
        <v>1256</v>
      </c>
      <c r="D160" s="79" t="s">
        <v>1149</v>
      </c>
      <c r="E160" s="81" t="s">
        <v>1136</v>
      </c>
      <c r="F160" s="77">
        <f aca="true" t="shared" si="7" ref="F160:F223">G160+H160+I160+J160</f>
        <v>1279053</v>
      </c>
      <c r="G160" s="78">
        <v>315501</v>
      </c>
      <c r="H160" s="78">
        <v>413027</v>
      </c>
      <c r="I160" s="78">
        <v>27300</v>
      </c>
      <c r="J160" s="78">
        <v>523225</v>
      </c>
      <c r="K160" s="30"/>
      <c r="L160" s="168"/>
      <c r="M160" s="163"/>
      <c r="N160" s="163"/>
      <c r="O160" s="163"/>
      <c r="P160" s="37"/>
      <c r="R160" s="163"/>
      <c r="S160" s="163"/>
      <c r="T160" s="163"/>
      <c r="U160" s="163"/>
    </row>
    <row r="161" spans="1:21" ht="15">
      <c r="A161" s="79">
        <v>130</v>
      </c>
      <c r="B161" s="80" t="s">
        <v>1257</v>
      </c>
      <c r="C161" s="79" t="s">
        <v>1258</v>
      </c>
      <c r="D161" s="79" t="s">
        <v>1149</v>
      </c>
      <c r="E161" s="81" t="s">
        <v>1259</v>
      </c>
      <c r="F161" s="77">
        <f t="shared" si="7"/>
        <v>11769298</v>
      </c>
      <c r="G161" s="78">
        <v>97185</v>
      </c>
      <c r="H161" s="78">
        <v>2327085</v>
      </c>
      <c r="I161" s="78">
        <v>1613396</v>
      </c>
      <c r="J161" s="78">
        <v>7731632</v>
      </c>
      <c r="K161" s="30"/>
      <c r="L161" s="168"/>
      <c r="M161" s="163"/>
      <c r="N161" s="163"/>
      <c r="O161" s="163"/>
      <c r="P161" s="37"/>
      <c r="R161" s="163"/>
      <c r="S161" s="163"/>
      <c r="T161" s="163"/>
      <c r="U161" s="163"/>
    </row>
    <row r="162" spans="1:21" ht="15">
      <c r="A162" s="79">
        <v>131</v>
      </c>
      <c r="B162" s="80" t="s">
        <v>1260</v>
      </c>
      <c r="C162" s="79" t="s">
        <v>1261</v>
      </c>
      <c r="D162" s="79" t="s">
        <v>1149</v>
      </c>
      <c r="E162" s="81" t="s">
        <v>1262</v>
      </c>
      <c r="F162" s="77">
        <f t="shared" si="7"/>
        <v>26771115</v>
      </c>
      <c r="G162" s="78">
        <v>346720</v>
      </c>
      <c r="H162" s="78">
        <v>16518382</v>
      </c>
      <c r="I162" s="78">
        <v>8086800</v>
      </c>
      <c r="J162" s="78">
        <v>1819213</v>
      </c>
      <c r="K162" s="30"/>
      <c r="L162" s="168"/>
      <c r="M162" s="163"/>
      <c r="N162" s="163"/>
      <c r="O162" s="163"/>
      <c r="P162" s="37"/>
      <c r="R162" s="163"/>
      <c r="S162" s="163"/>
      <c r="T162" s="163"/>
      <c r="U162" s="163"/>
    </row>
    <row r="163" spans="1:21" ht="15">
      <c r="A163" s="79">
        <v>132</v>
      </c>
      <c r="B163" s="80" t="s">
        <v>1263</v>
      </c>
      <c r="C163" s="79" t="s">
        <v>1264</v>
      </c>
      <c r="D163" s="79" t="s">
        <v>1149</v>
      </c>
      <c r="E163" s="81" t="s">
        <v>1265</v>
      </c>
      <c r="F163" s="77">
        <f t="shared" si="7"/>
        <v>1026374</v>
      </c>
      <c r="G163" s="78">
        <v>0</v>
      </c>
      <c r="H163" s="78">
        <v>407374</v>
      </c>
      <c r="I163" s="78">
        <v>44000</v>
      </c>
      <c r="J163" s="78">
        <v>575000</v>
      </c>
      <c r="K163" s="30"/>
      <c r="L163" s="168"/>
      <c r="M163" s="163"/>
      <c r="N163" s="163"/>
      <c r="O163" s="163"/>
      <c r="P163" s="37"/>
      <c r="R163" s="163"/>
      <c r="S163" s="163"/>
      <c r="T163" s="163"/>
      <c r="U163" s="163"/>
    </row>
    <row r="164" spans="1:21" ht="15">
      <c r="A164" s="79">
        <v>133</v>
      </c>
      <c r="B164" s="80" t="s">
        <v>1266</v>
      </c>
      <c r="C164" s="79" t="s">
        <v>1267</v>
      </c>
      <c r="D164" s="79" t="s">
        <v>1149</v>
      </c>
      <c r="E164" s="81" t="s">
        <v>1268</v>
      </c>
      <c r="F164" s="77">
        <f t="shared" si="7"/>
        <v>57674</v>
      </c>
      <c r="G164" s="78">
        <v>0</v>
      </c>
      <c r="H164" s="78">
        <v>14825</v>
      </c>
      <c r="I164" s="78">
        <v>14500</v>
      </c>
      <c r="J164" s="78">
        <v>28349</v>
      </c>
      <c r="K164" s="30"/>
      <c r="L164" s="168"/>
      <c r="M164" s="163"/>
      <c r="N164" s="163"/>
      <c r="O164" s="163"/>
      <c r="P164" s="37"/>
      <c r="R164" s="163"/>
      <c r="S164" s="163"/>
      <c r="T164" s="163"/>
      <c r="U164" s="163"/>
    </row>
    <row r="165" spans="1:21" ht="15">
      <c r="A165" s="79">
        <v>134</v>
      </c>
      <c r="B165" s="80" t="s">
        <v>1270</v>
      </c>
      <c r="C165" s="79" t="s">
        <v>1271</v>
      </c>
      <c r="D165" s="79" t="s">
        <v>1269</v>
      </c>
      <c r="E165" s="81" t="s">
        <v>1272</v>
      </c>
      <c r="F165" s="77">
        <f t="shared" si="7"/>
        <v>7464227</v>
      </c>
      <c r="G165" s="78">
        <v>0</v>
      </c>
      <c r="H165" s="78">
        <v>2950519</v>
      </c>
      <c r="I165" s="78">
        <v>40000</v>
      </c>
      <c r="J165" s="78">
        <v>4473708</v>
      </c>
      <c r="K165" s="47"/>
      <c r="L165" s="168"/>
      <c r="M165" s="163"/>
      <c r="N165" s="163"/>
      <c r="O165" s="163"/>
      <c r="P165" s="37"/>
      <c r="R165" s="163"/>
      <c r="S165" s="163"/>
      <c r="T165" s="163"/>
      <c r="U165" s="163"/>
    </row>
    <row r="166" spans="1:21" ht="15">
      <c r="A166" s="79">
        <v>135</v>
      </c>
      <c r="B166" s="80" t="s">
        <v>1273</v>
      </c>
      <c r="C166" s="79" t="s">
        <v>1274</v>
      </c>
      <c r="D166" s="79" t="s">
        <v>1269</v>
      </c>
      <c r="E166" s="81" t="s">
        <v>1275</v>
      </c>
      <c r="F166" s="77">
        <f t="shared" si="7"/>
        <v>174112</v>
      </c>
      <c r="G166" s="78">
        <v>0</v>
      </c>
      <c r="H166" s="78">
        <v>174112</v>
      </c>
      <c r="I166" s="78">
        <v>0</v>
      </c>
      <c r="J166" s="78">
        <v>0</v>
      </c>
      <c r="K166" s="30"/>
      <c r="L166" s="168"/>
      <c r="M166" s="163"/>
      <c r="N166" s="163"/>
      <c r="O166" s="163"/>
      <c r="P166" s="37"/>
      <c r="R166" s="163"/>
      <c r="S166" s="163"/>
      <c r="T166" s="163"/>
      <c r="U166" s="163"/>
    </row>
    <row r="167" spans="1:21" ht="15">
      <c r="A167" s="79">
        <v>136</v>
      </c>
      <c r="B167" s="80" t="s">
        <v>1276</v>
      </c>
      <c r="C167" s="79" t="s">
        <v>1277</v>
      </c>
      <c r="D167" s="79" t="s">
        <v>1269</v>
      </c>
      <c r="E167" s="81" t="s">
        <v>1278</v>
      </c>
      <c r="F167" s="77">
        <f t="shared" si="7"/>
        <v>3266245</v>
      </c>
      <c r="G167" s="78">
        <v>558950</v>
      </c>
      <c r="H167" s="78">
        <v>1777523</v>
      </c>
      <c r="I167" s="78">
        <v>38000</v>
      </c>
      <c r="J167" s="78">
        <v>891772</v>
      </c>
      <c r="K167" s="48"/>
      <c r="L167" s="168"/>
      <c r="M167" s="163"/>
      <c r="N167" s="163"/>
      <c r="O167" s="163"/>
      <c r="P167" s="37"/>
      <c r="R167" s="163"/>
      <c r="S167" s="163"/>
      <c r="T167" s="163"/>
      <c r="U167" s="163"/>
    </row>
    <row r="168" spans="1:21" ht="15">
      <c r="A168" s="79">
        <v>137</v>
      </c>
      <c r="B168" s="80" t="s">
        <v>1279</v>
      </c>
      <c r="C168" s="79" t="s">
        <v>1280</v>
      </c>
      <c r="D168" s="79" t="s">
        <v>1269</v>
      </c>
      <c r="E168" s="81" t="s">
        <v>1281</v>
      </c>
      <c r="F168" s="77">
        <f t="shared" si="7"/>
        <v>12036840</v>
      </c>
      <c r="G168" s="78">
        <v>0</v>
      </c>
      <c r="H168" s="78">
        <v>4215721</v>
      </c>
      <c r="I168" s="78">
        <v>306400</v>
      </c>
      <c r="J168" s="78">
        <v>7514719</v>
      </c>
      <c r="K168" s="30"/>
      <c r="L168" s="168"/>
      <c r="M168" s="163"/>
      <c r="N168" s="163"/>
      <c r="O168" s="163"/>
      <c r="P168" s="37"/>
      <c r="R168" s="163"/>
      <c r="S168" s="163"/>
      <c r="T168" s="163"/>
      <c r="U168" s="163"/>
    </row>
    <row r="169" spans="1:31" s="5" customFormat="1" ht="15">
      <c r="A169" s="79">
        <v>138</v>
      </c>
      <c r="B169" s="80" t="s">
        <v>1282</v>
      </c>
      <c r="C169" s="79" t="s">
        <v>1283</v>
      </c>
      <c r="D169" s="79" t="s">
        <v>1269</v>
      </c>
      <c r="E169" s="81" t="s">
        <v>1284</v>
      </c>
      <c r="F169" s="77">
        <f t="shared" si="7"/>
        <v>6108465</v>
      </c>
      <c r="G169" s="78">
        <v>1297811</v>
      </c>
      <c r="H169" s="78">
        <v>2172493</v>
      </c>
      <c r="I169" s="78">
        <v>553500</v>
      </c>
      <c r="J169" s="78">
        <v>2084661</v>
      </c>
      <c r="K169" s="30"/>
      <c r="L169" s="168"/>
      <c r="M169" s="163"/>
      <c r="N169" s="38"/>
      <c r="O169" s="38"/>
      <c r="P169" s="37"/>
      <c r="R169" s="38"/>
      <c r="S169" s="38"/>
      <c r="T169" s="38"/>
      <c r="U169" s="38"/>
      <c r="AE169" s="182"/>
    </row>
    <row r="170" spans="1:21" ht="15">
      <c r="A170" s="79">
        <v>139</v>
      </c>
      <c r="B170" s="80" t="s">
        <v>1285</v>
      </c>
      <c r="C170" s="79" t="s">
        <v>1286</v>
      </c>
      <c r="D170" s="79" t="s">
        <v>1269</v>
      </c>
      <c r="E170" s="81" t="s">
        <v>1287</v>
      </c>
      <c r="F170" s="77">
        <f t="shared" si="7"/>
        <v>10182453</v>
      </c>
      <c r="G170" s="78">
        <v>4971175</v>
      </c>
      <c r="H170" s="78">
        <v>1647011</v>
      </c>
      <c r="I170" s="78">
        <v>1284816</v>
      </c>
      <c r="J170" s="78">
        <v>2279451</v>
      </c>
      <c r="K170" s="30"/>
      <c r="L170" s="168"/>
      <c r="M170" s="163"/>
      <c r="N170" s="163"/>
      <c r="O170" s="163"/>
      <c r="P170" s="37"/>
      <c r="R170" s="163"/>
      <c r="S170" s="163"/>
      <c r="T170" s="163"/>
      <c r="U170" s="163"/>
    </row>
    <row r="171" spans="1:21" ht="15">
      <c r="A171" s="79">
        <v>140</v>
      </c>
      <c r="B171" s="80" t="s">
        <v>1288</v>
      </c>
      <c r="C171" s="79" t="s">
        <v>1289</v>
      </c>
      <c r="D171" s="79" t="s">
        <v>1269</v>
      </c>
      <c r="E171" s="81" t="s">
        <v>1290</v>
      </c>
      <c r="F171" s="77">
        <f t="shared" si="7"/>
        <v>1984610</v>
      </c>
      <c r="G171" s="78">
        <v>0</v>
      </c>
      <c r="H171" s="78">
        <v>329610</v>
      </c>
      <c r="I171" s="78">
        <v>783000</v>
      </c>
      <c r="J171" s="78">
        <v>872000</v>
      </c>
      <c r="K171" s="47"/>
      <c r="L171" s="168"/>
      <c r="M171" s="163"/>
      <c r="N171" s="163"/>
      <c r="O171" s="163"/>
      <c r="P171" s="37"/>
      <c r="R171" s="163"/>
      <c r="S171" s="163"/>
      <c r="T171" s="163"/>
      <c r="U171" s="163"/>
    </row>
    <row r="172" spans="1:21" ht="15">
      <c r="A172" s="79">
        <v>141</v>
      </c>
      <c r="B172" s="80" t="s">
        <v>1291</v>
      </c>
      <c r="C172" s="79" t="s">
        <v>1292</v>
      </c>
      <c r="D172" s="79" t="s">
        <v>1269</v>
      </c>
      <c r="E172" s="81" t="s">
        <v>1293</v>
      </c>
      <c r="F172" s="77">
        <f t="shared" si="7"/>
        <v>144069080</v>
      </c>
      <c r="G172" s="78">
        <v>15841910</v>
      </c>
      <c r="H172" s="78">
        <v>8497194</v>
      </c>
      <c r="I172" s="78">
        <v>45019214</v>
      </c>
      <c r="J172" s="78">
        <v>74710762</v>
      </c>
      <c r="K172" s="30"/>
      <c r="L172" s="168"/>
      <c r="M172" s="163"/>
      <c r="N172" s="163"/>
      <c r="O172" s="163"/>
      <c r="P172" s="37"/>
      <c r="R172" s="163"/>
      <c r="S172" s="163"/>
      <c r="T172" s="163"/>
      <c r="U172" s="163"/>
    </row>
    <row r="173" spans="1:21" ht="15">
      <c r="A173" s="79">
        <v>142</v>
      </c>
      <c r="B173" s="80" t="s">
        <v>1294</v>
      </c>
      <c r="C173" s="79" t="s">
        <v>1295</v>
      </c>
      <c r="D173" s="79" t="s">
        <v>1269</v>
      </c>
      <c r="E173" s="81" t="s">
        <v>1296</v>
      </c>
      <c r="F173" s="77">
        <f t="shared" si="7"/>
        <v>93916402</v>
      </c>
      <c r="G173" s="78">
        <v>13124950</v>
      </c>
      <c r="H173" s="78">
        <v>21674388</v>
      </c>
      <c r="I173" s="78">
        <v>5449678</v>
      </c>
      <c r="J173" s="78">
        <v>53667386</v>
      </c>
      <c r="K173" s="30"/>
      <c r="L173" s="168"/>
      <c r="M173" s="163"/>
      <c r="N173" s="163"/>
      <c r="O173" s="163"/>
      <c r="P173" s="37"/>
      <c r="R173" s="163"/>
      <c r="S173" s="163"/>
      <c r="T173" s="163"/>
      <c r="U173" s="163"/>
    </row>
    <row r="174" spans="1:21" ht="15">
      <c r="A174" s="79">
        <v>143</v>
      </c>
      <c r="B174" s="80" t="s">
        <v>1297</v>
      </c>
      <c r="C174" s="79" t="s">
        <v>1298</v>
      </c>
      <c r="D174" s="79" t="s">
        <v>1269</v>
      </c>
      <c r="E174" s="81" t="s">
        <v>1299</v>
      </c>
      <c r="F174" s="77">
        <f t="shared" si="7"/>
        <v>569791</v>
      </c>
      <c r="G174" s="78">
        <v>5200</v>
      </c>
      <c r="H174" s="78">
        <v>525141</v>
      </c>
      <c r="I174" s="78">
        <v>12400</v>
      </c>
      <c r="J174" s="78">
        <v>27050</v>
      </c>
      <c r="K174" s="30"/>
      <c r="L174" s="168"/>
      <c r="M174" s="163"/>
      <c r="N174" s="163"/>
      <c r="O174" s="163"/>
      <c r="P174" s="37"/>
      <c r="R174" s="163"/>
      <c r="S174" s="163"/>
      <c r="T174" s="163"/>
      <c r="U174" s="163"/>
    </row>
    <row r="175" spans="1:21" ht="15">
      <c r="A175" s="79">
        <v>144</v>
      </c>
      <c r="B175" s="80" t="s">
        <v>1300</v>
      </c>
      <c r="C175" s="79" t="s">
        <v>1301</v>
      </c>
      <c r="D175" s="79" t="s">
        <v>1269</v>
      </c>
      <c r="E175" s="81" t="s">
        <v>1302</v>
      </c>
      <c r="F175" s="77">
        <f t="shared" si="7"/>
        <v>5180326</v>
      </c>
      <c r="G175" s="78">
        <v>0</v>
      </c>
      <c r="H175" s="78">
        <v>1019024</v>
      </c>
      <c r="I175" s="78">
        <v>0</v>
      </c>
      <c r="J175" s="78">
        <v>4161302</v>
      </c>
      <c r="K175" s="30"/>
      <c r="L175" s="168"/>
      <c r="M175" s="163"/>
      <c r="N175" s="163"/>
      <c r="O175" s="163"/>
      <c r="P175" s="37"/>
      <c r="R175" s="163"/>
      <c r="S175" s="163"/>
      <c r="T175" s="163"/>
      <c r="U175" s="163"/>
    </row>
    <row r="176" spans="1:21" ht="15">
      <c r="A176" s="79">
        <v>145</v>
      </c>
      <c r="B176" s="80" t="s">
        <v>1303</v>
      </c>
      <c r="C176" s="79" t="s">
        <v>1304</v>
      </c>
      <c r="D176" s="79" t="s">
        <v>1269</v>
      </c>
      <c r="E176" s="81" t="s">
        <v>1305</v>
      </c>
      <c r="F176" s="77">
        <f t="shared" si="7"/>
        <v>8535007</v>
      </c>
      <c r="G176" s="78">
        <v>211050</v>
      </c>
      <c r="H176" s="78">
        <v>5672833</v>
      </c>
      <c r="I176" s="78">
        <v>57397</v>
      </c>
      <c r="J176" s="78">
        <v>2593727</v>
      </c>
      <c r="K176" s="30"/>
      <c r="L176" s="168"/>
      <c r="M176" s="163"/>
      <c r="N176" s="163"/>
      <c r="O176" s="163"/>
      <c r="P176" s="37"/>
      <c r="R176" s="163"/>
      <c r="S176" s="163"/>
      <c r="T176" s="163"/>
      <c r="U176" s="163"/>
    </row>
    <row r="177" spans="1:21" ht="15">
      <c r="A177" s="79">
        <v>146</v>
      </c>
      <c r="B177" s="80" t="s">
        <v>1306</v>
      </c>
      <c r="C177" s="79" t="s">
        <v>1307</v>
      </c>
      <c r="D177" s="79" t="s">
        <v>1269</v>
      </c>
      <c r="E177" s="81" t="s">
        <v>1308</v>
      </c>
      <c r="F177" s="77">
        <f t="shared" si="7"/>
        <v>11048000</v>
      </c>
      <c r="G177" s="78">
        <v>9179373</v>
      </c>
      <c r="H177" s="78">
        <v>864991</v>
      </c>
      <c r="I177" s="78">
        <v>662071</v>
      </c>
      <c r="J177" s="78">
        <v>341565</v>
      </c>
      <c r="K177" s="30"/>
      <c r="L177" s="168"/>
      <c r="M177" s="163"/>
      <c r="N177" s="163"/>
      <c r="O177" s="163"/>
      <c r="P177" s="37"/>
      <c r="R177" s="163"/>
      <c r="S177" s="163"/>
      <c r="T177" s="163"/>
      <c r="U177" s="163"/>
    </row>
    <row r="178" spans="1:21" ht="15">
      <c r="A178" s="79">
        <v>147</v>
      </c>
      <c r="B178" s="80" t="s">
        <v>1309</v>
      </c>
      <c r="C178" s="79" t="s">
        <v>1310</v>
      </c>
      <c r="D178" s="79" t="s">
        <v>1269</v>
      </c>
      <c r="E178" s="81" t="s">
        <v>1311</v>
      </c>
      <c r="F178" s="77">
        <f t="shared" si="7"/>
        <v>6834318</v>
      </c>
      <c r="G178" s="78">
        <v>0</v>
      </c>
      <c r="H178" s="78">
        <v>4098912</v>
      </c>
      <c r="I178" s="78">
        <v>0</v>
      </c>
      <c r="J178" s="78">
        <v>2735406</v>
      </c>
      <c r="K178" s="30"/>
      <c r="L178" s="168"/>
      <c r="M178" s="163"/>
      <c r="N178" s="163"/>
      <c r="O178" s="163"/>
      <c r="P178" s="37"/>
      <c r="R178" s="163"/>
      <c r="S178" s="163"/>
      <c r="T178" s="163"/>
      <c r="U178" s="163"/>
    </row>
    <row r="179" spans="1:21" ht="15">
      <c r="A179" s="79">
        <v>148</v>
      </c>
      <c r="B179" s="80" t="s">
        <v>1312</v>
      </c>
      <c r="C179" s="79" t="s">
        <v>1313</v>
      </c>
      <c r="D179" s="79" t="s">
        <v>1269</v>
      </c>
      <c r="E179" s="81" t="s">
        <v>1314</v>
      </c>
      <c r="F179" s="77">
        <f t="shared" si="7"/>
        <v>37865383</v>
      </c>
      <c r="G179" s="78">
        <v>7333371</v>
      </c>
      <c r="H179" s="78">
        <v>17559345</v>
      </c>
      <c r="I179" s="78">
        <v>1261145</v>
      </c>
      <c r="J179" s="78">
        <v>11711522</v>
      </c>
      <c r="K179" s="30"/>
      <c r="L179" s="168"/>
      <c r="M179" s="163"/>
      <c r="N179" s="163"/>
      <c r="O179" s="163"/>
      <c r="P179" s="37"/>
      <c r="R179" s="163"/>
      <c r="S179" s="163"/>
      <c r="T179" s="163"/>
      <c r="U179" s="163"/>
    </row>
    <row r="180" spans="1:21" ht="15">
      <c r="A180" s="79">
        <v>149</v>
      </c>
      <c r="B180" s="80" t="s">
        <v>1315</v>
      </c>
      <c r="C180" s="79" t="s">
        <v>1316</v>
      </c>
      <c r="D180" s="79" t="s">
        <v>1269</v>
      </c>
      <c r="E180" s="81" t="s">
        <v>1317</v>
      </c>
      <c r="F180" s="77">
        <f t="shared" si="7"/>
        <v>13972045</v>
      </c>
      <c r="G180" s="78">
        <v>944000</v>
      </c>
      <c r="H180" s="78">
        <v>6909095</v>
      </c>
      <c r="I180" s="78">
        <v>1266167</v>
      </c>
      <c r="J180" s="78">
        <v>4852783</v>
      </c>
      <c r="K180" s="30"/>
      <c r="L180" s="168"/>
      <c r="M180" s="163"/>
      <c r="N180" s="163"/>
      <c r="O180" s="163"/>
      <c r="P180" s="37"/>
      <c r="R180" s="163"/>
      <c r="S180" s="163"/>
      <c r="T180" s="163"/>
      <c r="U180" s="163"/>
    </row>
    <row r="181" spans="1:21" ht="15">
      <c r="A181" s="79">
        <v>150</v>
      </c>
      <c r="B181" s="80" t="s">
        <v>1318</v>
      </c>
      <c r="C181" s="79" t="s">
        <v>1319</v>
      </c>
      <c r="D181" s="79" t="s">
        <v>1269</v>
      </c>
      <c r="E181" s="81" t="s">
        <v>1320</v>
      </c>
      <c r="F181" s="77">
        <f t="shared" si="7"/>
        <v>23952617</v>
      </c>
      <c r="G181" s="78">
        <v>8877656</v>
      </c>
      <c r="H181" s="78">
        <v>12716563</v>
      </c>
      <c r="I181" s="78">
        <v>526500</v>
      </c>
      <c r="J181" s="78">
        <v>1831898</v>
      </c>
      <c r="K181" s="30"/>
      <c r="L181" s="168"/>
      <c r="M181" s="163"/>
      <c r="N181" s="163"/>
      <c r="O181" s="163"/>
      <c r="P181" s="37"/>
      <c r="R181" s="163"/>
      <c r="S181" s="163"/>
      <c r="T181" s="163"/>
      <c r="U181" s="163"/>
    </row>
    <row r="182" spans="1:21" ht="15">
      <c r="A182" s="79">
        <v>151</v>
      </c>
      <c r="B182" s="80" t="s">
        <v>1321</v>
      </c>
      <c r="C182" s="79" t="s">
        <v>1322</v>
      </c>
      <c r="D182" s="79" t="s">
        <v>1269</v>
      </c>
      <c r="E182" s="81" t="s">
        <v>1323</v>
      </c>
      <c r="F182" s="77">
        <f t="shared" si="7"/>
        <v>4421690</v>
      </c>
      <c r="G182" s="78">
        <v>138500</v>
      </c>
      <c r="H182" s="78">
        <v>2902895</v>
      </c>
      <c r="I182" s="78">
        <v>922400</v>
      </c>
      <c r="J182" s="78">
        <v>457895</v>
      </c>
      <c r="K182" s="30"/>
      <c r="L182" s="168"/>
      <c r="M182" s="163"/>
      <c r="N182" s="163"/>
      <c r="O182" s="163"/>
      <c r="P182" s="37"/>
      <c r="R182" s="163"/>
      <c r="S182" s="163"/>
      <c r="T182" s="163"/>
      <c r="U182" s="163"/>
    </row>
    <row r="183" spans="1:21" ht="15">
      <c r="A183" s="79">
        <v>152</v>
      </c>
      <c r="B183" s="80" t="s">
        <v>1324</v>
      </c>
      <c r="C183" s="79" t="s">
        <v>1325</v>
      </c>
      <c r="D183" s="79" t="s">
        <v>1269</v>
      </c>
      <c r="E183" s="81" t="s">
        <v>1326</v>
      </c>
      <c r="F183" s="77">
        <f t="shared" si="7"/>
        <v>325519</v>
      </c>
      <c r="G183" s="78">
        <v>0</v>
      </c>
      <c r="H183" s="78">
        <v>241142</v>
      </c>
      <c r="I183" s="78">
        <v>25875</v>
      </c>
      <c r="J183" s="78">
        <v>58502</v>
      </c>
      <c r="K183" s="30"/>
      <c r="L183" s="168"/>
      <c r="M183" s="163"/>
      <c r="N183" s="163"/>
      <c r="O183" s="163"/>
      <c r="P183" s="37"/>
      <c r="R183" s="163"/>
      <c r="S183" s="163"/>
      <c r="T183" s="163"/>
      <c r="U183" s="163"/>
    </row>
    <row r="184" spans="1:21" ht="15">
      <c r="A184" s="79">
        <v>153</v>
      </c>
      <c r="B184" s="80" t="s">
        <v>1327</v>
      </c>
      <c r="C184" s="79" t="s">
        <v>1328</v>
      </c>
      <c r="D184" s="79" t="s">
        <v>1269</v>
      </c>
      <c r="E184" s="81" t="s">
        <v>1329</v>
      </c>
      <c r="F184" s="77">
        <f t="shared" si="7"/>
        <v>718084</v>
      </c>
      <c r="G184" s="78">
        <v>0</v>
      </c>
      <c r="H184" s="78">
        <v>601812</v>
      </c>
      <c r="I184" s="78">
        <v>0</v>
      </c>
      <c r="J184" s="78">
        <v>116272</v>
      </c>
      <c r="K184" s="47"/>
      <c r="L184" s="168"/>
      <c r="M184" s="163"/>
      <c r="N184" s="163"/>
      <c r="O184" s="163"/>
      <c r="P184" s="37"/>
      <c r="R184" s="163"/>
      <c r="S184" s="163"/>
      <c r="T184" s="163"/>
      <c r="U184" s="163"/>
    </row>
    <row r="185" spans="1:21" ht="15">
      <c r="A185" s="79">
        <v>154</v>
      </c>
      <c r="B185" s="80" t="s">
        <v>1330</v>
      </c>
      <c r="C185" s="79" t="s">
        <v>1331</v>
      </c>
      <c r="D185" s="79" t="s">
        <v>1269</v>
      </c>
      <c r="E185" s="81" t="s">
        <v>1332</v>
      </c>
      <c r="F185" s="77">
        <f t="shared" si="7"/>
        <v>1457143</v>
      </c>
      <c r="G185" s="78">
        <v>0</v>
      </c>
      <c r="H185" s="78">
        <v>1127682</v>
      </c>
      <c r="I185" s="78">
        <v>0</v>
      </c>
      <c r="J185" s="78">
        <v>329461</v>
      </c>
      <c r="K185" s="30"/>
      <c r="L185" s="168"/>
      <c r="M185" s="163"/>
      <c r="N185" s="163"/>
      <c r="O185" s="163"/>
      <c r="P185" s="37"/>
      <c r="R185" s="163"/>
      <c r="S185" s="163"/>
      <c r="T185" s="163"/>
      <c r="U185" s="163"/>
    </row>
    <row r="186" spans="1:31" s="5" customFormat="1" ht="15">
      <c r="A186" s="79">
        <v>155</v>
      </c>
      <c r="B186" s="80" t="s">
        <v>1333</v>
      </c>
      <c r="C186" s="79" t="s">
        <v>1334</v>
      </c>
      <c r="D186" s="79" t="s">
        <v>1269</v>
      </c>
      <c r="E186" s="81" t="s">
        <v>1335</v>
      </c>
      <c r="F186" s="77">
        <f t="shared" si="7"/>
        <v>4555828</v>
      </c>
      <c r="G186" s="78">
        <v>0</v>
      </c>
      <c r="H186" s="78">
        <v>3165075</v>
      </c>
      <c r="I186" s="78">
        <v>130001</v>
      </c>
      <c r="J186" s="78">
        <v>1260752</v>
      </c>
      <c r="K186" s="30"/>
      <c r="L186" s="168"/>
      <c r="M186" s="163"/>
      <c r="N186" s="38"/>
      <c r="O186" s="38"/>
      <c r="P186" s="37"/>
      <c r="R186" s="38"/>
      <c r="S186" s="38"/>
      <c r="T186" s="38"/>
      <c r="U186" s="38"/>
      <c r="AE186" s="182"/>
    </row>
    <row r="187" spans="1:21" ht="15">
      <c r="A187" s="79">
        <v>156</v>
      </c>
      <c r="B187" s="80" t="s">
        <v>1336</v>
      </c>
      <c r="C187" s="79" t="s">
        <v>1337</v>
      </c>
      <c r="D187" s="79" t="s">
        <v>1269</v>
      </c>
      <c r="E187" s="81" t="s">
        <v>1338</v>
      </c>
      <c r="F187" s="77">
        <f t="shared" si="7"/>
        <v>1966228</v>
      </c>
      <c r="G187" s="78">
        <v>129500</v>
      </c>
      <c r="H187" s="78">
        <v>1016706</v>
      </c>
      <c r="I187" s="78">
        <v>3606</v>
      </c>
      <c r="J187" s="78">
        <v>816416</v>
      </c>
      <c r="K187" s="30"/>
      <c r="L187" s="168"/>
      <c r="M187" s="163"/>
      <c r="N187" s="163"/>
      <c r="O187" s="163"/>
      <c r="P187" s="37"/>
      <c r="R187" s="163"/>
      <c r="S187" s="163"/>
      <c r="T187" s="163"/>
      <c r="U187" s="163"/>
    </row>
    <row r="188" spans="1:21" ht="15">
      <c r="A188" s="79">
        <v>157</v>
      </c>
      <c r="B188" s="80" t="s">
        <v>1339</v>
      </c>
      <c r="C188" s="79" t="s">
        <v>1340</v>
      </c>
      <c r="D188" s="79" t="s">
        <v>1269</v>
      </c>
      <c r="E188" s="81" t="s">
        <v>1341</v>
      </c>
      <c r="F188" s="77">
        <f t="shared" si="7"/>
        <v>1224172</v>
      </c>
      <c r="G188" s="78">
        <v>160000</v>
      </c>
      <c r="H188" s="78">
        <v>1041188</v>
      </c>
      <c r="I188" s="78">
        <v>1</v>
      </c>
      <c r="J188" s="78">
        <v>22983</v>
      </c>
      <c r="K188" s="30"/>
      <c r="L188" s="168"/>
      <c r="M188" s="163"/>
      <c r="N188" s="163"/>
      <c r="O188" s="163"/>
      <c r="P188" s="37"/>
      <c r="R188" s="163"/>
      <c r="S188" s="163"/>
      <c r="T188" s="163"/>
      <c r="U188" s="163"/>
    </row>
    <row r="189" spans="1:21" ht="15">
      <c r="A189" s="79">
        <v>158</v>
      </c>
      <c r="B189" s="80" t="s">
        <v>1342</v>
      </c>
      <c r="C189" s="79" t="s">
        <v>1343</v>
      </c>
      <c r="D189" s="79" t="s">
        <v>1269</v>
      </c>
      <c r="E189" s="81" t="s">
        <v>1344</v>
      </c>
      <c r="F189" s="77">
        <f t="shared" si="7"/>
        <v>2207319</v>
      </c>
      <c r="G189" s="78">
        <v>13800</v>
      </c>
      <c r="H189" s="78">
        <v>1605384</v>
      </c>
      <c r="I189" s="78">
        <v>0</v>
      </c>
      <c r="J189" s="78">
        <v>588135</v>
      </c>
      <c r="K189" s="30"/>
      <c r="L189" s="168"/>
      <c r="M189" s="163"/>
      <c r="N189" s="163"/>
      <c r="O189" s="163"/>
      <c r="P189" s="37"/>
      <c r="R189" s="163"/>
      <c r="S189" s="163"/>
      <c r="T189" s="163"/>
      <c r="U189" s="163"/>
    </row>
    <row r="190" spans="1:21" ht="15">
      <c r="A190" s="79">
        <v>159</v>
      </c>
      <c r="B190" s="80" t="s">
        <v>1345</v>
      </c>
      <c r="C190" s="79" t="s">
        <v>1346</v>
      </c>
      <c r="D190" s="79" t="s">
        <v>1269</v>
      </c>
      <c r="E190" s="81" t="s">
        <v>1347</v>
      </c>
      <c r="F190" s="77">
        <f t="shared" si="7"/>
        <v>1234604</v>
      </c>
      <c r="G190" s="78">
        <v>0</v>
      </c>
      <c r="H190" s="78">
        <v>1175668</v>
      </c>
      <c r="I190" s="78">
        <v>0</v>
      </c>
      <c r="J190" s="78">
        <v>58936</v>
      </c>
      <c r="K190" s="30"/>
      <c r="L190" s="168"/>
      <c r="M190" s="163"/>
      <c r="N190" s="163"/>
      <c r="O190" s="163"/>
      <c r="P190" s="37"/>
      <c r="R190" s="163"/>
      <c r="S190" s="163"/>
      <c r="T190" s="163"/>
      <c r="U190" s="163"/>
    </row>
    <row r="191" spans="1:21" ht="15">
      <c r="A191" s="79">
        <v>160</v>
      </c>
      <c r="B191" s="80" t="s">
        <v>1348</v>
      </c>
      <c r="C191" s="79" t="s">
        <v>1349</v>
      </c>
      <c r="D191" s="79" t="s">
        <v>1269</v>
      </c>
      <c r="E191" s="81" t="s">
        <v>1350</v>
      </c>
      <c r="F191" s="77">
        <f t="shared" si="7"/>
        <v>33836600</v>
      </c>
      <c r="G191" s="78">
        <v>4628986</v>
      </c>
      <c r="H191" s="78">
        <v>10339195</v>
      </c>
      <c r="I191" s="78">
        <v>420933</v>
      </c>
      <c r="J191" s="78">
        <v>18447486</v>
      </c>
      <c r="K191" s="30"/>
      <c r="L191" s="168"/>
      <c r="M191" s="163"/>
      <c r="N191" s="163"/>
      <c r="O191" s="163"/>
      <c r="P191" s="37"/>
      <c r="R191" s="163"/>
      <c r="S191" s="163"/>
      <c r="T191" s="163"/>
      <c r="U191" s="163"/>
    </row>
    <row r="192" spans="1:21" ht="15">
      <c r="A192" s="79">
        <v>161</v>
      </c>
      <c r="B192" s="80" t="s">
        <v>1351</v>
      </c>
      <c r="C192" s="79" t="s">
        <v>1352</v>
      </c>
      <c r="D192" s="79" t="s">
        <v>1269</v>
      </c>
      <c r="E192" s="81" t="s">
        <v>1353</v>
      </c>
      <c r="F192" s="77">
        <f t="shared" si="7"/>
        <v>4056543</v>
      </c>
      <c r="G192" s="78">
        <v>51700</v>
      </c>
      <c r="H192" s="78">
        <v>2459083</v>
      </c>
      <c r="I192" s="78">
        <v>1135000</v>
      </c>
      <c r="J192" s="78">
        <v>410760</v>
      </c>
      <c r="K192" s="30"/>
      <c r="L192" s="168"/>
      <c r="M192" s="163"/>
      <c r="N192" s="163"/>
      <c r="O192" s="163"/>
      <c r="P192" s="37"/>
      <c r="R192" s="163"/>
      <c r="S192" s="163"/>
      <c r="T192" s="163"/>
      <c r="U192" s="163"/>
    </row>
    <row r="193" spans="1:21" ht="15">
      <c r="A193" s="79">
        <v>162</v>
      </c>
      <c r="B193" s="80" t="s">
        <v>1354</v>
      </c>
      <c r="C193" s="79" t="s">
        <v>1355</v>
      </c>
      <c r="D193" s="79" t="s">
        <v>1269</v>
      </c>
      <c r="E193" s="81" t="s">
        <v>1356</v>
      </c>
      <c r="F193" s="77">
        <f t="shared" si="7"/>
        <v>49880</v>
      </c>
      <c r="G193" s="78">
        <v>0</v>
      </c>
      <c r="H193" s="78">
        <v>49880</v>
      </c>
      <c r="I193" s="78">
        <v>0</v>
      </c>
      <c r="J193" s="78">
        <v>0</v>
      </c>
      <c r="K193" s="30"/>
      <c r="L193" s="168"/>
      <c r="M193" s="163"/>
      <c r="N193" s="163"/>
      <c r="O193" s="163"/>
      <c r="P193" s="37"/>
      <c r="R193" s="163"/>
      <c r="S193" s="163"/>
      <c r="T193" s="163"/>
      <c r="U193" s="163"/>
    </row>
    <row r="194" spans="1:21" ht="15">
      <c r="A194" s="79">
        <v>163</v>
      </c>
      <c r="B194" s="80" t="s">
        <v>1357</v>
      </c>
      <c r="C194" s="79" t="s">
        <v>1358</v>
      </c>
      <c r="D194" s="79" t="s">
        <v>1269</v>
      </c>
      <c r="E194" s="81" t="s">
        <v>1359</v>
      </c>
      <c r="F194" s="77">
        <f t="shared" si="7"/>
        <v>4267208</v>
      </c>
      <c r="G194" s="78">
        <v>592308</v>
      </c>
      <c r="H194" s="78">
        <v>2148189</v>
      </c>
      <c r="I194" s="78">
        <v>14000</v>
      </c>
      <c r="J194" s="78">
        <v>1512711</v>
      </c>
      <c r="K194" s="30"/>
      <c r="L194" s="168"/>
      <c r="M194" s="163"/>
      <c r="N194" s="163"/>
      <c r="O194" s="163"/>
      <c r="P194" s="37"/>
      <c r="R194" s="163"/>
      <c r="S194" s="163"/>
      <c r="T194" s="163"/>
      <c r="U194" s="163"/>
    </row>
    <row r="195" spans="1:21" ht="15">
      <c r="A195" s="79">
        <v>164</v>
      </c>
      <c r="B195" s="80" t="s">
        <v>1360</v>
      </c>
      <c r="C195" s="79" t="s">
        <v>1361</v>
      </c>
      <c r="D195" s="79" t="s">
        <v>1269</v>
      </c>
      <c r="E195" s="81" t="s">
        <v>1362</v>
      </c>
      <c r="F195" s="77">
        <f t="shared" si="7"/>
        <v>3981818</v>
      </c>
      <c r="G195" s="78">
        <v>93425</v>
      </c>
      <c r="H195" s="78">
        <v>1570064</v>
      </c>
      <c r="I195" s="78">
        <v>831240</v>
      </c>
      <c r="J195" s="78">
        <v>1487089</v>
      </c>
      <c r="K195" s="30"/>
      <c r="L195" s="168"/>
      <c r="M195" s="163"/>
      <c r="N195" s="163"/>
      <c r="O195" s="163"/>
      <c r="P195" s="37"/>
      <c r="R195" s="163"/>
      <c r="S195" s="163"/>
      <c r="T195" s="163"/>
      <c r="U195" s="163"/>
    </row>
    <row r="196" spans="1:21" ht="15">
      <c r="A196" s="79">
        <v>165</v>
      </c>
      <c r="B196" s="80" t="s">
        <v>1363</v>
      </c>
      <c r="C196" s="79" t="s">
        <v>1364</v>
      </c>
      <c r="D196" s="79" t="s">
        <v>1269</v>
      </c>
      <c r="E196" s="81" t="s">
        <v>1365</v>
      </c>
      <c r="F196" s="77">
        <f t="shared" si="7"/>
        <v>2948106</v>
      </c>
      <c r="G196" s="78">
        <v>0</v>
      </c>
      <c r="H196" s="78">
        <v>2253628</v>
      </c>
      <c r="I196" s="78">
        <v>0</v>
      </c>
      <c r="J196" s="78">
        <v>694478</v>
      </c>
      <c r="K196" s="30"/>
      <c r="L196" s="168"/>
      <c r="M196" s="163"/>
      <c r="N196" s="163"/>
      <c r="O196" s="163"/>
      <c r="P196" s="37"/>
      <c r="R196" s="163"/>
      <c r="S196" s="163"/>
      <c r="T196" s="163"/>
      <c r="U196" s="163"/>
    </row>
    <row r="197" spans="1:21" ht="15">
      <c r="A197" s="79">
        <v>166</v>
      </c>
      <c r="B197" s="80" t="s">
        <v>1366</v>
      </c>
      <c r="C197" s="79" t="s">
        <v>1367</v>
      </c>
      <c r="D197" s="79" t="s">
        <v>1269</v>
      </c>
      <c r="E197" s="81" t="s">
        <v>1368</v>
      </c>
      <c r="F197" s="77">
        <f t="shared" si="7"/>
        <v>0</v>
      </c>
      <c r="G197" s="78">
        <v>0</v>
      </c>
      <c r="H197" s="78">
        <v>0</v>
      </c>
      <c r="I197" s="78">
        <v>0</v>
      </c>
      <c r="J197" s="78">
        <v>0</v>
      </c>
      <c r="K197" s="30"/>
      <c r="L197" s="168"/>
      <c r="M197" s="163"/>
      <c r="N197" s="163"/>
      <c r="O197" s="163"/>
      <c r="P197" s="37"/>
      <c r="R197" s="163"/>
      <c r="S197" s="163"/>
      <c r="T197" s="163"/>
      <c r="U197" s="163"/>
    </row>
    <row r="198" spans="1:21" ht="15">
      <c r="A198" s="79">
        <v>167</v>
      </c>
      <c r="B198" s="80" t="s">
        <v>1369</v>
      </c>
      <c r="C198" s="79" t="s">
        <v>1370</v>
      </c>
      <c r="D198" s="79" t="s">
        <v>1269</v>
      </c>
      <c r="E198" s="81" t="s">
        <v>1371</v>
      </c>
      <c r="F198" s="77">
        <f t="shared" si="7"/>
        <v>26135264</v>
      </c>
      <c r="G198" s="78">
        <v>845560</v>
      </c>
      <c r="H198" s="78">
        <v>6658055</v>
      </c>
      <c r="I198" s="78">
        <v>1328905</v>
      </c>
      <c r="J198" s="78">
        <v>17302744</v>
      </c>
      <c r="K198" s="30"/>
      <c r="L198" s="168"/>
      <c r="M198" s="163"/>
      <c r="N198" s="163"/>
      <c r="O198" s="163"/>
      <c r="P198" s="37"/>
      <c r="R198" s="163"/>
      <c r="S198" s="163"/>
      <c r="T198" s="163"/>
      <c r="U198" s="163"/>
    </row>
    <row r="199" spans="1:21" ht="15">
      <c r="A199" s="79">
        <v>168</v>
      </c>
      <c r="B199" s="80" t="s">
        <v>1372</v>
      </c>
      <c r="C199" s="79" t="s">
        <v>1373</v>
      </c>
      <c r="D199" s="79" t="s">
        <v>1269</v>
      </c>
      <c r="E199" s="81" t="s">
        <v>1374</v>
      </c>
      <c r="F199" s="77">
        <f t="shared" si="7"/>
        <v>5912079</v>
      </c>
      <c r="G199" s="78">
        <v>990900</v>
      </c>
      <c r="H199" s="78">
        <v>3501395</v>
      </c>
      <c r="I199" s="78">
        <v>62264</v>
      </c>
      <c r="J199" s="78">
        <v>1357520</v>
      </c>
      <c r="K199" s="30"/>
      <c r="L199" s="168"/>
      <c r="M199" s="163"/>
      <c r="N199" s="163"/>
      <c r="O199" s="163"/>
      <c r="P199" s="37"/>
      <c r="R199" s="163"/>
      <c r="S199" s="163"/>
      <c r="T199" s="163"/>
      <c r="U199" s="163"/>
    </row>
    <row r="200" spans="1:21" ht="15">
      <c r="A200" s="79">
        <v>169</v>
      </c>
      <c r="B200" s="80" t="s">
        <v>1375</v>
      </c>
      <c r="C200" s="79" t="s">
        <v>1376</v>
      </c>
      <c r="D200" s="79" t="s">
        <v>1269</v>
      </c>
      <c r="E200" s="81" t="s">
        <v>1377</v>
      </c>
      <c r="F200" s="77">
        <f t="shared" si="7"/>
        <v>31871756</v>
      </c>
      <c r="G200" s="78">
        <v>725362</v>
      </c>
      <c r="H200" s="78">
        <v>15277142</v>
      </c>
      <c r="I200" s="78">
        <v>3601363</v>
      </c>
      <c r="J200" s="78">
        <v>12267889</v>
      </c>
      <c r="K200" s="30"/>
      <c r="L200" s="168"/>
      <c r="M200" s="163"/>
      <c r="N200" s="163"/>
      <c r="O200" s="163"/>
      <c r="P200" s="37"/>
      <c r="R200" s="163"/>
      <c r="S200" s="163"/>
      <c r="T200" s="163"/>
      <c r="U200" s="163"/>
    </row>
    <row r="201" spans="1:21" ht="15">
      <c r="A201" s="79">
        <v>170</v>
      </c>
      <c r="B201" s="80" t="s">
        <v>1378</v>
      </c>
      <c r="C201" s="79" t="s">
        <v>1379</v>
      </c>
      <c r="D201" s="79" t="s">
        <v>1269</v>
      </c>
      <c r="E201" s="81" t="s">
        <v>1380</v>
      </c>
      <c r="F201" s="77">
        <f t="shared" si="7"/>
        <v>155113</v>
      </c>
      <c r="G201" s="78">
        <v>0</v>
      </c>
      <c r="H201" s="78">
        <v>148388</v>
      </c>
      <c r="I201" s="78">
        <v>0</v>
      </c>
      <c r="J201" s="78">
        <v>6725</v>
      </c>
      <c r="K201" s="30"/>
      <c r="L201" s="168"/>
      <c r="M201" s="163"/>
      <c r="N201" s="163"/>
      <c r="O201" s="163"/>
      <c r="P201" s="37"/>
      <c r="R201" s="163"/>
      <c r="S201" s="163"/>
      <c r="T201" s="163"/>
      <c r="U201" s="163"/>
    </row>
    <row r="202" spans="1:21" ht="15">
      <c r="A202" s="79">
        <v>171</v>
      </c>
      <c r="B202" s="80" t="s">
        <v>1382</v>
      </c>
      <c r="C202" s="79" t="s">
        <v>1383</v>
      </c>
      <c r="D202" s="79" t="s">
        <v>1381</v>
      </c>
      <c r="E202" s="81" t="s">
        <v>1384</v>
      </c>
      <c r="F202" s="77">
        <f t="shared" si="7"/>
        <v>75638436</v>
      </c>
      <c r="G202" s="78">
        <v>62777650</v>
      </c>
      <c r="H202" s="78">
        <v>8403176</v>
      </c>
      <c r="I202" s="78">
        <v>341599</v>
      </c>
      <c r="J202" s="78">
        <v>4116011</v>
      </c>
      <c r="K202" s="30"/>
      <c r="L202" s="168"/>
      <c r="M202" s="163"/>
      <c r="N202" s="163"/>
      <c r="O202" s="163"/>
      <c r="P202" s="37"/>
      <c r="R202" s="163"/>
      <c r="S202" s="163"/>
      <c r="T202" s="163"/>
      <c r="U202" s="163"/>
    </row>
    <row r="203" spans="1:21" ht="15">
      <c r="A203" s="79">
        <v>172</v>
      </c>
      <c r="B203" s="80" t="s">
        <v>1385</v>
      </c>
      <c r="C203" s="79" t="s">
        <v>1386</v>
      </c>
      <c r="D203" s="79" t="s">
        <v>1381</v>
      </c>
      <c r="E203" s="81" t="s">
        <v>1387</v>
      </c>
      <c r="F203" s="77">
        <f t="shared" si="7"/>
        <v>14558729</v>
      </c>
      <c r="G203" s="78">
        <v>1024550</v>
      </c>
      <c r="H203" s="78">
        <v>9851717</v>
      </c>
      <c r="I203" s="78">
        <v>0</v>
      </c>
      <c r="J203" s="78">
        <v>3682462</v>
      </c>
      <c r="K203" s="47"/>
      <c r="L203" s="168"/>
      <c r="M203" s="163"/>
      <c r="N203" s="163"/>
      <c r="O203" s="163"/>
      <c r="P203" s="37"/>
      <c r="R203" s="163"/>
      <c r="S203" s="163"/>
      <c r="T203" s="163"/>
      <c r="U203" s="163"/>
    </row>
    <row r="204" spans="1:21" ht="15">
      <c r="A204" s="79">
        <v>173</v>
      </c>
      <c r="B204" s="80" t="s">
        <v>1388</v>
      </c>
      <c r="C204" s="79" t="s">
        <v>1389</v>
      </c>
      <c r="D204" s="79" t="s">
        <v>1381</v>
      </c>
      <c r="E204" s="81" t="s">
        <v>1390</v>
      </c>
      <c r="F204" s="77">
        <f t="shared" si="7"/>
        <v>2982476</v>
      </c>
      <c r="G204" s="78">
        <v>2101240</v>
      </c>
      <c r="H204" s="78">
        <v>866811</v>
      </c>
      <c r="I204" s="78">
        <v>0</v>
      </c>
      <c r="J204" s="78">
        <v>14425</v>
      </c>
      <c r="K204" s="30"/>
      <c r="L204" s="168"/>
      <c r="M204" s="163"/>
      <c r="N204" s="163"/>
      <c r="O204" s="163"/>
      <c r="P204" s="37"/>
      <c r="R204" s="163"/>
      <c r="S204" s="163"/>
      <c r="T204" s="163"/>
      <c r="U204" s="163"/>
    </row>
    <row r="205" spans="1:21" ht="15">
      <c r="A205" s="79">
        <v>174</v>
      </c>
      <c r="B205" s="80" t="s">
        <v>1391</v>
      </c>
      <c r="C205" s="79" t="s">
        <v>1392</v>
      </c>
      <c r="D205" s="79" t="s">
        <v>1381</v>
      </c>
      <c r="E205" s="81" t="s">
        <v>1393</v>
      </c>
      <c r="F205" s="77">
        <f t="shared" si="7"/>
        <v>4550119</v>
      </c>
      <c r="G205" s="78">
        <v>8000</v>
      </c>
      <c r="H205" s="78">
        <v>2923091</v>
      </c>
      <c r="I205" s="78">
        <v>363995</v>
      </c>
      <c r="J205" s="78">
        <v>1255033</v>
      </c>
      <c r="K205" s="30"/>
      <c r="L205" s="168"/>
      <c r="M205" s="163"/>
      <c r="N205" s="163"/>
      <c r="O205" s="163"/>
      <c r="P205" s="37"/>
      <c r="R205" s="163"/>
      <c r="S205" s="163"/>
      <c r="T205" s="163"/>
      <c r="U205" s="163"/>
    </row>
    <row r="206" spans="1:21" ht="15">
      <c r="A206" s="79">
        <v>175</v>
      </c>
      <c r="B206" s="80" t="s">
        <v>1394</v>
      </c>
      <c r="C206" s="79" t="s">
        <v>1395</v>
      </c>
      <c r="D206" s="79" t="s">
        <v>1381</v>
      </c>
      <c r="E206" s="81" t="s">
        <v>1396</v>
      </c>
      <c r="F206" s="77">
        <f t="shared" si="7"/>
        <v>25238899</v>
      </c>
      <c r="G206" s="78">
        <v>5677682</v>
      </c>
      <c r="H206" s="78">
        <v>11528678</v>
      </c>
      <c r="I206" s="78">
        <v>1560430</v>
      </c>
      <c r="J206" s="78">
        <v>6472109</v>
      </c>
      <c r="K206" s="30"/>
      <c r="L206" s="168"/>
      <c r="M206" s="163"/>
      <c r="N206" s="163"/>
      <c r="O206" s="163"/>
      <c r="P206" s="37"/>
      <c r="R206" s="163"/>
      <c r="S206" s="163"/>
      <c r="T206" s="163"/>
      <c r="U206" s="163"/>
    </row>
    <row r="207" spans="1:21" ht="15">
      <c r="A207" s="79">
        <v>176</v>
      </c>
      <c r="B207" s="80" t="s">
        <v>1397</v>
      </c>
      <c r="C207" s="79" t="s">
        <v>1398</v>
      </c>
      <c r="D207" s="79" t="s">
        <v>1381</v>
      </c>
      <c r="E207" s="81" t="s">
        <v>1399</v>
      </c>
      <c r="F207" s="77">
        <f t="shared" si="7"/>
        <v>25543780</v>
      </c>
      <c r="G207" s="78">
        <v>5060431</v>
      </c>
      <c r="H207" s="78">
        <v>11048332</v>
      </c>
      <c r="I207" s="78">
        <v>5231000</v>
      </c>
      <c r="J207" s="78">
        <v>4204017</v>
      </c>
      <c r="K207" s="30"/>
      <c r="L207" s="168"/>
      <c r="M207" s="163"/>
      <c r="N207" s="163"/>
      <c r="O207" s="163"/>
      <c r="P207" s="37"/>
      <c r="R207" s="163"/>
      <c r="S207" s="163"/>
      <c r="T207" s="163"/>
      <c r="U207" s="163"/>
    </row>
    <row r="208" spans="1:21" ht="15">
      <c r="A208" s="79">
        <v>177</v>
      </c>
      <c r="B208" s="80" t="s">
        <v>1400</v>
      </c>
      <c r="C208" s="79" t="s">
        <v>1401</v>
      </c>
      <c r="D208" s="79" t="s">
        <v>1381</v>
      </c>
      <c r="E208" s="81" t="s">
        <v>1402</v>
      </c>
      <c r="F208" s="77">
        <f t="shared" si="7"/>
        <v>14301371</v>
      </c>
      <c r="G208" s="78">
        <v>8461241</v>
      </c>
      <c r="H208" s="78">
        <v>4183267</v>
      </c>
      <c r="I208" s="78">
        <v>717400</v>
      </c>
      <c r="J208" s="78">
        <v>939463</v>
      </c>
      <c r="K208" s="30"/>
      <c r="L208" s="168"/>
      <c r="M208" s="163"/>
      <c r="N208" s="163"/>
      <c r="O208" s="163"/>
      <c r="P208" s="37"/>
      <c r="R208" s="163"/>
      <c r="S208" s="163"/>
      <c r="T208" s="163"/>
      <c r="U208" s="163"/>
    </row>
    <row r="209" spans="1:21" ht="15">
      <c r="A209" s="79">
        <v>178</v>
      </c>
      <c r="B209" s="80" t="s">
        <v>1403</v>
      </c>
      <c r="C209" s="79" t="s">
        <v>1404</v>
      </c>
      <c r="D209" s="79" t="s">
        <v>1381</v>
      </c>
      <c r="E209" s="81" t="s">
        <v>1405</v>
      </c>
      <c r="F209" s="77">
        <f t="shared" si="7"/>
        <v>88096400</v>
      </c>
      <c r="G209" s="78">
        <v>66613357</v>
      </c>
      <c r="H209" s="78">
        <v>17180658</v>
      </c>
      <c r="I209" s="78">
        <v>785383</v>
      </c>
      <c r="J209" s="78">
        <v>3517002</v>
      </c>
      <c r="K209" s="30"/>
      <c r="L209" s="168"/>
      <c r="M209" s="163"/>
      <c r="N209" s="163"/>
      <c r="O209" s="163"/>
      <c r="P209" s="37"/>
      <c r="R209" s="163"/>
      <c r="S209" s="163"/>
      <c r="T209" s="163"/>
      <c r="U209" s="163"/>
    </row>
    <row r="210" spans="1:21" ht="15">
      <c r="A210" s="79">
        <v>179</v>
      </c>
      <c r="B210" s="80" t="s">
        <v>1406</v>
      </c>
      <c r="C210" s="79" t="s">
        <v>1407</v>
      </c>
      <c r="D210" s="79" t="s">
        <v>1381</v>
      </c>
      <c r="E210" s="81" t="s">
        <v>1408</v>
      </c>
      <c r="F210" s="77">
        <f t="shared" si="7"/>
        <v>31756134</v>
      </c>
      <c r="G210" s="78">
        <v>25249258</v>
      </c>
      <c r="H210" s="78">
        <v>5559545</v>
      </c>
      <c r="I210" s="78">
        <v>240500</v>
      </c>
      <c r="J210" s="78">
        <v>706831</v>
      </c>
      <c r="K210" s="30"/>
      <c r="L210" s="168"/>
      <c r="M210" s="163"/>
      <c r="N210" s="163"/>
      <c r="O210" s="163"/>
      <c r="P210" s="37"/>
      <c r="R210" s="163"/>
      <c r="S210" s="163"/>
      <c r="T210" s="163"/>
      <c r="U210" s="163"/>
    </row>
    <row r="211" spans="1:31" s="5" customFormat="1" ht="15">
      <c r="A211" s="79">
        <v>180</v>
      </c>
      <c r="B211" s="80" t="s">
        <v>1409</v>
      </c>
      <c r="C211" s="79" t="s">
        <v>1410</v>
      </c>
      <c r="D211" s="79" t="s">
        <v>1381</v>
      </c>
      <c r="E211" s="81" t="s">
        <v>1411</v>
      </c>
      <c r="F211" s="77">
        <f t="shared" si="7"/>
        <v>51643032</v>
      </c>
      <c r="G211" s="78">
        <v>32936834</v>
      </c>
      <c r="H211" s="78">
        <v>7955622</v>
      </c>
      <c r="I211" s="78">
        <v>484620</v>
      </c>
      <c r="J211" s="78">
        <v>10265956</v>
      </c>
      <c r="K211" s="30"/>
      <c r="L211" s="168"/>
      <c r="M211" s="163"/>
      <c r="N211" s="38"/>
      <c r="O211" s="38"/>
      <c r="P211" s="37"/>
      <c r="R211" s="38"/>
      <c r="S211" s="38"/>
      <c r="T211" s="38"/>
      <c r="U211" s="38"/>
      <c r="AE211" s="182"/>
    </row>
    <row r="212" spans="1:21" ht="15">
      <c r="A212" s="79">
        <v>181</v>
      </c>
      <c r="B212" s="80" t="s">
        <v>1412</v>
      </c>
      <c r="C212" s="79" t="s">
        <v>1413</v>
      </c>
      <c r="D212" s="79" t="s">
        <v>1381</v>
      </c>
      <c r="E212" s="81" t="s">
        <v>1414</v>
      </c>
      <c r="F212" s="77">
        <f t="shared" si="7"/>
        <v>14793135</v>
      </c>
      <c r="G212" s="78">
        <v>6532555</v>
      </c>
      <c r="H212" s="78">
        <v>3866006</v>
      </c>
      <c r="I212" s="78">
        <v>1010601</v>
      </c>
      <c r="J212" s="78">
        <v>3383973</v>
      </c>
      <c r="K212" s="30"/>
      <c r="L212" s="168"/>
      <c r="M212" s="163"/>
      <c r="N212" s="163"/>
      <c r="O212" s="163"/>
      <c r="P212" s="37"/>
      <c r="R212" s="163"/>
      <c r="S212" s="163"/>
      <c r="T212" s="163"/>
      <c r="U212" s="163"/>
    </row>
    <row r="213" spans="1:21" ht="15">
      <c r="A213" s="79">
        <v>182</v>
      </c>
      <c r="B213" s="80" t="s">
        <v>1415</v>
      </c>
      <c r="C213" s="79" t="s">
        <v>1416</v>
      </c>
      <c r="D213" s="79" t="s">
        <v>1381</v>
      </c>
      <c r="E213" s="81" t="s">
        <v>1417</v>
      </c>
      <c r="F213" s="77">
        <f t="shared" si="7"/>
        <v>6141254</v>
      </c>
      <c r="G213" s="78">
        <v>3011066</v>
      </c>
      <c r="H213" s="78">
        <v>2604924</v>
      </c>
      <c r="I213" s="78">
        <v>290102</v>
      </c>
      <c r="J213" s="78">
        <v>235162</v>
      </c>
      <c r="K213" s="30"/>
      <c r="L213" s="168"/>
      <c r="M213" s="163"/>
      <c r="N213" s="163"/>
      <c r="O213" s="163"/>
      <c r="P213" s="37"/>
      <c r="R213" s="163"/>
      <c r="S213" s="163"/>
      <c r="T213" s="163"/>
      <c r="U213" s="163"/>
    </row>
    <row r="214" spans="1:21" ht="15">
      <c r="A214" s="79">
        <v>183</v>
      </c>
      <c r="B214" s="80" t="s">
        <v>1418</v>
      </c>
      <c r="C214" s="79" t="s">
        <v>1419</v>
      </c>
      <c r="D214" s="79" t="s">
        <v>1381</v>
      </c>
      <c r="E214" s="81" t="s">
        <v>1420</v>
      </c>
      <c r="F214" s="77">
        <f t="shared" si="7"/>
        <v>1438265</v>
      </c>
      <c r="G214" s="78">
        <v>736004</v>
      </c>
      <c r="H214" s="78">
        <v>702260</v>
      </c>
      <c r="I214" s="78">
        <v>0</v>
      </c>
      <c r="J214" s="78">
        <v>1</v>
      </c>
      <c r="K214" s="30"/>
      <c r="L214" s="168"/>
      <c r="M214" s="163"/>
      <c r="N214" s="163"/>
      <c r="O214" s="163"/>
      <c r="P214" s="37"/>
      <c r="R214" s="163"/>
      <c r="S214" s="163"/>
      <c r="T214" s="163"/>
      <c r="U214" s="163"/>
    </row>
    <row r="215" spans="1:21" ht="15">
      <c r="A215" s="79">
        <v>184</v>
      </c>
      <c r="B215" s="80" t="s">
        <v>1421</v>
      </c>
      <c r="C215" s="79" t="s">
        <v>1422</v>
      </c>
      <c r="D215" s="79" t="s">
        <v>1381</v>
      </c>
      <c r="E215" s="81" t="s">
        <v>1423</v>
      </c>
      <c r="F215" s="77">
        <f t="shared" si="7"/>
        <v>7284827</v>
      </c>
      <c r="G215" s="78">
        <v>763901</v>
      </c>
      <c r="H215" s="78">
        <v>2311518</v>
      </c>
      <c r="I215" s="78">
        <v>1207502</v>
      </c>
      <c r="J215" s="78">
        <v>3001906</v>
      </c>
      <c r="K215" s="30"/>
      <c r="L215" s="168"/>
      <c r="M215" s="163"/>
      <c r="N215" s="163"/>
      <c r="O215" s="163"/>
      <c r="P215" s="37"/>
      <c r="R215" s="163"/>
      <c r="S215" s="163"/>
      <c r="T215" s="163"/>
      <c r="U215" s="163"/>
    </row>
    <row r="216" spans="1:21" ht="15">
      <c r="A216" s="79">
        <v>185</v>
      </c>
      <c r="B216" s="80" t="s">
        <v>1424</v>
      </c>
      <c r="C216" s="79" t="s">
        <v>1425</v>
      </c>
      <c r="D216" s="79" t="s">
        <v>1381</v>
      </c>
      <c r="E216" s="81" t="s">
        <v>1426</v>
      </c>
      <c r="F216" s="77">
        <f t="shared" si="7"/>
        <v>15238383</v>
      </c>
      <c r="G216" s="78">
        <v>11695496</v>
      </c>
      <c r="H216" s="78">
        <v>3070365</v>
      </c>
      <c r="I216" s="78">
        <v>0</v>
      </c>
      <c r="J216" s="78">
        <v>472522</v>
      </c>
      <c r="K216" s="30"/>
      <c r="L216" s="168"/>
      <c r="M216" s="163"/>
      <c r="N216" s="163"/>
      <c r="O216" s="163"/>
      <c r="P216" s="37"/>
      <c r="R216" s="163"/>
      <c r="S216" s="163"/>
      <c r="T216" s="163"/>
      <c r="U216" s="163"/>
    </row>
    <row r="217" spans="1:21" ht="15">
      <c r="A217" s="79">
        <v>186</v>
      </c>
      <c r="B217" s="80" t="s">
        <v>1427</v>
      </c>
      <c r="C217" s="79" t="s">
        <v>1428</v>
      </c>
      <c r="D217" s="79" t="s">
        <v>1381</v>
      </c>
      <c r="E217" s="81" t="s">
        <v>1429</v>
      </c>
      <c r="F217" s="77">
        <f t="shared" si="7"/>
        <v>859772</v>
      </c>
      <c r="G217" s="78">
        <v>10750</v>
      </c>
      <c r="H217" s="78">
        <v>418396</v>
      </c>
      <c r="I217" s="78">
        <v>228250</v>
      </c>
      <c r="J217" s="78">
        <v>202376</v>
      </c>
      <c r="K217" s="47"/>
      <c r="L217" s="168"/>
      <c r="M217" s="163"/>
      <c r="N217" s="163"/>
      <c r="O217" s="163"/>
      <c r="P217" s="37"/>
      <c r="R217" s="163"/>
      <c r="S217" s="163"/>
      <c r="T217" s="163"/>
      <c r="U217" s="163"/>
    </row>
    <row r="218" spans="1:21" ht="15">
      <c r="A218" s="79">
        <v>187</v>
      </c>
      <c r="B218" s="80" t="s">
        <v>1431</v>
      </c>
      <c r="C218" s="79" t="s">
        <v>1432</v>
      </c>
      <c r="D218" s="79" t="s">
        <v>1430</v>
      </c>
      <c r="E218" s="81" t="s">
        <v>1433</v>
      </c>
      <c r="F218" s="77">
        <f t="shared" si="7"/>
        <v>22085867</v>
      </c>
      <c r="G218" s="78">
        <v>0</v>
      </c>
      <c r="H218" s="78">
        <v>4913449</v>
      </c>
      <c r="I218" s="78">
        <v>5603000</v>
      </c>
      <c r="J218" s="78">
        <v>11569418</v>
      </c>
      <c r="K218" s="48"/>
      <c r="L218" s="168"/>
      <c r="M218" s="163"/>
      <c r="N218" s="163"/>
      <c r="O218" s="163"/>
      <c r="P218" s="37"/>
      <c r="R218" s="163"/>
      <c r="S218" s="163"/>
      <c r="T218" s="163"/>
      <c r="U218" s="163"/>
    </row>
    <row r="219" spans="1:21" ht="15">
      <c r="A219" s="79">
        <v>188</v>
      </c>
      <c r="B219" s="80" t="s">
        <v>1434</v>
      </c>
      <c r="C219" s="79" t="s">
        <v>1435</v>
      </c>
      <c r="D219" s="79" t="s">
        <v>1430</v>
      </c>
      <c r="E219" s="81" t="s">
        <v>1436</v>
      </c>
      <c r="F219" s="77">
        <f t="shared" si="7"/>
        <v>975558</v>
      </c>
      <c r="G219" s="78">
        <v>110400</v>
      </c>
      <c r="H219" s="78">
        <v>618652</v>
      </c>
      <c r="I219" s="78">
        <v>18500</v>
      </c>
      <c r="J219" s="78">
        <v>228006</v>
      </c>
      <c r="K219" s="30"/>
      <c r="L219" s="168"/>
      <c r="M219" s="163"/>
      <c r="N219" s="163"/>
      <c r="O219" s="163"/>
      <c r="P219" s="37"/>
      <c r="R219" s="163"/>
      <c r="S219" s="163"/>
      <c r="T219" s="163"/>
      <c r="U219" s="163"/>
    </row>
    <row r="220" spans="1:21" ht="15">
      <c r="A220" s="79">
        <v>189</v>
      </c>
      <c r="B220" s="80" t="s">
        <v>1437</v>
      </c>
      <c r="C220" s="79" t="s">
        <v>1438</v>
      </c>
      <c r="D220" s="79" t="s">
        <v>1430</v>
      </c>
      <c r="E220" s="81" t="s">
        <v>1439</v>
      </c>
      <c r="F220" s="77">
        <f t="shared" si="7"/>
        <v>6449267</v>
      </c>
      <c r="G220" s="78">
        <v>246797</v>
      </c>
      <c r="H220" s="78">
        <v>412737</v>
      </c>
      <c r="I220" s="78">
        <v>3403365</v>
      </c>
      <c r="J220" s="78">
        <v>2386368</v>
      </c>
      <c r="K220" s="30"/>
      <c r="L220" s="168"/>
      <c r="M220" s="163"/>
      <c r="N220" s="163"/>
      <c r="O220" s="163"/>
      <c r="P220" s="37"/>
      <c r="R220" s="163"/>
      <c r="S220" s="163"/>
      <c r="T220" s="163"/>
      <c r="U220" s="163"/>
    </row>
    <row r="221" spans="1:21" ht="15">
      <c r="A221" s="79">
        <v>190</v>
      </c>
      <c r="B221" s="80" t="s">
        <v>1440</v>
      </c>
      <c r="C221" s="79" t="s">
        <v>1441</v>
      </c>
      <c r="D221" s="79" t="s">
        <v>1430</v>
      </c>
      <c r="E221" s="81" t="s">
        <v>1442</v>
      </c>
      <c r="F221" s="77">
        <f t="shared" si="7"/>
        <v>596039</v>
      </c>
      <c r="G221" s="78">
        <v>0</v>
      </c>
      <c r="H221" s="78">
        <v>337708</v>
      </c>
      <c r="I221" s="78">
        <v>53400</v>
      </c>
      <c r="J221" s="78">
        <v>204931</v>
      </c>
      <c r="K221" s="30"/>
      <c r="L221" s="168"/>
      <c r="M221" s="163"/>
      <c r="N221" s="163"/>
      <c r="O221" s="163"/>
      <c r="P221" s="37"/>
      <c r="R221" s="163"/>
      <c r="S221" s="163"/>
      <c r="T221" s="163"/>
      <c r="U221" s="163"/>
    </row>
    <row r="222" spans="1:21" ht="15">
      <c r="A222" s="79">
        <v>191</v>
      </c>
      <c r="B222" s="80" t="s">
        <v>1443</v>
      </c>
      <c r="C222" s="79" t="s">
        <v>1444</v>
      </c>
      <c r="D222" s="79" t="s">
        <v>1430</v>
      </c>
      <c r="E222" s="81" t="s">
        <v>1445</v>
      </c>
      <c r="F222" s="77">
        <f t="shared" si="7"/>
        <v>6877569</v>
      </c>
      <c r="G222" s="78">
        <v>2782158</v>
      </c>
      <c r="H222" s="78">
        <v>188344</v>
      </c>
      <c r="I222" s="78">
        <v>27566</v>
      </c>
      <c r="J222" s="78">
        <v>3879501</v>
      </c>
      <c r="K222" s="48"/>
      <c r="L222" s="168"/>
      <c r="M222" s="163"/>
      <c r="N222" s="163"/>
      <c r="O222" s="163"/>
      <c r="P222" s="37"/>
      <c r="R222" s="163"/>
      <c r="S222" s="163"/>
      <c r="T222" s="163"/>
      <c r="U222" s="163"/>
    </row>
    <row r="223" spans="1:21" ht="15">
      <c r="A223" s="79">
        <v>192</v>
      </c>
      <c r="B223" s="80" t="s">
        <v>1446</v>
      </c>
      <c r="C223" s="79" t="s">
        <v>1447</v>
      </c>
      <c r="D223" s="79" t="s">
        <v>1430</v>
      </c>
      <c r="E223" s="81" t="s">
        <v>1448</v>
      </c>
      <c r="F223" s="77">
        <f t="shared" si="7"/>
        <v>222348</v>
      </c>
      <c r="G223" s="78">
        <v>0</v>
      </c>
      <c r="H223" s="78">
        <v>76687</v>
      </c>
      <c r="I223" s="78">
        <v>5000</v>
      </c>
      <c r="J223" s="78">
        <v>140661</v>
      </c>
      <c r="K223" s="47"/>
      <c r="L223" s="168"/>
      <c r="M223" s="163"/>
      <c r="N223" s="163"/>
      <c r="O223" s="163"/>
      <c r="P223" s="37"/>
      <c r="R223" s="163"/>
      <c r="S223" s="163"/>
      <c r="T223" s="163"/>
      <c r="U223" s="163"/>
    </row>
    <row r="224" spans="1:21" ht="15">
      <c r="A224" s="79">
        <v>193</v>
      </c>
      <c r="B224" s="80" t="s">
        <v>1449</v>
      </c>
      <c r="C224" s="79" t="s">
        <v>1450</v>
      </c>
      <c r="D224" s="79" t="s">
        <v>1430</v>
      </c>
      <c r="E224" s="81" t="s">
        <v>1451</v>
      </c>
      <c r="F224" s="77">
        <f aca="true" t="shared" si="8" ref="F224:F287">G224+H224+I224+J224</f>
        <v>1069823</v>
      </c>
      <c r="G224" s="78">
        <v>0</v>
      </c>
      <c r="H224" s="78">
        <v>416885</v>
      </c>
      <c r="I224" s="78">
        <v>121382</v>
      </c>
      <c r="J224" s="78">
        <v>531556</v>
      </c>
      <c r="K224" s="30"/>
      <c r="L224" s="168"/>
      <c r="M224" s="163"/>
      <c r="N224" s="163"/>
      <c r="O224" s="163"/>
      <c r="P224" s="37"/>
      <c r="R224" s="163"/>
      <c r="S224" s="163"/>
      <c r="T224" s="163"/>
      <c r="U224" s="163"/>
    </row>
    <row r="225" spans="1:21" ht="15">
      <c r="A225" s="79">
        <v>194</v>
      </c>
      <c r="B225" s="80" t="s">
        <v>1452</v>
      </c>
      <c r="C225" s="79" t="s">
        <v>1453</v>
      </c>
      <c r="D225" s="79" t="s">
        <v>1430</v>
      </c>
      <c r="E225" s="81" t="s">
        <v>1454</v>
      </c>
      <c r="F225" s="77">
        <f t="shared" si="8"/>
        <v>1001186</v>
      </c>
      <c r="G225" s="78">
        <v>241000</v>
      </c>
      <c r="H225" s="78">
        <v>757886</v>
      </c>
      <c r="I225" s="78">
        <v>0</v>
      </c>
      <c r="J225" s="78">
        <v>2300</v>
      </c>
      <c r="K225" s="30"/>
      <c r="L225" s="168"/>
      <c r="M225" s="163"/>
      <c r="N225" s="163"/>
      <c r="O225" s="163"/>
      <c r="P225" s="37"/>
      <c r="R225" s="163"/>
      <c r="S225" s="163"/>
      <c r="T225" s="163"/>
      <c r="U225" s="163"/>
    </row>
    <row r="226" spans="1:21" ht="15">
      <c r="A226" s="79">
        <v>195</v>
      </c>
      <c r="B226" s="80" t="s">
        <v>1455</v>
      </c>
      <c r="C226" s="79" t="s">
        <v>1456</v>
      </c>
      <c r="D226" s="79" t="s">
        <v>1430</v>
      </c>
      <c r="E226" s="81" t="s">
        <v>1457</v>
      </c>
      <c r="F226" s="77">
        <f t="shared" si="8"/>
        <v>2054705</v>
      </c>
      <c r="G226" s="78">
        <v>401089</v>
      </c>
      <c r="H226" s="78">
        <v>675639</v>
      </c>
      <c r="I226" s="78">
        <v>43520</v>
      </c>
      <c r="J226" s="78">
        <v>934457</v>
      </c>
      <c r="K226" s="30"/>
      <c r="L226" s="168"/>
      <c r="M226" s="163"/>
      <c r="N226" s="163"/>
      <c r="O226" s="163"/>
      <c r="P226" s="37"/>
      <c r="R226" s="163"/>
      <c r="S226" s="163"/>
      <c r="T226" s="163"/>
      <c r="U226" s="163"/>
    </row>
    <row r="227" spans="1:21" ht="15">
      <c r="A227" s="79">
        <v>196</v>
      </c>
      <c r="B227" s="80" t="s">
        <v>1458</v>
      </c>
      <c r="C227" s="79" t="s">
        <v>1459</v>
      </c>
      <c r="D227" s="79" t="s">
        <v>1430</v>
      </c>
      <c r="E227" s="81" t="s">
        <v>1460</v>
      </c>
      <c r="F227" s="77">
        <f t="shared" si="8"/>
        <v>69775165</v>
      </c>
      <c r="G227" s="78">
        <v>1241250</v>
      </c>
      <c r="H227" s="78">
        <v>4607484</v>
      </c>
      <c r="I227" s="78">
        <v>535350</v>
      </c>
      <c r="J227" s="78">
        <v>63391081</v>
      </c>
      <c r="K227" s="30"/>
      <c r="L227" s="168"/>
      <c r="M227" s="163"/>
      <c r="N227" s="163"/>
      <c r="O227" s="163"/>
      <c r="P227" s="37"/>
      <c r="R227" s="163"/>
      <c r="S227" s="163"/>
      <c r="T227" s="163"/>
      <c r="U227" s="163"/>
    </row>
    <row r="228" spans="1:21" ht="15">
      <c r="A228" s="79">
        <v>197</v>
      </c>
      <c r="B228" s="80" t="s">
        <v>1461</v>
      </c>
      <c r="C228" s="79" t="s">
        <v>1462</v>
      </c>
      <c r="D228" s="79" t="s">
        <v>1430</v>
      </c>
      <c r="E228" s="81" t="s">
        <v>1463</v>
      </c>
      <c r="F228" s="77">
        <f t="shared" si="8"/>
        <v>50332</v>
      </c>
      <c r="G228" s="78">
        <v>0</v>
      </c>
      <c r="H228" s="78">
        <v>18526</v>
      </c>
      <c r="I228" s="78">
        <v>0</v>
      </c>
      <c r="J228" s="78">
        <v>31806</v>
      </c>
      <c r="K228" s="30"/>
      <c r="L228" s="168"/>
      <c r="M228" s="163"/>
      <c r="N228" s="163"/>
      <c r="O228" s="163"/>
      <c r="P228" s="37"/>
      <c r="R228" s="163"/>
      <c r="S228" s="163"/>
      <c r="T228" s="163"/>
      <c r="U228" s="163"/>
    </row>
    <row r="229" spans="1:21" ht="15">
      <c r="A229" s="79">
        <v>198</v>
      </c>
      <c r="B229" s="80" t="s">
        <v>1464</v>
      </c>
      <c r="C229" s="79" t="s">
        <v>1465</v>
      </c>
      <c r="D229" s="79" t="s">
        <v>1430</v>
      </c>
      <c r="E229" s="81" t="s">
        <v>1466</v>
      </c>
      <c r="F229" s="77">
        <f t="shared" si="8"/>
        <v>1042830</v>
      </c>
      <c r="G229" s="78">
        <v>591210</v>
      </c>
      <c r="H229" s="78">
        <v>115800</v>
      </c>
      <c r="I229" s="78">
        <v>99000</v>
      </c>
      <c r="J229" s="78">
        <v>236820</v>
      </c>
      <c r="K229" s="30"/>
      <c r="L229" s="168"/>
      <c r="M229" s="163"/>
      <c r="N229" s="163"/>
      <c r="O229" s="163"/>
      <c r="P229" s="37"/>
      <c r="R229" s="163"/>
      <c r="S229" s="163"/>
      <c r="T229" s="163"/>
      <c r="U229" s="163"/>
    </row>
    <row r="230" spans="1:21" ht="15">
      <c r="A230" s="79">
        <v>199</v>
      </c>
      <c r="B230" s="80" t="s">
        <v>1467</v>
      </c>
      <c r="C230" s="79" t="s">
        <v>1468</v>
      </c>
      <c r="D230" s="79" t="s">
        <v>1430</v>
      </c>
      <c r="E230" s="81" t="s">
        <v>1469</v>
      </c>
      <c r="F230" s="77">
        <f t="shared" si="8"/>
        <v>13135511</v>
      </c>
      <c r="G230" s="78">
        <v>317907</v>
      </c>
      <c r="H230" s="78">
        <v>844733</v>
      </c>
      <c r="I230" s="78">
        <v>445100</v>
      </c>
      <c r="J230" s="78">
        <v>11527771</v>
      </c>
      <c r="K230" s="30"/>
      <c r="L230" s="168"/>
      <c r="M230" s="163"/>
      <c r="N230" s="163"/>
      <c r="O230" s="163"/>
      <c r="P230" s="37"/>
      <c r="R230" s="163"/>
      <c r="S230" s="163"/>
      <c r="T230" s="163"/>
      <c r="U230" s="163"/>
    </row>
    <row r="231" spans="1:21" ht="15">
      <c r="A231" s="79">
        <v>200</v>
      </c>
      <c r="B231" s="80" t="s">
        <v>1470</v>
      </c>
      <c r="C231" s="79" t="s">
        <v>1471</v>
      </c>
      <c r="D231" s="79" t="s">
        <v>1430</v>
      </c>
      <c r="E231" s="81" t="s">
        <v>1472</v>
      </c>
      <c r="F231" s="77">
        <f t="shared" si="8"/>
        <v>66505453</v>
      </c>
      <c r="G231" s="78">
        <v>3485213</v>
      </c>
      <c r="H231" s="78">
        <v>6326952</v>
      </c>
      <c r="I231" s="78">
        <v>24698257</v>
      </c>
      <c r="J231" s="78">
        <v>31995031</v>
      </c>
      <c r="K231" s="30"/>
      <c r="L231" s="168"/>
      <c r="M231" s="163"/>
      <c r="N231" s="163"/>
      <c r="O231" s="163"/>
      <c r="P231" s="37"/>
      <c r="R231" s="163"/>
      <c r="S231" s="163"/>
      <c r="T231" s="163"/>
      <c r="U231" s="163"/>
    </row>
    <row r="232" spans="1:21" ht="15">
      <c r="A232" s="79">
        <v>201</v>
      </c>
      <c r="B232" s="80" t="s">
        <v>1474</v>
      </c>
      <c r="C232" s="79" t="s">
        <v>1475</v>
      </c>
      <c r="D232" s="79" t="s">
        <v>1473</v>
      </c>
      <c r="E232" s="81" t="s">
        <v>1730</v>
      </c>
      <c r="F232" s="77">
        <f t="shared" si="8"/>
        <v>22314319</v>
      </c>
      <c r="G232" s="78">
        <v>2000000</v>
      </c>
      <c r="H232" s="78">
        <v>8812372</v>
      </c>
      <c r="I232" s="78">
        <v>638000</v>
      </c>
      <c r="J232" s="78">
        <v>10863947</v>
      </c>
      <c r="K232" s="30"/>
      <c r="L232" s="168"/>
      <c r="M232" s="163"/>
      <c r="N232" s="163"/>
      <c r="O232" s="163"/>
      <c r="P232" s="37"/>
      <c r="R232" s="163"/>
      <c r="S232" s="163"/>
      <c r="T232" s="163"/>
      <c r="U232" s="163"/>
    </row>
    <row r="233" spans="1:21" ht="15">
      <c r="A233" s="79">
        <v>202</v>
      </c>
      <c r="B233" s="80" t="s">
        <v>1477</v>
      </c>
      <c r="C233" s="79" t="s">
        <v>1478</v>
      </c>
      <c r="D233" s="79" t="s">
        <v>1473</v>
      </c>
      <c r="E233" s="81" t="s">
        <v>1479</v>
      </c>
      <c r="F233" s="77">
        <f t="shared" si="8"/>
        <v>33285613</v>
      </c>
      <c r="G233" s="78">
        <v>2447400</v>
      </c>
      <c r="H233" s="78">
        <v>24331217</v>
      </c>
      <c r="I233" s="78">
        <v>14000</v>
      </c>
      <c r="J233" s="78">
        <v>6492996</v>
      </c>
      <c r="K233" s="30"/>
      <c r="L233" s="168"/>
      <c r="M233" s="163"/>
      <c r="N233" s="163"/>
      <c r="O233" s="163"/>
      <c r="P233" s="37"/>
      <c r="R233" s="163"/>
      <c r="S233" s="163"/>
      <c r="T233" s="163"/>
      <c r="U233" s="163"/>
    </row>
    <row r="234" spans="1:21" ht="15">
      <c r="A234" s="79">
        <v>203</v>
      </c>
      <c r="B234" s="80" t="s">
        <v>1480</v>
      </c>
      <c r="C234" s="79" t="s">
        <v>1481</v>
      </c>
      <c r="D234" s="79" t="s">
        <v>1473</v>
      </c>
      <c r="E234" s="81" t="s">
        <v>1731</v>
      </c>
      <c r="F234" s="77">
        <f t="shared" si="8"/>
        <v>5336248</v>
      </c>
      <c r="G234" s="78">
        <v>725501</v>
      </c>
      <c r="H234" s="78">
        <v>3641947</v>
      </c>
      <c r="I234" s="78">
        <v>0</v>
      </c>
      <c r="J234" s="78">
        <v>968800</v>
      </c>
      <c r="K234" s="30"/>
      <c r="L234" s="168"/>
      <c r="M234" s="163"/>
      <c r="N234" s="163"/>
      <c r="O234" s="163"/>
      <c r="P234" s="37"/>
      <c r="R234" s="163"/>
      <c r="S234" s="163"/>
      <c r="T234" s="163"/>
      <c r="U234" s="163"/>
    </row>
    <row r="235" spans="1:21" ht="15">
      <c r="A235" s="79">
        <v>204</v>
      </c>
      <c r="B235" s="80" t="s">
        <v>1483</v>
      </c>
      <c r="C235" s="79" t="s">
        <v>1484</v>
      </c>
      <c r="D235" s="79" t="s">
        <v>1473</v>
      </c>
      <c r="E235" s="81" t="s">
        <v>1485</v>
      </c>
      <c r="F235" s="77">
        <f t="shared" si="8"/>
        <v>23733015</v>
      </c>
      <c r="G235" s="78">
        <v>11479058</v>
      </c>
      <c r="H235" s="78">
        <v>11214760</v>
      </c>
      <c r="I235" s="78">
        <v>37200</v>
      </c>
      <c r="J235" s="78">
        <v>1001997</v>
      </c>
      <c r="K235" s="30"/>
      <c r="L235" s="168"/>
      <c r="M235" s="163"/>
      <c r="N235" s="163"/>
      <c r="O235" s="163"/>
      <c r="P235" s="37"/>
      <c r="R235" s="163"/>
      <c r="S235" s="163"/>
      <c r="T235" s="163"/>
      <c r="U235" s="163"/>
    </row>
    <row r="236" spans="1:21" ht="15">
      <c r="A236" s="79">
        <v>205</v>
      </c>
      <c r="B236" s="80" t="s">
        <v>1486</v>
      </c>
      <c r="C236" s="79" t="s">
        <v>1487</v>
      </c>
      <c r="D236" s="79" t="s">
        <v>1473</v>
      </c>
      <c r="E236" s="81" t="s">
        <v>1488</v>
      </c>
      <c r="F236" s="77">
        <f t="shared" si="8"/>
        <v>85268051</v>
      </c>
      <c r="G236" s="78">
        <v>27562140</v>
      </c>
      <c r="H236" s="78">
        <v>26491598</v>
      </c>
      <c r="I236" s="78">
        <v>27995042</v>
      </c>
      <c r="J236" s="78">
        <v>3219271</v>
      </c>
      <c r="K236" s="30"/>
      <c r="L236" s="168"/>
      <c r="M236" s="163"/>
      <c r="N236" s="163"/>
      <c r="O236" s="163"/>
      <c r="P236" s="37"/>
      <c r="R236" s="163"/>
      <c r="S236" s="163"/>
      <c r="T236" s="163"/>
      <c r="U236" s="163"/>
    </row>
    <row r="237" spans="1:21" ht="15">
      <c r="A237" s="79">
        <v>206</v>
      </c>
      <c r="B237" s="80" t="s">
        <v>1489</v>
      </c>
      <c r="C237" s="79" t="s">
        <v>1490</v>
      </c>
      <c r="D237" s="79" t="s">
        <v>1473</v>
      </c>
      <c r="E237" s="81" t="s">
        <v>1732</v>
      </c>
      <c r="F237" s="77">
        <f t="shared" si="8"/>
        <v>3147986</v>
      </c>
      <c r="G237" s="78">
        <v>81400</v>
      </c>
      <c r="H237" s="78">
        <v>3066586</v>
      </c>
      <c r="I237" s="78">
        <v>0</v>
      </c>
      <c r="J237" s="78">
        <v>0</v>
      </c>
      <c r="K237" s="30"/>
      <c r="L237" s="168"/>
      <c r="M237" s="163"/>
      <c r="N237" s="163"/>
      <c r="O237" s="163"/>
      <c r="P237" s="37"/>
      <c r="R237" s="163"/>
      <c r="S237" s="163"/>
      <c r="T237" s="163"/>
      <c r="U237" s="163"/>
    </row>
    <row r="238" spans="1:31" s="5" customFormat="1" ht="15">
      <c r="A238" s="79">
        <v>207</v>
      </c>
      <c r="B238" s="80" t="s">
        <v>1492</v>
      </c>
      <c r="C238" s="79" t="s">
        <v>1493</v>
      </c>
      <c r="D238" s="79" t="s">
        <v>1473</v>
      </c>
      <c r="E238" s="81" t="s">
        <v>1445</v>
      </c>
      <c r="F238" s="77">
        <f t="shared" si="8"/>
        <v>20930282</v>
      </c>
      <c r="G238" s="78">
        <v>5692334</v>
      </c>
      <c r="H238" s="78">
        <v>2521786</v>
      </c>
      <c r="I238" s="78">
        <v>961600</v>
      </c>
      <c r="J238" s="78">
        <v>11754562</v>
      </c>
      <c r="K238" s="30"/>
      <c r="L238" s="168"/>
      <c r="M238" s="163"/>
      <c r="N238" s="38"/>
      <c r="O238" s="38"/>
      <c r="P238" s="37"/>
      <c r="R238" s="38"/>
      <c r="S238" s="38"/>
      <c r="T238" s="38"/>
      <c r="U238" s="38"/>
      <c r="AE238" s="182"/>
    </row>
    <row r="239" spans="1:21" ht="15">
      <c r="A239" s="79">
        <v>208</v>
      </c>
      <c r="B239" s="80" t="s">
        <v>1494</v>
      </c>
      <c r="C239" s="79" t="s">
        <v>1495</v>
      </c>
      <c r="D239" s="79" t="s">
        <v>1473</v>
      </c>
      <c r="E239" s="81" t="s">
        <v>1496</v>
      </c>
      <c r="F239" s="77">
        <f t="shared" si="8"/>
        <v>15005405</v>
      </c>
      <c r="G239" s="78">
        <v>1335575</v>
      </c>
      <c r="H239" s="78">
        <v>10335190</v>
      </c>
      <c r="I239" s="78">
        <v>1000000</v>
      </c>
      <c r="J239" s="78">
        <v>2334640</v>
      </c>
      <c r="K239" s="30"/>
      <c r="L239" s="168"/>
      <c r="M239" s="163"/>
      <c r="N239" s="163"/>
      <c r="O239" s="163"/>
      <c r="P239" s="37"/>
      <c r="R239" s="163"/>
      <c r="S239" s="163"/>
      <c r="T239" s="163"/>
      <c r="U239" s="163"/>
    </row>
    <row r="240" spans="1:21" ht="15">
      <c r="A240" s="79">
        <v>209</v>
      </c>
      <c r="B240" s="80" t="s">
        <v>1497</v>
      </c>
      <c r="C240" s="79" t="s">
        <v>1498</v>
      </c>
      <c r="D240" s="79" t="s">
        <v>1473</v>
      </c>
      <c r="E240" s="81" t="s">
        <v>1499</v>
      </c>
      <c r="F240" s="77">
        <f t="shared" si="8"/>
        <v>14777644</v>
      </c>
      <c r="G240" s="78">
        <v>1</v>
      </c>
      <c r="H240" s="78">
        <v>10832279</v>
      </c>
      <c r="I240" s="78">
        <v>1469000</v>
      </c>
      <c r="J240" s="78">
        <v>2476364</v>
      </c>
      <c r="K240" s="30"/>
      <c r="L240" s="168"/>
      <c r="M240" s="163"/>
      <c r="N240" s="163"/>
      <c r="O240" s="163"/>
      <c r="P240" s="37"/>
      <c r="R240" s="163"/>
      <c r="S240" s="163"/>
      <c r="T240" s="163"/>
      <c r="U240" s="163"/>
    </row>
    <row r="241" spans="1:21" ht="15">
      <c r="A241" s="79">
        <v>210</v>
      </c>
      <c r="B241" s="80" t="s">
        <v>1500</v>
      </c>
      <c r="C241" s="79" t="s">
        <v>1501</v>
      </c>
      <c r="D241" s="79" t="s">
        <v>1473</v>
      </c>
      <c r="E241" s="81" t="s">
        <v>1502</v>
      </c>
      <c r="F241" s="77">
        <f t="shared" si="8"/>
        <v>82745182</v>
      </c>
      <c r="G241" s="78">
        <v>13167414</v>
      </c>
      <c r="H241" s="78">
        <v>32667219</v>
      </c>
      <c r="I241" s="78">
        <v>1677388</v>
      </c>
      <c r="J241" s="78">
        <v>35233161</v>
      </c>
      <c r="K241" s="30"/>
      <c r="L241" s="168"/>
      <c r="M241" s="163"/>
      <c r="N241" s="163"/>
      <c r="O241" s="163"/>
      <c r="P241" s="37"/>
      <c r="R241" s="163"/>
      <c r="S241" s="163"/>
      <c r="T241" s="163"/>
      <c r="U241" s="163"/>
    </row>
    <row r="242" spans="1:21" ht="15">
      <c r="A242" s="79">
        <v>211</v>
      </c>
      <c r="B242" s="80" t="s">
        <v>1503</v>
      </c>
      <c r="C242" s="79" t="s">
        <v>1504</v>
      </c>
      <c r="D242" s="79" t="s">
        <v>1473</v>
      </c>
      <c r="E242" s="81" t="s">
        <v>1505</v>
      </c>
      <c r="F242" s="77">
        <f t="shared" si="8"/>
        <v>37373934</v>
      </c>
      <c r="G242" s="78">
        <v>4004300</v>
      </c>
      <c r="H242" s="78">
        <v>23617237</v>
      </c>
      <c r="I242" s="78">
        <v>2752500</v>
      </c>
      <c r="J242" s="78">
        <v>6999897</v>
      </c>
      <c r="K242" s="47"/>
      <c r="L242" s="168"/>
      <c r="M242" s="163"/>
      <c r="N242" s="163"/>
      <c r="O242" s="163"/>
      <c r="P242" s="37"/>
      <c r="R242" s="163"/>
      <c r="S242" s="163"/>
      <c r="T242" s="163"/>
      <c r="U242" s="163"/>
    </row>
    <row r="243" spans="1:21" ht="15">
      <c r="A243" s="79">
        <v>212</v>
      </c>
      <c r="B243" s="80" t="s">
        <v>1506</v>
      </c>
      <c r="C243" s="79" t="s">
        <v>1507</v>
      </c>
      <c r="D243" s="79" t="s">
        <v>1473</v>
      </c>
      <c r="E243" s="81" t="s">
        <v>1508</v>
      </c>
      <c r="F243" s="77">
        <f t="shared" si="8"/>
        <v>99042387</v>
      </c>
      <c r="G243" s="78">
        <v>15494501</v>
      </c>
      <c r="H243" s="78">
        <v>29428406</v>
      </c>
      <c r="I243" s="78">
        <v>12928208</v>
      </c>
      <c r="J243" s="78">
        <v>41191272</v>
      </c>
      <c r="K243" s="30"/>
      <c r="L243" s="168"/>
      <c r="M243" s="163"/>
      <c r="N243" s="163"/>
      <c r="O243" s="163"/>
      <c r="P243" s="37"/>
      <c r="R243" s="163"/>
      <c r="S243" s="163"/>
      <c r="T243" s="163"/>
      <c r="U243" s="163"/>
    </row>
    <row r="244" spans="1:21" ht="15">
      <c r="A244" s="79">
        <v>213</v>
      </c>
      <c r="B244" s="80" t="s">
        <v>1509</v>
      </c>
      <c r="C244" s="79" t="s">
        <v>1510</v>
      </c>
      <c r="D244" s="79" t="s">
        <v>1473</v>
      </c>
      <c r="E244" s="81" t="s">
        <v>1511</v>
      </c>
      <c r="F244" s="77">
        <f t="shared" si="8"/>
        <v>106424169</v>
      </c>
      <c r="G244" s="78">
        <v>14749753</v>
      </c>
      <c r="H244" s="78">
        <v>47455662</v>
      </c>
      <c r="I244" s="78">
        <v>24103470</v>
      </c>
      <c r="J244" s="78">
        <v>20115284</v>
      </c>
      <c r="K244" s="30"/>
      <c r="L244" s="168"/>
      <c r="M244" s="163"/>
      <c r="N244" s="163"/>
      <c r="O244" s="163"/>
      <c r="P244" s="37"/>
      <c r="R244" s="163"/>
      <c r="S244" s="163"/>
      <c r="T244" s="163"/>
      <c r="U244" s="163"/>
    </row>
    <row r="245" spans="1:21" ht="15">
      <c r="A245" s="79">
        <v>214</v>
      </c>
      <c r="B245" s="80" t="s">
        <v>1512</v>
      </c>
      <c r="C245" s="79" t="s">
        <v>1513</v>
      </c>
      <c r="D245" s="79" t="s">
        <v>1473</v>
      </c>
      <c r="E245" s="81" t="s">
        <v>1514</v>
      </c>
      <c r="F245" s="77">
        <f t="shared" si="8"/>
        <v>361698884</v>
      </c>
      <c r="G245" s="78">
        <v>41294268</v>
      </c>
      <c r="H245" s="78">
        <v>84072116</v>
      </c>
      <c r="I245" s="78">
        <v>61652304</v>
      </c>
      <c r="J245" s="78">
        <v>174680196</v>
      </c>
      <c r="K245" s="30"/>
      <c r="L245" s="168"/>
      <c r="M245" s="163"/>
      <c r="N245" s="163"/>
      <c r="O245" s="163"/>
      <c r="P245" s="37"/>
      <c r="R245" s="163"/>
      <c r="S245" s="163"/>
      <c r="T245" s="163"/>
      <c r="U245" s="163"/>
    </row>
    <row r="246" spans="1:21" ht="15">
      <c r="A246" s="79">
        <v>215</v>
      </c>
      <c r="B246" s="80" t="s">
        <v>1515</v>
      </c>
      <c r="C246" s="79" t="s">
        <v>1516</v>
      </c>
      <c r="D246" s="79" t="s">
        <v>1473</v>
      </c>
      <c r="E246" s="81" t="s">
        <v>1517</v>
      </c>
      <c r="F246" s="77">
        <f t="shared" si="8"/>
        <v>8507918</v>
      </c>
      <c r="G246" s="78">
        <v>4721301</v>
      </c>
      <c r="H246" s="78">
        <v>3644193</v>
      </c>
      <c r="I246" s="78">
        <v>0</v>
      </c>
      <c r="J246" s="78">
        <v>142424</v>
      </c>
      <c r="K246" s="30"/>
      <c r="L246" s="168"/>
      <c r="M246" s="163"/>
      <c r="N246" s="163"/>
      <c r="O246" s="163"/>
      <c r="P246" s="37"/>
      <c r="R246" s="163"/>
      <c r="S246" s="163"/>
      <c r="T246" s="163"/>
      <c r="U246" s="163"/>
    </row>
    <row r="247" spans="1:21" ht="15">
      <c r="A247" s="79">
        <v>216</v>
      </c>
      <c r="B247" s="80" t="s">
        <v>1518</v>
      </c>
      <c r="C247" s="79" t="s">
        <v>1519</v>
      </c>
      <c r="D247" s="79" t="s">
        <v>1473</v>
      </c>
      <c r="E247" s="81" t="s">
        <v>1520</v>
      </c>
      <c r="F247" s="77">
        <f t="shared" si="8"/>
        <v>37349354</v>
      </c>
      <c r="G247" s="78">
        <v>2996450</v>
      </c>
      <c r="H247" s="78">
        <v>9672266</v>
      </c>
      <c r="I247" s="78">
        <v>2536000</v>
      </c>
      <c r="J247" s="78">
        <v>22144638</v>
      </c>
      <c r="K247" s="30"/>
      <c r="L247" s="168"/>
      <c r="M247" s="163"/>
      <c r="N247" s="163"/>
      <c r="O247" s="163"/>
      <c r="P247" s="37"/>
      <c r="R247" s="163"/>
      <c r="S247" s="163"/>
      <c r="T247" s="163"/>
      <c r="U247" s="163"/>
    </row>
    <row r="248" spans="1:21" ht="15">
      <c r="A248" s="79">
        <v>217</v>
      </c>
      <c r="B248" s="82" t="s">
        <v>1064</v>
      </c>
      <c r="C248" s="79" t="s">
        <v>1521</v>
      </c>
      <c r="D248" s="79" t="s">
        <v>1473</v>
      </c>
      <c r="E248" s="81" t="s">
        <v>1522</v>
      </c>
      <c r="F248" s="77">
        <f t="shared" si="8"/>
        <v>14992474</v>
      </c>
      <c r="G248" s="78">
        <v>379600</v>
      </c>
      <c r="H248" s="78">
        <v>11047636</v>
      </c>
      <c r="I248" s="78">
        <v>24600</v>
      </c>
      <c r="J248" s="78">
        <v>3540638</v>
      </c>
      <c r="K248" s="30"/>
      <c r="L248" s="168"/>
      <c r="M248" s="163"/>
      <c r="N248" s="163"/>
      <c r="O248" s="163"/>
      <c r="P248" s="37"/>
      <c r="R248" s="163"/>
      <c r="S248" s="163"/>
      <c r="T248" s="163"/>
      <c r="U248" s="163"/>
    </row>
    <row r="249" spans="1:21" ht="15">
      <c r="A249" s="79">
        <v>218</v>
      </c>
      <c r="B249" s="80" t="s">
        <v>1523</v>
      </c>
      <c r="C249" s="79" t="s">
        <v>1524</v>
      </c>
      <c r="D249" s="79" t="s">
        <v>1473</v>
      </c>
      <c r="E249" s="81" t="s">
        <v>1525</v>
      </c>
      <c r="F249" s="77">
        <f t="shared" si="8"/>
        <v>8987741</v>
      </c>
      <c r="G249" s="78">
        <v>603000</v>
      </c>
      <c r="H249" s="78">
        <v>2809789</v>
      </c>
      <c r="I249" s="78">
        <v>0</v>
      </c>
      <c r="J249" s="78">
        <v>5574952</v>
      </c>
      <c r="K249" s="47"/>
      <c r="L249" s="168"/>
      <c r="M249" s="163"/>
      <c r="N249" s="163"/>
      <c r="O249" s="163"/>
      <c r="P249" s="37"/>
      <c r="R249" s="163"/>
      <c r="S249" s="163"/>
      <c r="T249" s="163"/>
      <c r="U249" s="163"/>
    </row>
    <row r="250" spans="1:21" ht="15">
      <c r="A250" s="79">
        <v>219</v>
      </c>
      <c r="B250" s="80" t="s">
        <v>1526</v>
      </c>
      <c r="C250" s="79" t="s">
        <v>1527</v>
      </c>
      <c r="D250" s="79" t="s">
        <v>1473</v>
      </c>
      <c r="E250" s="81" t="s">
        <v>1528</v>
      </c>
      <c r="F250" s="77">
        <f t="shared" si="8"/>
        <v>23878328</v>
      </c>
      <c r="G250" s="78">
        <v>681100</v>
      </c>
      <c r="H250" s="78">
        <v>16122597</v>
      </c>
      <c r="I250" s="78">
        <v>763190</v>
      </c>
      <c r="J250" s="78">
        <v>6311441</v>
      </c>
      <c r="K250" s="30"/>
      <c r="L250" s="168"/>
      <c r="M250" s="163"/>
      <c r="N250" s="163"/>
      <c r="O250" s="163"/>
      <c r="P250" s="37"/>
      <c r="R250" s="163"/>
      <c r="S250" s="163"/>
      <c r="T250" s="163"/>
      <c r="U250" s="163"/>
    </row>
    <row r="251" spans="1:21" ht="15">
      <c r="A251" s="79">
        <v>220</v>
      </c>
      <c r="B251" s="80" t="s">
        <v>1529</v>
      </c>
      <c r="C251" s="79" t="s">
        <v>1530</v>
      </c>
      <c r="D251" s="79" t="s">
        <v>1473</v>
      </c>
      <c r="E251" s="81" t="s">
        <v>1531</v>
      </c>
      <c r="F251" s="77">
        <f t="shared" si="8"/>
        <v>14136215</v>
      </c>
      <c r="G251" s="78">
        <v>377700</v>
      </c>
      <c r="H251" s="78">
        <v>11815873</v>
      </c>
      <c r="I251" s="78">
        <v>81450</v>
      </c>
      <c r="J251" s="78">
        <v>1861192</v>
      </c>
      <c r="K251" s="30"/>
      <c r="L251" s="168"/>
      <c r="M251" s="163"/>
      <c r="N251" s="163"/>
      <c r="O251" s="163"/>
      <c r="P251" s="37"/>
      <c r="R251" s="163"/>
      <c r="S251" s="163"/>
      <c r="T251" s="163"/>
      <c r="U251" s="163"/>
    </row>
    <row r="252" spans="1:21" ht="15">
      <c r="A252" s="79">
        <v>221</v>
      </c>
      <c r="B252" s="80" t="s">
        <v>1532</v>
      </c>
      <c r="C252" s="79" t="s">
        <v>1533</v>
      </c>
      <c r="D252" s="79" t="s">
        <v>1473</v>
      </c>
      <c r="E252" s="81" t="s">
        <v>1534</v>
      </c>
      <c r="F252" s="77">
        <f t="shared" si="8"/>
        <v>17139090</v>
      </c>
      <c r="G252" s="78">
        <v>829540</v>
      </c>
      <c r="H252" s="78">
        <v>8110009</v>
      </c>
      <c r="I252" s="78">
        <v>328500</v>
      </c>
      <c r="J252" s="78">
        <v>7871041</v>
      </c>
      <c r="K252" s="30"/>
      <c r="L252" s="168"/>
      <c r="M252" s="163"/>
      <c r="N252" s="163"/>
      <c r="O252" s="163"/>
      <c r="P252" s="37"/>
      <c r="R252" s="163"/>
      <c r="S252" s="163"/>
      <c r="T252" s="163"/>
      <c r="U252" s="163"/>
    </row>
    <row r="253" spans="1:31" s="5" customFormat="1" ht="15">
      <c r="A253" s="79">
        <v>222</v>
      </c>
      <c r="B253" s="80" t="s">
        <v>1535</v>
      </c>
      <c r="C253" s="79" t="s">
        <v>1536</v>
      </c>
      <c r="D253" s="79" t="s">
        <v>1473</v>
      </c>
      <c r="E253" s="81" t="s">
        <v>1537</v>
      </c>
      <c r="F253" s="77">
        <f t="shared" si="8"/>
        <v>66893251</v>
      </c>
      <c r="G253" s="78">
        <v>22869349</v>
      </c>
      <c r="H253" s="78">
        <v>18712370</v>
      </c>
      <c r="I253" s="78">
        <v>6512442</v>
      </c>
      <c r="J253" s="78">
        <v>18799090</v>
      </c>
      <c r="K253" s="30"/>
      <c r="L253" s="168"/>
      <c r="M253" s="163"/>
      <c r="N253" s="38"/>
      <c r="O253" s="38"/>
      <c r="P253" s="37"/>
      <c r="R253" s="38"/>
      <c r="S253" s="38"/>
      <c r="T253" s="38"/>
      <c r="U253" s="38"/>
      <c r="AE253" s="182"/>
    </row>
    <row r="254" spans="1:21" ht="15">
      <c r="A254" s="79">
        <v>223</v>
      </c>
      <c r="B254" s="80" t="s">
        <v>1539</v>
      </c>
      <c r="C254" s="79" t="s">
        <v>1540</v>
      </c>
      <c r="D254" s="79" t="s">
        <v>1538</v>
      </c>
      <c r="E254" s="81" t="s">
        <v>1541</v>
      </c>
      <c r="F254" s="77">
        <f t="shared" si="8"/>
        <v>3775719</v>
      </c>
      <c r="G254" s="78">
        <v>79010</v>
      </c>
      <c r="H254" s="78">
        <v>2804259</v>
      </c>
      <c r="I254" s="78">
        <v>510243</v>
      </c>
      <c r="J254" s="78">
        <v>382207</v>
      </c>
      <c r="K254" s="30"/>
      <c r="L254" s="168"/>
      <c r="M254" s="163"/>
      <c r="N254" s="163"/>
      <c r="O254" s="163"/>
      <c r="P254" s="37"/>
      <c r="R254" s="163"/>
      <c r="S254" s="163"/>
      <c r="T254" s="163"/>
      <c r="U254" s="163"/>
    </row>
    <row r="255" spans="1:21" ht="15">
      <c r="A255" s="79">
        <v>224</v>
      </c>
      <c r="B255" s="80" t="s">
        <v>1542</v>
      </c>
      <c r="C255" s="79" t="s">
        <v>1543</v>
      </c>
      <c r="D255" s="79" t="s">
        <v>1538</v>
      </c>
      <c r="E255" s="81" t="s">
        <v>1544</v>
      </c>
      <c r="F255" s="77">
        <f t="shared" si="8"/>
        <v>28426318</v>
      </c>
      <c r="G255" s="78">
        <v>6601402</v>
      </c>
      <c r="H255" s="78">
        <v>12693663</v>
      </c>
      <c r="I255" s="78">
        <v>1182299</v>
      </c>
      <c r="J255" s="78">
        <v>7948954</v>
      </c>
      <c r="K255" s="30"/>
      <c r="L255" s="168"/>
      <c r="M255" s="163"/>
      <c r="N255" s="163"/>
      <c r="O255" s="163"/>
      <c r="P255" s="37"/>
      <c r="R255" s="163"/>
      <c r="S255" s="163"/>
      <c r="T255" s="163"/>
      <c r="U255" s="163"/>
    </row>
    <row r="256" spans="1:21" ht="15">
      <c r="A256" s="79">
        <v>225</v>
      </c>
      <c r="B256" s="80" t="s">
        <v>1545</v>
      </c>
      <c r="C256" s="79" t="s">
        <v>1546</v>
      </c>
      <c r="D256" s="79" t="s">
        <v>1538</v>
      </c>
      <c r="E256" s="81" t="s">
        <v>1547</v>
      </c>
      <c r="F256" s="77">
        <f t="shared" si="8"/>
        <v>24191529</v>
      </c>
      <c r="G256" s="78">
        <v>11832002</v>
      </c>
      <c r="H256" s="78">
        <v>5513476</v>
      </c>
      <c r="I256" s="78">
        <v>1870185</v>
      </c>
      <c r="J256" s="78">
        <v>4975866</v>
      </c>
      <c r="K256" s="30"/>
      <c r="L256" s="168"/>
      <c r="M256" s="163"/>
      <c r="N256" s="163"/>
      <c r="O256" s="163"/>
      <c r="P256" s="37"/>
      <c r="R256" s="163"/>
      <c r="S256" s="163"/>
      <c r="T256" s="163"/>
      <c r="U256" s="163"/>
    </row>
    <row r="257" spans="1:21" ht="15">
      <c r="A257" s="79">
        <v>226</v>
      </c>
      <c r="B257" s="80" t="s">
        <v>1548</v>
      </c>
      <c r="C257" s="79" t="s">
        <v>1549</v>
      </c>
      <c r="D257" s="79" t="s">
        <v>1538</v>
      </c>
      <c r="E257" s="81" t="s">
        <v>1550</v>
      </c>
      <c r="F257" s="77">
        <f t="shared" si="8"/>
        <v>3573297</v>
      </c>
      <c r="G257" s="78">
        <v>1065500</v>
      </c>
      <c r="H257" s="78">
        <v>128400</v>
      </c>
      <c r="I257" s="78">
        <v>230772</v>
      </c>
      <c r="J257" s="78">
        <v>2148625</v>
      </c>
      <c r="K257" s="30"/>
      <c r="L257" s="168"/>
      <c r="M257" s="163"/>
      <c r="N257" s="163"/>
      <c r="O257" s="163"/>
      <c r="P257" s="37"/>
      <c r="R257" s="163"/>
      <c r="S257" s="163"/>
      <c r="T257" s="163"/>
      <c r="U257" s="163"/>
    </row>
    <row r="258" spans="1:21" ht="15">
      <c r="A258" s="79">
        <v>227</v>
      </c>
      <c r="B258" s="80" t="s">
        <v>1551</v>
      </c>
      <c r="C258" s="79" t="s">
        <v>1552</v>
      </c>
      <c r="D258" s="79" t="s">
        <v>1538</v>
      </c>
      <c r="E258" s="81" t="s">
        <v>1553</v>
      </c>
      <c r="F258" s="77">
        <f t="shared" si="8"/>
        <v>11487093</v>
      </c>
      <c r="G258" s="78">
        <v>1761472</v>
      </c>
      <c r="H258" s="78">
        <v>4655927</v>
      </c>
      <c r="I258" s="78">
        <v>377002</v>
      </c>
      <c r="J258" s="78">
        <v>4692692</v>
      </c>
      <c r="K258" s="30"/>
      <c r="L258" s="168"/>
      <c r="M258" s="163"/>
      <c r="N258" s="163"/>
      <c r="O258" s="163"/>
      <c r="P258" s="37"/>
      <c r="R258" s="163"/>
      <c r="S258" s="163"/>
      <c r="T258" s="163"/>
      <c r="U258" s="163"/>
    </row>
    <row r="259" spans="1:21" ht="15">
      <c r="A259" s="79">
        <v>228</v>
      </c>
      <c r="B259" s="80" t="s">
        <v>1554</v>
      </c>
      <c r="C259" s="79" t="s">
        <v>1555</v>
      </c>
      <c r="D259" s="79" t="s">
        <v>1538</v>
      </c>
      <c r="E259" s="81" t="s">
        <v>1556</v>
      </c>
      <c r="F259" s="77">
        <f t="shared" si="8"/>
        <v>20940667</v>
      </c>
      <c r="G259" s="78">
        <v>1331595</v>
      </c>
      <c r="H259" s="78">
        <v>7921650</v>
      </c>
      <c r="I259" s="78">
        <v>1142153</v>
      </c>
      <c r="J259" s="78">
        <v>10545269</v>
      </c>
      <c r="K259" s="30"/>
      <c r="L259" s="168"/>
      <c r="M259" s="163"/>
      <c r="N259" s="163"/>
      <c r="O259" s="163"/>
      <c r="P259" s="37"/>
      <c r="R259" s="163"/>
      <c r="S259" s="163"/>
      <c r="T259" s="163"/>
      <c r="U259" s="163"/>
    </row>
    <row r="260" spans="1:21" ht="15">
      <c r="A260" s="79">
        <v>229</v>
      </c>
      <c r="B260" s="80" t="s">
        <v>1557</v>
      </c>
      <c r="C260" s="79" t="s">
        <v>1558</v>
      </c>
      <c r="D260" s="79" t="s">
        <v>1538</v>
      </c>
      <c r="E260" s="81" t="s">
        <v>1448</v>
      </c>
      <c r="F260" s="77">
        <f t="shared" si="8"/>
        <v>14214484</v>
      </c>
      <c r="G260" s="78">
        <v>153800</v>
      </c>
      <c r="H260" s="78">
        <v>2415580</v>
      </c>
      <c r="I260" s="78">
        <v>6759505</v>
      </c>
      <c r="J260" s="78">
        <v>4885599</v>
      </c>
      <c r="K260" s="48"/>
      <c r="L260" s="168"/>
      <c r="M260" s="163"/>
      <c r="N260" s="163"/>
      <c r="O260" s="163"/>
      <c r="P260" s="37"/>
      <c r="R260" s="163"/>
      <c r="S260" s="163"/>
      <c r="T260" s="163"/>
      <c r="U260" s="163"/>
    </row>
    <row r="261" spans="1:21" ht="15">
      <c r="A261" s="79">
        <v>230</v>
      </c>
      <c r="B261" s="80" t="s">
        <v>1559</v>
      </c>
      <c r="C261" s="79" t="s">
        <v>1560</v>
      </c>
      <c r="D261" s="79" t="s">
        <v>1538</v>
      </c>
      <c r="E261" s="81" t="s">
        <v>1561</v>
      </c>
      <c r="F261" s="77">
        <f t="shared" si="8"/>
        <v>133822788</v>
      </c>
      <c r="G261" s="78">
        <v>6744234</v>
      </c>
      <c r="H261" s="78">
        <v>4401353</v>
      </c>
      <c r="I261" s="78">
        <v>83544818</v>
      </c>
      <c r="J261" s="78">
        <v>39132383</v>
      </c>
      <c r="K261" s="30"/>
      <c r="L261" s="168"/>
      <c r="M261" s="163"/>
      <c r="N261" s="163"/>
      <c r="O261" s="163"/>
      <c r="P261" s="37"/>
      <c r="R261" s="163"/>
      <c r="S261" s="163"/>
      <c r="T261" s="163"/>
      <c r="U261" s="163"/>
    </row>
    <row r="262" spans="1:21" ht="15">
      <c r="A262" s="79">
        <v>231</v>
      </c>
      <c r="B262" s="80" t="s">
        <v>1562</v>
      </c>
      <c r="C262" s="79" t="s">
        <v>1563</v>
      </c>
      <c r="D262" s="79" t="s">
        <v>1538</v>
      </c>
      <c r="E262" s="81" t="s">
        <v>1564</v>
      </c>
      <c r="F262" s="77">
        <f t="shared" si="8"/>
        <v>59655873</v>
      </c>
      <c r="G262" s="78">
        <v>50350</v>
      </c>
      <c r="H262" s="78">
        <v>2463322</v>
      </c>
      <c r="I262" s="78">
        <v>33036683</v>
      </c>
      <c r="J262" s="78">
        <v>24105518</v>
      </c>
      <c r="K262" s="30"/>
      <c r="L262" s="168"/>
      <c r="M262" s="163"/>
      <c r="N262" s="163"/>
      <c r="O262" s="163"/>
      <c r="P262" s="37"/>
      <c r="R262" s="163"/>
      <c r="S262" s="163"/>
      <c r="T262" s="163"/>
      <c r="U262" s="163"/>
    </row>
    <row r="263" spans="1:21" ht="15">
      <c r="A263" s="79">
        <v>232</v>
      </c>
      <c r="B263" s="80" t="s">
        <v>1565</v>
      </c>
      <c r="C263" s="79" t="s">
        <v>1566</v>
      </c>
      <c r="D263" s="79" t="s">
        <v>1538</v>
      </c>
      <c r="E263" s="81" t="s">
        <v>1567</v>
      </c>
      <c r="F263" s="77">
        <f t="shared" si="8"/>
        <v>13703802</v>
      </c>
      <c r="G263" s="78">
        <v>4908134</v>
      </c>
      <c r="H263" s="78">
        <v>6647766</v>
      </c>
      <c r="I263" s="78">
        <v>41000</v>
      </c>
      <c r="J263" s="78">
        <v>2106902</v>
      </c>
      <c r="K263" s="48"/>
      <c r="L263" s="168"/>
      <c r="M263" s="163"/>
      <c r="N263" s="163"/>
      <c r="O263" s="163"/>
      <c r="P263" s="37"/>
      <c r="R263" s="163"/>
      <c r="S263" s="163"/>
      <c r="T263" s="163"/>
      <c r="U263" s="163"/>
    </row>
    <row r="264" spans="1:21" ht="15">
      <c r="A264" s="79">
        <v>233</v>
      </c>
      <c r="B264" s="80" t="s">
        <v>1568</v>
      </c>
      <c r="C264" s="79" t="s">
        <v>1569</v>
      </c>
      <c r="D264" s="79" t="s">
        <v>1538</v>
      </c>
      <c r="E264" s="81" t="s">
        <v>1570</v>
      </c>
      <c r="F264" s="77">
        <f t="shared" si="8"/>
        <v>31962291</v>
      </c>
      <c r="G264" s="78">
        <v>8828437</v>
      </c>
      <c r="H264" s="78">
        <v>14053161</v>
      </c>
      <c r="I264" s="78">
        <v>1895970</v>
      </c>
      <c r="J264" s="78">
        <v>7184723</v>
      </c>
      <c r="K264" s="30"/>
      <c r="L264" s="168"/>
      <c r="M264" s="163"/>
      <c r="N264" s="163"/>
      <c r="O264" s="163"/>
      <c r="P264" s="37"/>
      <c r="R264" s="163"/>
      <c r="S264" s="163"/>
      <c r="T264" s="163"/>
      <c r="U264" s="163"/>
    </row>
    <row r="265" spans="1:21" ht="15">
      <c r="A265" s="79">
        <v>234</v>
      </c>
      <c r="B265" s="80" t="s">
        <v>1571</v>
      </c>
      <c r="C265" s="79" t="s">
        <v>1572</v>
      </c>
      <c r="D265" s="79" t="s">
        <v>1538</v>
      </c>
      <c r="E265" s="81" t="s">
        <v>1573</v>
      </c>
      <c r="F265" s="77">
        <f t="shared" si="8"/>
        <v>3301442</v>
      </c>
      <c r="G265" s="78">
        <v>0</v>
      </c>
      <c r="H265" s="78">
        <v>3301442</v>
      </c>
      <c r="I265" s="78">
        <v>0</v>
      </c>
      <c r="J265" s="78">
        <v>0</v>
      </c>
      <c r="K265" s="30"/>
      <c r="L265" s="168"/>
      <c r="M265" s="163"/>
      <c r="N265" s="163"/>
      <c r="O265" s="163"/>
      <c r="P265" s="37"/>
      <c r="R265" s="163"/>
      <c r="S265" s="163"/>
      <c r="T265" s="163"/>
      <c r="U265" s="163"/>
    </row>
    <row r="266" spans="1:21" ht="15">
      <c r="A266" s="79">
        <v>235</v>
      </c>
      <c r="B266" s="80" t="s">
        <v>1574</v>
      </c>
      <c r="C266" s="79" t="s">
        <v>1575</v>
      </c>
      <c r="D266" s="79" t="s">
        <v>1538</v>
      </c>
      <c r="E266" s="81" t="s">
        <v>1576</v>
      </c>
      <c r="F266" s="77">
        <f t="shared" si="8"/>
        <v>936115</v>
      </c>
      <c r="G266" s="78">
        <v>415000</v>
      </c>
      <c r="H266" s="78">
        <v>460115</v>
      </c>
      <c r="I266" s="78">
        <v>0</v>
      </c>
      <c r="J266" s="78">
        <v>61000</v>
      </c>
      <c r="K266" s="47"/>
      <c r="L266" s="168"/>
      <c r="M266" s="163"/>
      <c r="N266" s="163"/>
      <c r="O266" s="163"/>
      <c r="P266" s="37"/>
      <c r="R266" s="163"/>
      <c r="S266" s="163"/>
      <c r="T266" s="163"/>
      <c r="U266" s="163"/>
    </row>
    <row r="267" spans="1:21" ht="15">
      <c r="A267" s="79">
        <v>236</v>
      </c>
      <c r="B267" s="80" t="s">
        <v>1577</v>
      </c>
      <c r="C267" s="79" t="s">
        <v>1578</v>
      </c>
      <c r="D267" s="79" t="s">
        <v>1538</v>
      </c>
      <c r="E267" s="81" t="s">
        <v>1579</v>
      </c>
      <c r="F267" s="77">
        <f t="shared" si="8"/>
        <v>3341746</v>
      </c>
      <c r="G267" s="78">
        <v>0</v>
      </c>
      <c r="H267" s="78">
        <v>2536240</v>
      </c>
      <c r="I267" s="78">
        <v>41954</v>
      </c>
      <c r="J267" s="78">
        <v>763552</v>
      </c>
      <c r="K267" s="30"/>
      <c r="L267" s="168"/>
      <c r="M267" s="163"/>
      <c r="N267" s="163"/>
      <c r="O267" s="163"/>
      <c r="P267" s="37"/>
      <c r="R267" s="163"/>
      <c r="S267" s="163"/>
      <c r="T267" s="163"/>
      <c r="U267" s="163"/>
    </row>
    <row r="268" spans="1:21" ht="15">
      <c r="A268" s="79">
        <v>237</v>
      </c>
      <c r="B268" s="80" t="s">
        <v>1580</v>
      </c>
      <c r="C268" s="79" t="s">
        <v>1581</v>
      </c>
      <c r="D268" s="79" t="s">
        <v>1538</v>
      </c>
      <c r="E268" s="81" t="s">
        <v>1582</v>
      </c>
      <c r="F268" s="77">
        <f t="shared" si="8"/>
        <v>4867693</v>
      </c>
      <c r="G268" s="78">
        <v>991150</v>
      </c>
      <c r="H268" s="78">
        <v>2964639</v>
      </c>
      <c r="I268" s="78">
        <v>422200</v>
      </c>
      <c r="J268" s="78">
        <v>489704</v>
      </c>
      <c r="K268" s="30"/>
      <c r="L268" s="168"/>
      <c r="M268" s="163"/>
      <c r="N268" s="163"/>
      <c r="O268" s="163"/>
      <c r="P268" s="37"/>
      <c r="R268" s="163"/>
      <c r="S268" s="163"/>
      <c r="T268" s="163"/>
      <c r="U268" s="163"/>
    </row>
    <row r="269" spans="1:21" ht="15">
      <c r="A269" s="79">
        <v>238</v>
      </c>
      <c r="B269" s="80" t="s">
        <v>1583</v>
      </c>
      <c r="C269" s="79" t="s">
        <v>1584</v>
      </c>
      <c r="D269" s="79" t="s">
        <v>1538</v>
      </c>
      <c r="E269" s="81" t="s">
        <v>1585</v>
      </c>
      <c r="F269" s="77">
        <f t="shared" si="8"/>
        <v>4004903</v>
      </c>
      <c r="G269" s="78">
        <v>458000</v>
      </c>
      <c r="H269" s="78">
        <v>2132894</v>
      </c>
      <c r="I269" s="78">
        <v>42000</v>
      </c>
      <c r="J269" s="78">
        <v>1372009</v>
      </c>
      <c r="K269" s="30"/>
      <c r="L269" s="168"/>
      <c r="M269" s="163"/>
      <c r="N269" s="163"/>
      <c r="O269" s="163"/>
      <c r="P269" s="37"/>
      <c r="R269" s="163"/>
      <c r="S269" s="163"/>
      <c r="T269" s="163"/>
      <c r="U269" s="163"/>
    </row>
    <row r="270" spans="1:21" ht="15">
      <c r="A270" s="79">
        <v>239</v>
      </c>
      <c r="B270" s="80" t="s">
        <v>1586</v>
      </c>
      <c r="C270" s="79" t="s">
        <v>1587</v>
      </c>
      <c r="D270" s="79" t="s">
        <v>1538</v>
      </c>
      <c r="E270" s="81" t="s">
        <v>1733</v>
      </c>
      <c r="F270" s="77">
        <f t="shared" si="8"/>
        <v>1800167</v>
      </c>
      <c r="G270" s="78">
        <v>0</v>
      </c>
      <c r="H270" s="78">
        <v>42760</v>
      </c>
      <c r="I270" s="78">
        <v>22600</v>
      </c>
      <c r="J270" s="78">
        <v>1734807</v>
      </c>
      <c r="K270" s="30"/>
      <c r="L270" s="168"/>
      <c r="M270" s="163"/>
      <c r="N270" s="163"/>
      <c r="O270" s="163"/>
      <c r="P270" s="37"/>
      <c r="R270" s="163"/>
      <c r="S270" s="163"/>
      <c r="T270" s="163"/>
      <c r="U270" s="163"/>
    </row>
    <row r="271" spans="1:21" ht="15">
      <c r="A271" s="79">
        <v>240</v>
      </c>
      <c r="B271" s="80" t="s">
        <v>1589</v>
      </c>
      <c r="C271" s="79" t="s">
        <v>1590</v>
      </c>
      <c r="D271" s="79" t="s">
        <v>1538</v>
      </c>
      <c r="E271" s="81" t="s">
        <v>1136</v>
      </c>
      <c r="F271" s="77">
        <f t="shared" si="8"/>
        <v>77579369</v>
      </c>
      <c r="G271" s="78">
        <v>9737075</v>
      </c>
      <c r="H271" s="78">
        <v>16369642</v>
      </c>
      <c r="I271" s="78">
        <v>27175870</v>
      </c>
      <c r="J271" s="78">
        <v>24296782</v>
      </c>
      <c r="K271" s="30"/>
      <c r="L271" s="168"/>
      <c r="M271" s="163"/>
      <c r="N271" s="163"/>
      <c r="O271" s="163"/>
      <c r="P271" s="37"/>
      <c r="R271" s="163"/>
      <c r="S271" s="163"/>
      <c r="T271" s="163"/>
      <c r="U271" s="163"/>
    </row>
    <row r="272" spans="1:21" ht="15">
      <c r="A272" s="79">
        <v>241</v>
      </c>
      <c r="B272" s="80" t="s">
        <v>1591</v>
      </c>
      <c r="C272" s="79" t="s">
        <v>1592</v>
      </c>
      <c r="D272" s="79" t="s">
        <v>1538</v>
      </c>
      <c r="E272" s="81" t="s">
        <v>1593</v>
      </c>
      <c r="F272" s="77">
        <f t="shared" si="8"/>
        <v>917394</v>
      </c>
      <c r="G272" s="78">
        <v>0</v>
      </c>
      <c r="H272" s="78">
        <v>910488</v>
      </c>
      <c r="I272" s="78">
        <v>0</v>
      </c>
      <c r="J272" s="78">
        <v>6906</v>
      </c>
      <c r="K272" s="30"/>
      <c r="L272" s="168"/>
      <c r="M272" s="163"/>
      <c r="N272" s="163"/>
      <c r="O272" s="163"/>
      <c r="P272" s="37"/>
      <c r="R272" s="163"/>
      <c r="S272" s="163"/>
      <c r="T272" s="163"/>
      <c r="U272" s="163"/>
    </row>
    <row r="273" spans="1:21" ht="15">
      <c r="A273" s="79">
        <v>242</v>
      </c>
      <c r="B273" s="80" t="s">
        <v>1594</v>
      </c>
      <c r="C273" s="79" t="s">
        <v>1595</v>
      </c>
      <c r="D273" s="79" t="s">
        <v>1538</v>
      </c>
      <c r="E273" s="81" t="s">
        <v>1596</v>
      </c>
      <c r="F273" s="77">
        <f t="shared" si="8"/>
        <v>128772208</v>
      </c>
      <c r="G273" s="78">
        <v>2357369</v>
      </c>
      <c r="H273" s="78">
        <v>6594024</v>
      </c>
      <c r="I273" s="78">
        <v>92169497</v>
      </c>
      <c r="J273" s="78">
        <v>27651318</v>
      </c>
      <c r="K273" s="48"/>
      <c r="L273" s="168"/>
      <c r="M273" s="163"/>
      <c r="N273" s="163"/>
      <c r="O273" s="163"/>
      <c r="P273" s="37"/>
      <c r="R273" s="163"/>
      <c r="S273" s="163"/>
      <c r="T273" s="163"/>
      <c r="U273" s="163"/>
    </row>
    <row r="274" spans="1:21" ht="15">
      <c r="A274" s="79">
        <v>243</v>
      </c>
      <c r="B274" s="80" t="s">
        <v>1597</v>
      </c>
      <c r="C274" s="79" t="s">
        <v>1598</v>
      </c>
      <c r="D274" s="79" t="s">
        <v>1538</v>
      </c>
      <c r="E274" s="81" t="s">
        <v>1599</v>
      </c>
      <c r="F274" s="77">
        <f t="shared" si="8"/>
        <v>2750631</v>
      </c>
      <c r="G274" s="78">
        <v>0</v>
      </c>
      <c r="H274" s="78">
        <v>2417474</v>
      </c>
      <c r="I274" s="78">
        <v>0</v>
      </c>
      <c r="J274" s="78">
        <v>333157</v>
      </c>
      <c r="K274" s="30"/>
      <c r="L274" s="168"/>
      <c r="M274" s="163"/>
      <c r="N274" s="163"/>
      <c r="O274" s="163"/>
      <c r="P274" s="37"/>
      <c r="R274" s="163"/>
      <c r="S274" s="163"/>
      <c r="T274" s="163"/>
      <c r="U274" s="163"/>
    </row>
    <row r="275" spans="1:21" ht="15">
      <c r="A275" s="79">
        <v>244</v>
      </c>
      <c r="B275" s="80" t="s">
        <v>1600</v>
      </c>
      <c r="C275" s="79" t="s">
        <v>1601</v>
      </c>
      <c r="D275" s="79" t="s">
        <v>1538</v>
      </c>
      <c r="E275" s="81" t="s">
        <v>1602</v>
      </c>
      <c r="F275" s="77">
        <f t="shared" si="8"/>
        <v>5714822</v>
      </c>
      <c r="G275" s="78">
        <v>148450</v>
      </c>
      <c r="H275" s="78">
        <v>2482501</v>
      </c>
      <c r="I275" s="78">
        <v>0</v>
      </c>
      <c r="J275" s="78">
        <v>3083871</v>
      </c>
      <c r="K275" s="30"/>
      <c r="L275" s="168"/>
      <c r="M275" s="163"/>
      <c r="N275" s="163"/>
      <c r="O275" s="163"/>
      <c r="P275" s="37"/>
      <c r="R275" s="163"/>
      <c r="S275" s="163"/>
      <c r="T275" s="163"/>
      <c r="U275" s="163"/>
    </row>
    <row r="276" spans="1:21" ht="15">
      <c r="A276" s="79">
        <v>245</v>
      </c>
      <c r="B276" s="80" t="s">
        <v>1603</v>
      </c>
      <c r="C276" s="79" t="s">
        <v>1604</v>
      </c>
      <c r="D276" s="79" t="s">
        <v>1538</v>
      </c>
      <c r="E276" s="81" t="s">
        <v>1605</v>
      </c>
      <c r="F276" s="77">
        <f t="shared" si="8"/>
        <v>1953387</v>
      </c>
      <c r="G276" s="78">
        <v>375500</v>
      </c>
      <c r="H276" s="78">
        <v>1089502</v>
      </c>
      <c r="I276" s="78">
        <v>405000</v>
      </c>
      <c r="J276" s="78">
        <v>83385</v>
      </c>
      <c r="K276" s="30"/>
      <c r="L276" s="168"/>
      <c r="M276" s="163"/>
      <c r="N276" s="163"/>
      <c r="O276" s="163"/>
      <c r="P276" s="37"/>
      <c r="R276" s="163"/>
      <c r="S276" s="163"/>
      <c r="T276" s="163"/>
      <c r="U276" s="163"/>
    </row>
    <row r="277" spans="1:21" ht="15">
      <c r="A277" s="79">
        <v>246</v>
      </c>
      <c r="B277" s="80" t="s">
        <v>1606</v>
      </c>
      <c r="C277" s="79" t="s">
        <v>1607</v>
      </c>
      <c r="D277" s="79" t="s">
        <v>1538</v>
      </c>
      <c r="E277" s="81" t="s">
        <v>1608</v>
      </c>
      <c r="F277" s="77">
        <f t="shared" si="8"/>
        <v>17144832</v>
      </c>
      <c r="G277" s="78">
        <v>11040321</v>
      </c>
      <c r="H277" s="78">
        <v>625315</v>
      </c>
      <c r="I277" s="78">
        <v>115789</v>
      </c>
      <c r="J277" s="78">
        <v>5363407</v>
      </c>
      <c r="K277" s="30"/>
      <c r="L277" s="168"/>
      <c r="M277" s="163"/>
      <c r="N277" s="163"/>
      <c r="O277" s="163"/>
      <c r="P277" s="37"/>
      <c r="R277" s="163"/>
      <c r="S277" s="163"/>
      <c r="T277" s="163"/>
      <c r="U277" s="163"/>
    </row>
    <row r="278" spans="1:21" ht="15">
      <c r="A278" s="79">
        <v>247</v>
      </c>
      <c r="B278" s="80" t="s">
        <v>1610</v>
      </c>
      <c r="C278" s="79" t="s">
        <v>1611</v>
      </c>
      <c r="D278" s="79" t="s">
        <v>1609</v>
      </c>
      <c r="E278" s="81" t="s">
        <v>1612</v>
      </c>
      <c r="F278" s="77">
        <f t="shared" si="8"/>
        <v>170195030</v>
      </c>
      <c r="G278" s="78">
        <v>98969480</v>
      </c>
      <c r="H278" s="78">
        <v>27225045</v>
      </c>
      <c r="I278" s="78">
        <v>27313839</v>
      </c>
      <c r="J278" s="78">
        <v>16686666</v>
      </c>
      <c r="K278" s="30"/>
      <c r="L278" s="168"/>
      <c r="M278" s="163"/>
      <c r="N278" s="163"/>
      <c r="O278" s="163"/>
      <c r="P278" s="37"/>
      <c r="R278" s="163"/>
      <c r="S278" s="163"/>
      <c r="T278" s="163"/>
      <c r="U278" s="163"/>
    </row>
    <row r="279" spans="1:21" ht="15">
      <c r="A279" s="79">
        <v>248</v>
      </c>
      <c r="B279" s="80" t="s">
        <v>1613</v>
      </c>
      <c r="C279" s="79" t="s">
        <v>1614</v>
      </c>
      <c r="D279" s="79" t="s">
        <v>1609</v>
      </c>
      <c r="E279" s="81" t="s">
        <v>1615</v>
      </c>
      <c r="F279" s="77">
        <f t="shared" si="8"/>
        <v>1345208</v>
      </c>
      <c r="G279" s="78">
        <v>1257600</v>
      </c>
      <c r="H279" s="78">
        <v>60317</v>
      </c>
      <c r="I279" s="78">
        <v>0</v>
      </c>
      <c r="J279" s="78">
        <v>27291</v>
      </c>
      <c r="K279" s="30"/>
      <c r="L279" s="168"/>
      <c r="M279" s="163"/>
      <c r="N279" s="163"/>
      <c r="O279" s="163"/>
      <c r="P279" s="37"/>
      <c r="R279" s="163"/>
      <c r="S279" s="163"/>
      <c r="T279" s="163"/>
      <c r="U279" s="163"/>
    </row>
    <row r="280" spans="1:21" ht="15">
      <c r="A280" s="79">
        <v>249</v>
      </c>
      <c r="B280" s="80" t="s">
        <v>1616</v>
      </c>
      <c r="C280" s="79" t="s">
        <v>1617</v>
      </c>
      <c r="D280" s="79" t="s">
        <v>1609</v>
      </c>
      <c r="E280" s="81" t="s">
        <v>1618</v>
      </c>
      <c r="F280" s="77">
        <f t="shared" si="8"/>
        <v>5203345</v>
      </c>
      <c r="G280" s="78">
        <v>1866600</v>
      </c>
      <c r="H280" s="78">
        <v>1661175</v>
      </c>
      <c r="I280" s="78">
        <v>0</v>
      </c>
      <c r="J280" s="78">
        <v>1675570</v>
      </c>
      <c r="K280" s="48"/>
      <c r="L280" s="168"/>
      <c r="M280" s="163"/>
      <c r="N280" s="163"/>
      <c r="O280" s="163"/>
      <c r="P280" s="37"/>
      <c r="R280" s="163"/>
      <c r="S280" s="163"/>
      <c r="T280" s="163"/>
      <c r="U280" s="163"/>
    </row>
    <row r="281" spans="1:21" ht="15">
      <c r="A281" s="79">
        <v>250</v>
      </c>
      <c r="B281" s="80" t="s">
        <v>1619</v>
      </c>
      <c r="C281" s="79" t="s">
        <v>1620</v>
      </c>
      <c r="D281" s="79" t="s">
        <v>1609</v>
      </c>
      <c r="E281" s="81" t="s">
        <v>1621</v>
      </c>
      <c r="F281" s="77">
        <f t="shared" si="8"/>
        <v>34644190</v>
      </c>
      <c r="G281" s="78">
        <v>18297585</v>
      </c>
      <c r="H281" s="78">
        <v>2175805</v>
      </c>
      <c r="I281" s="78">
        <v>11181898</v>
      </c>
      <c r="J281" s="78">
        <v>2988902</v>
      </c>
      <c r="K281" s="30"/>
      <c r="L281" s="168"/>
      <c r="M281" s="163"/>
      <c r="N281" s="163"/>
      <c r="O281" s="163"/>
      <c r="P281" s="37"/>
      <c r="R281" s="163"/>
      <c r="S281" s="163"/>
      <c r="T281" s="163"/>
      <c r="U281" s="163"/>
    </row>
    <row r="282" spans="1:31" s="5" customFormat="1" ht="15">
      <c r="A282" s="79">
        <v>251</v>
      </c>
      <c r="B282" s="80" t="s">
        <v>1622</v>
      </c>
      <c r="C282" s="79" t="s">
        <v>1623</v>
      </c>
      <c r="D282" s="79" t="s">
        <v>1609</v>
      </c>
      <c r="E282" s="81" t="s">
        <v>1624</v>
      </c>
      <c r="F282" s="77">
        <f t="shared" si="8"/>
        <v>182814664</v>
      </c>
      <c r="G282" s="78">
        <v>64990925</v>
      </c>
      <c r="H282" s="78">
        <v>55280814</v>
      </c>
      <c r="I282" s="78">
        <v>36877900</v>
      </c>
      <c r="J282" s="78">
        <v>25665025</v>
      </c>
      <c r="K282" s="30"/>
      <c r="L282" s="168"/>
      <c r="M282" s="163"/>
      <c r="N282" s="38"/>
      <c r="O282" s="38"/>
      <c r="P282" s="37"/>
      <c r="R282" s="38"/>
      <c r="S282" s="38"/>
      <c r="T282" s="38"/>
      <c r="U282" s="38"/>
      <c r="AE282" s="182"/>
    </row>
    <row r="283" spans="1:21" ht="15">
      <c r="A283" s="79">
        <v>252</v>
      </c>
      <c r="B283" s="80" t="s">
        <v>1625</v>
      </c>
      <c r="C283" s="79" t="s">
        <v>1626</v>
      </c>
      <c r="D283" s="79" t="s">
        <v>1609</v>
      </c>
      <c r="E283" s="81" t="s">
        <v>1627</v>
      </c>
      <c r="F283" s="77">
        <f t="shared" si="8"/>
        <v>843031161</v>
      </c>
      <c r="G283" s="78">
        <v>475130924</v>
      </c>
      <c r="H283" s="78">
        <v>179454791</v>
      </c>
      <c r="I283" s="78">
        <v>59715814</v>
      </c>
      <c r="J283" s="78">
        <v>128729632</v>
      </c>
      <c r="K283" s="30"/>
      <c r="L283" s="168"/>
      <c r="M283" s="163"/>
      <c r="N283" s="163"/>
      <c r="O283" s="163"/>
      <c r="P283" s="37"/>
      <c r="R283" s="163"/>
      <c r="S283" s="163"/>
      <c r="T283" s="163"/>
      <c r="U283" s="163"/>
    </row>
    <row r="284" spans="1:21" ht="15">
      <c r="A284" s="79">
        <v>253</v>
      </c>
      <c r="B284" s="80" t="s">
        <v>1628</v>
      </c>
      <c r="C284" s="79" t="s">
        <v>1629</v>
      </c>
      <c r="D284" s="79" t="s">
        <v>1609</v>
      </c>
      <c r="E284" s="81" t="s">
        <v>1630</v>
      </c>
      <c r="F284" s="77">
        <f t="shared" si="8"/>
        <v>41555144</v>
      </c>
      <c r="G284" s="78">
        <v>3632450</v>
      </c>
      <c r="H284" s="78">
        <v>2902999</v>
      </c>
      <c r="I284" s="78">
        <v>4783801</v>
      </c>
      <c r="J284" s="78">
        <v>30235894</v>
      </c>
      <c r="K284" s="30"/>
      <c r="L284" s="168"/>
      <c r="M284" s="163"/>
      <c r="N284" s="163"/>
      <c r="O284" s="163"/>
      <c r="P284" s="37"/>
      <c r="R284" s="163"/>
      <c r="S284" s="163"/>
      <c r="T284" s="163"/>
      <c r="U284" s="163"/>
    </row>
    <row r="285" spans="1:21" ht="15">
      <c r="A285" s="79">
        <v>254</v>
      </c>
      <c r="B285" s="80" t="s">
        <v>1631</v>
      </c>
      <c r="C285" s="79" t="s">
        <v>1632</v>
      </c>
      <c r="D285" s="79" t="s">
        <v>1609</v>
      </c>
      <c r="E285" s="81" t="s">
        <v>1633</v>
      </c>
      <c r="F285" s="77">
        <f t="shared" si="8"/>
        <v>63714503</v>
      </c>
      <c r="G285" s="78">
        <v>27906700</v>
      </c>
      <c r="H285" s="78">
        <v>12362454</v>
      </c>
      <c r="I285" s="78">
        <v>9489103</v>
      </c>
      <c r="J285" s="78">
        <v>13956246</v>
      </c>
      <c r="K285" s="48"/>
      <c r="L285" s="168"/>
      <c r="M285" s="163"/>
      <c r="N285" s="163"/>
      <c r="O285" s="163"/>
      <c r="P285" s="37"/>
      <c r="R285" s="163"/>
      <c r="S285" s="163"/>
      <c r="T285" s="163"/>
      <c r="U285" s="163"/>
    </row>
    <row r="286" spans="1:21" ht="15">
      <c r="A286" s="79">
        <v>255</v>
      </c>
      <c r="B286" s="80" t="s">
        <v>1634</v>
      </c>
      <c r="C286" s="79" t="s">
        <v>1635</v>
      </c>
      <c r="D286" s="79" t="s">
        <v>1609</v>
      </c>
      <c r="E286" s="81" t="s">
        <v>1636</v>
      </c>
      <c r="F286" s="77">
        <f t="shared" si="8"/>
        <v>88724468</v>
      </c>
      <c r="G286" s="78">
        <v>1324103</v>
      </c>
      <c r="H286" s="78">
        <v>12049667</v>
      </c>
      <c r="I286" s="78">
        <v>13544404</v>
      </c>
      <c r="J286" s="78">
        <v>61806294</v>
      </c>
      <c r="K286" s="47"/>
      <c r="L286" s="168"/>
      <c r="M286" s="163"/>
      <c r="N286" s="163"/>
      <c r="O286" s="163"/>
      <c r="P286" s="37"/>
      <c r="R286" s="163"/>
      <c r="S286" s="163"/>
      <c r="T286" s="163"/>
      <c r="U286" s="163"/>
    </row>
    <row r="287" spans="1:21" ht="15">
      <c r="A287" s="79">
        <v>256</v>
      </c>
      <c r="B287" s="80" t="s">
        <v>1637</v>
      </c>
      <c r="C287" s="79" t="s">
        <v>1638</v>
      </c>
      <c r="D287" s="79" t="s">
        <v>1609</v>
      </c>
      <c r="E287" s="81" t="s">
        <v>1639</v>
      </c>
      <c r="F287" s="77">
        <f t="shared" si="8"/>
        <v>38303653</v>
      </c>
      <c r="G287" s="78">
        <v>14643855</v>
      </c>
      <c r="H287" s="78">
        <v>9727562</v>
      </c>
      <c r="I287" s="78">
        <v>4921401</v>
      </c>
      <c r="J287" s="78">
        <v>9010835</v>
      </c>
      <c r="K287" s="30"/>
      <c r="L287" s="168"/>
      <c r="M287" s="163"/>
      <c r="N287" s="163"/>
      <c r="O287" s="163"/>
      <c r="P287" s="37"/>
      <c r="R287" s="163"/>
      <c r="S287" s="163"/>
      <c r="T287" s="163"/>
      <c r="U287" s="163"/>
    </row>
    <row r="288" spans="1:21" ht="15">
      <c r="A288" s="79">
        <v>257</v>
      </c>
      <c r="B288" s="80" t="s">
        <v>1640</v>
      </c>
      <c r="C288" s="79" t="s">
        <v>1641</v>
      </c>
      <c r="D288" s="79" t="s">
        <v>1609</v>
      </c>
      <c r="E288" s="81" t="s">
        <v>1642</v>
      </c>
      <c r="F288" s="77">
        <f aca="true" t="shared" si="9" ref="F288:F323">G288+H288+I288+J288</f>
        <v>263954735</v>
      </c>
      <c r="G288" s="78">
        <v>219259410</v>
      </c>
      <c r="H288" s="78">
        <v>8883520</v>
      </c>
      <c r="I288" s="78">
        <v>2657500</v>
      </c>
      <c r="J288" s="78">
        <v>33154305</v>
      </c>
      <c r="K288" s="30"/>
      <c r="L288" s="168"/>
      <c r="M288" s="163"/>
      <c r="N288" s="163"/>
      <c r="O288" s="163"/>
      <c r="P288" s="37"/>
      <c r="R288" s="163"/>
      <c r="S288" s="163"/>
      <c r="T288" s="163"/>
      <c r="U288" s="163"/>
    </row>
    <row r="289" spans="1:21" ht="15">
      <c r="A289" s="79">
        <v>258</v>
      </c>
      <c r="B289" s="80" t="s">
        <v>1643</v>
      </c>
      <c r="C289" s="79" t="s">
        <v>1644</v>
      </c>
      <c r="D289" s="79" t="s">
        <v>1609</v>
      </c>
      <c r="E289" s="81" t="s">
        <v>1645</v>
      </c>
      <c r="F289" s="77">
        <f t="shared" si="9"/>
        <v>42125109</v>
      </c>
      <c r="G289" s="78">
        <v>21689980</v>
      </c>
      <c r="H289" s="78">
        <v>15065375</v>
      </c>
      <c r="I289" s="78">
        <v>190000</v>
      </c>
      <c r="J289" s="78">
        <v>5179754</v>
      </c>
      <c r="K289" s="30"/>
      <c r="L289" s="168"/>
      <c r="M289" s="163"/>
      <c r="N289" s="163"/>
      <c r="O289" s="163"/>
      <c r="P289" s="37"/>
      <c r="R289" s="163"/>
      <c r="S289" s="163"/>
      <c r="T289" s="163"/>
      <c r="U289" s="163"/>
    </row>
    <row r="290" spans="1:21" ht="15">
      <c r="A290" s="79">
        <v>259</v>
      </c>
      <c r="B290" s="80" t="s">
        <v>1647</v>
      </c>
      <c r="C290" s="79" t="s">
        <v>1648</v>
      </c>
      <c r="D290" s="79" t="s">
        <v>1646</v>
      </c>
      <c r="E290" s="81" t="s">
        <v>1649</v>
      </c>
      <c r="F290" s="77">
        <f t="shared" si="9"/>
        <v>4323695</v>
      </c>
      <c r="G290" s="78">
        <v>53100</v>
      </c>
      <c r="H290" s="78">
        <v>1674851</v>
      </c>
      <c r="I290" s="78">
        <v>658737</v>
      </c>
      <c r="J290" s="78">
        <v>1937007</v>
      </c>
      <c r="K290" s="47"/>
      <c r="L290" s="168"/>
      <c r="M290" s="163"/>
      <c r="N290" s="163"/>
      <c r="O290" s="163"/>
      <c r="P290" s="37"/>
      <c r="R290" s="163"/>
      <c r="S290" s="163"/>
      <c r="T290" s="163"/>
      <c r="U290" s="163"/>
    </row>
    <row r="291" spans="1:21" ht="15">
      <c r="A291" s="79">
        <v>260</v>
      </c>
      <c r="B291" s="80" t="s">
        <v>1650</v>
      </c>
      <c r="C291" s="79" t="s">
        <v>1651</v>
      </c>
      <c r="D291" s="79" t="s">
        <v>1646</v>
      </c>
      <c r="E291" s="81" t="s">
        <v>1652</v>
      </c>
      <c r="F291" s="77">
        <f t="shared" si="9"/>
        <v>2837139</v>
      </c>
      <c r="G291" s="78">
        <v>0</v>
      </c>
      <c r="H291" s="78">
        <v>795254</v>
      </c>
      <c r="I291" s="78">
        <v>174852</v>
      </c>
      <c r="J291" s="78">
        <v>1867033</v>
      </c>
      <c r="K291" s="30"/>
      <c r="L291" s="168"/>
      <c r="M291" s="163"/>
      <c r="N291" s="163"/>
      <c r="O291" s="163"/>
      <c r="P291" s="37"/>
      <c r="R291" s="163"/>
      <c r="S291" s="163"/>
      <c r="T291" s="163"/>
      <c r="U291" s="163"/>
    </row>
    <row r="292" spans="1:21" ht="15">
      <c r="A292" s="79">
        <v>261</v>
      </c>
      <c r="B292" s="80" t="s">
        <v>1653</v>
      </c>
      <c r="C292" s="79" t="s">
        <v>1654</v>
      </c>
      <c r="D292" s="79" t="s">
        <v>1646</v>
      </c>
      <c r="E292" s="81" t="s">
        <v>1655</v>
      </c>
      <c r="F292" s="77">
        <f t="shared" si="9"/>
        <v>845979</v>
      </c>
      <c r="G292" s="78">
        <v>0</v>
      </c>
      <c r="H292" s="78">
        <v>158259</v>
      </c>
      <c r="I292" s="78">
        <v>0</v>
      </c>
      <c r="J292" s="78">
        <v>687720</v>
      </c>
      <c r="K292" s="30"/>
      <c r="L292" s="168"/>
      <c r="M292" s="163"/>
      <c r="N292" s="163"/>
      <c r="O292" s="163"/>
      <c r="P292" s="37"/>
      <c r="R292" s="163"/>
      <c r="S292" s="163"/>
      <c r="T292" s="163"/>
      <c r="U292" s="163"/>
    </row>
    <row r="293" spans="1:21" ht="15">
      <c r="A293" s="79">
        <v>262</v>
      </c>
      <c r="B293" s="80" t="s">
        <v>1656</v>
      </c>
      <c r="C293" s="79" t="s">
        <v>1657</v>
      </c>
      <c r="D293" s="79" t="s">
        <v>1646</v>
      </c>
      <c r="E293" s="81" t="s">
        <v>1658</v>
      </c>
      <c r="F293" s="77">
        <f t="shared" si="9"/>
        <v>632437</v>
      </c>
      <c r="G293" s="78">
        <v>290000</v>
      </c>
      <c r="H293" s="78">
        <v>333237</v>
      </c>
      <c r="I293" s="78">
        <v>0</v>
      </c>
      <c r="J293" s="78">
        <v>9200</v>
      </c>
      <c r="K293" s="30"/>
      <c r="L293" s="168"/>
      <c r="M293" s="163"/>
      <c r="N293" s="163"/>
      <c r="O293" s="163"/>
      <c r="P293" s="37"/>
      <c r="R293" s="163"/>
      <c r="S293" s="163"/>
      <c r="T293" s="163"/>
      <c r="U293" s="163"/>
    </row>
    <row r="294" spans="1:21" ht="15">
      <c r="A294" s="79">
        <v>263</v>
      </c>
      <c r="B294" s="80" t="s">
        <v>1659</v>
      </c>
      <c r="C294" s="79" t="s">
        <v>1660</v>
      </c>
      <c r="D294" s="79" t="s">
        <v>1646</v>
      </c>
      <c r="E294" s="81" t="s">
        <v>1661</v>
      </c>
      <c r="F294" s="77">
        <f t="shared" si="9"/>
        <v>1967310</v>
      </c>
      <c r="G294" s="78">
        <v>0</v>
      </c>
      <c r="H294" s="78">
        <v>1090878</v>
      </c>
      <c r="I294" s="78">
        <v>306630</v>
      </c>
      <c r="J294" s="78">
        <v>569802</v>
      </c>
      <c r="K294" s="48"/>
      <c r="L294" s="168"/>
      <c r="M294" s="163"/>
      <c r="N294" s="163"/>
      <c r="O294" s="163"/>
      <c r="P294" s="37"/>
      <c r="R294" s="163"/>
      <c r="S294" s="163"/>
      <c r="T294" s="163"/>
      <c r="U294" s="163"/>
    </row>
    <row r="295" spans="1:21" ht="15">
      <c r="A295" s="79">
        <v>264</v>
      </c>
      <c r="B295" s="80" t="s">
        <v>1662</v>
      </c>
      <c r="C295" s="79" t="s">
        <v>1663</v>
      </c>
      <c r="D295" s="79" t="s">
        <v>1646</v>
      </c>
      <c r="E295" s="81" t="s">
        <v>1664</v>
      </c>
      <c r="F295" s="77">
        <f t="shared" si="9"/>
        <v>53298277</v>
      </c>
      <c r="G295" s="78">
        <v>29100</v>
      </c>
      <c r="H295" s="78">
        <v>6588997</v>
      </c>
      <c r="I295" s="78">
        <v>8792304</v>
      </c>
      <c r="J295" s="78">
        <v>37887876</v>
      </c>
      <c r="K295" s="30"/>
      <c r="L295" s="168"/>
      <c r="M295" s="163"/>
      <c r="N295" s="163"/>
      <c r="O295" s="163"/>
      <c r="P295" s="37"/>
      <c r="R295" s="163"/>
      <c r="S295" s="163"/>
      <c r="T295" s="163"/>
      <c r="U295" s="163"/>
    </row>
    <row r="296" spans="1:21" ht="15">
      <c r="A296" s="79">
        <v>265</v>
      </c>
      <c r="B296" s="80" t="s">
        <v>1665</v>
      </c>
      <c r="C296" s="79" t="s">
        <v>1666</v>
      </c>
      <c r="D296" s="79" t="s">
        <v>1646</v>
      </c>
      <c r="E296" s="81" t="s">
        <v>1667</v>
      </c>
      <c r="F296" s="77">
        <f t="shared" si="9"/>
        <v>5347724</v>
      </c>
      <c r="G296" s="78">
        <v>1610205</v>
      </c>
      <c r="H296" s="78">
        <v>2901788</v>
      </c>
      <c r="I296" s="78">
        <v>617003</v>
      </c>
      <c r="J296" s="78">
        <v>218728</v>
      </c>
      <c r="K296" s="30"/>
      <c r="L296" s="168"/>
      <c r="M296" s="163"/>
      <c r="N296" s="163"/>
      <c r="O296" s="163"/>
      <c r="P296" s="37"/>
      <c r="R296" s="163"/>
      <c r="S296" s="163"/>
      <c r="T296" s="163"/>
      <c r="U296" s="163"/>
    </row>
    <row r="297" spans="1:21" ht="15">
      <c r="A297" s="79">
        <v>266</v>
      </c>
      <c r="B297" s="80" t="s">
        <v>1668</v>
      </c>
      <c r="C297" s="79" t="s">
        <v>1669</v>
      </c>
      <c r="D297" s="79" t="s">
        <v>1646</v>
      </c>
      <c r="E297" s="81" t="s">
        <v>1670</v>
      </c>
      <c r="F297" s="77">
        <f t="shared" si="9"/>
        <v>4387279</v>
      </c>
      <c r="G297" s="78">
        <v>828850</v>
      </c>
      <c r="H297" s="78">
        <v>2416376</v>
      </c>
      <c r="I297" s="78">
        <v>680300</v>
      </c>
      <c r="J297" s="78">
        <v>461753</v>
      </c>
      <c r="K297" s="30"/>
      <c r="L297" s="168"/>
      <c r="M297" s="163"/>
      <c r="N297" s="163"/>
      <c r="O297" s="163"/>
      <c r="P297" s="37"/>
      <c r="R297" s="163"/>
      <c r="S297" s="163"/>
      <c r="T297" s="163"/>
      <c r="U297" s="163"/>
    </row>
    <row r="298" spans="1:31" s="5" customFormat="1" ht="15">
      <c r="A298" s="79">
        <v>267</v>
      </c>
      <c r="B298" s="80" t="s">
        <v>1671</v>
      </c>
      <c r="C298" s="79" t="s">
        <v>1672</v>
      </c>
      <c r="D298" s="79" t="s">
        <v>1646</v>
      </c>
      <c r="E298" s="81" t="s">
        <v>1673</v>
      </c>
      <c r="F298" s="77">
        <f t="shared" si="9"/>
        <v>5860922</v>
      </c>
      <c r="G298" s="78">
        <v>0</v>
      </c>
      <c r="H298" s="78">
        <v>1437745</v>
      </c>
      <c r="I298" s="78">
        <v>10000</v>
      </c>
      <c r="J298" s="78">
        <v>4413177</v>
      </c>
      <c r="K298" s="30"/>
      <c r="L298" s="168"/>
      <c r="M298" s="163"/>
      <c r="N298" s="38"/>
      <c r="O298" s="38"/>
      <c r="P298" s="37"/>
      <c r="R298" s="38"/>
      <c r="S298" s="38"/>
      <c r="T298" s="38"/>
      <c r="U298" s="38"/>
      <c r="AE298" s="182"/>
    </row>
    <row r="299" spans="1:21" ht="15">
      <c r="A299" s="79">
        <v>268</v>
      </c>
      <c r="B299" s="80" t="s">
        <v>1674</v>
      </c>
      <c r="C299" s="79" t="s">
        <v>1675</v>
      </c>
      <c r="D299" s="79" t="s">
        <v>1646</v>
      </c>
      <c r="E299" s="81" t="s">
        <v>1553</v>
      </c>
      <c r="F299" s="77">
        <f t="shared" si="9"/>
        <v>9650233</v>
      </c>
      <c r="G299" s="78">
        <v>1031450</v>
      </c>
      <c r="H299" s="78">
        <v>1692501</v>
      </c>
      <c r="I299" s="78">
        <v>1399876</v>
      </c>
      <c r="J299" s="78">
        <v>5526406</v>
      </c>
      <c r="K299" s="48"/>
      <c r="L299" s="168"/>
      <c r="M299" s="163"/>
      <c r="N299" s="163"/>
      <c r="O299" s="163"/>
      <c r="P299" s="37"/>
      <c r="R299" s="163"/>
      <c r="S299" s="163"/>
      <c r="T299" s="163"/>
      <c r="U299" s="163"/>
    </row>
    <row r="300" spans="1:21" ht="15">
      <c r="A300" s="79">
        <v>269</v>
      </c>
      <c r="B300" s="80" t="s">
        <v>1676</v>
      </c>
      <c r="C300" s="79" t="s">
        <v>1677</v>
      </c>
      <c r="D300" s="79" t="s">
        <v>1646</v>
      </c>
      <c r="E300" s="81" t="s">
        <v>1678</v>
      </c>
      <c r="F300" s="77">
        <f t="shared" si="9"/>
        <v>891333</v>
      </c>
      <c r="G300" s="78">
        <v>5150</v>
      </c>
      <c r="H300" s="78">
        <v>552651</v>
      </c>
      <c r="I300" s="78">
        <v>16128</v>
      </c>
      <c r="J300" s="78">
        <v>317404</v>
      </c>
      <c r="K300" s="30"/>
      <c r="L300" s="168"/>
      <c r="M300" s="163"/>
      <c r="N300" s="163"/>
      <c r="O300" s="163"/>
      <c r="P300" s="37"/>
      <c r="R300" s="163"/>
      <c r="S300" s="163"/>
      <c r="T300" s="163"/>
      <c r="U300" s="163"/>
    </row>
    <row r="301" spans="1:21" ht="15">
      <c r="A301" s="79">
        <v>270</v>
      </c>
      <c r="B301" s="80" t="s">
        <v>1679</v>
      </c>
      <c r="C301" s="79" t="s">
        <v>1680</v>
      </c>
      <c r="D301" s="79" t="s">
        <v>1646</v>
      </c>
      <c r="E301" s="81" t="s">
        <v>1681</v>
      </c>
      <c r="F301" s="77">
        <f t="shared" si="9"/>
        <v>669972</v>
      </c>
      <c r="G301" s="78">
        <v>0</v>
      </c>
      <c r="H301" s="78">
        <v>365974</v>
      </c>
      <c r="I301" s="78">
        <v>3910</v>
      </c>
      <c r="J301" s="78">
        <v>300088</v>
      </c>
      <c r="K301" s="30"/>
      <c r="L301" s="168"/>
      <c r="M301" s="163"/>
      <c r="N301" s="163"/>
      <c r="O301" s="163"/>
      <c r="P301" s="37"/>
      <c r="R301" s="163"/>
      <c r="S301" s="163"/>
      <c r="T301" s="163"/>
      <c r="U301" s="163"/>
    </row>
    <row r="302" spans="1:21" ht="15">
      <c r="A302" s="79">
        <v>271</v>
      </c>
      <c r="B302" s="80" t="s">
        <v>1682</v>
      </c>
      <c r="C302" s="79" t="s">
        <v>1683</v>
      </c>
      <c r="D302" s="79" t="s">
        <v>1646</v>
      </c>
      <c r="E302" s="81" t="s">
        <v>1684</v>
      </c>
      <c r="F302" s="77">
        <f t="shared" si="9"/>
        <v>737572</v>
      </c>
      <c r="G302" s="78">
        <v>10300</v>
      </c>
      <c r="H302" s="78">
        <v>437942</v>
      </c>
      <c r="I302" s="78">
        <v>43500</v>
      </c>
      <c r="J302" s="78">
        <v>245830</v>
      </c>
      <c r="K302" s="30"/>
      <c r="L302" s="168"/>
      <c r="M302" s="163"/>
      <c r="N302" s="163"/>
      <c r="O302" s="163"/>
      <c r="P302" s="37"/>
      <c r="R302" s="163"/>
      <c r="S302" s="163"/>
      <c r="T302" s="163"/>
      <c r="U302" s="163"/>
    </row>
    <row r="303" spans="1:21" ht="15">
      <c r="A303" s="79">
        <v>272</v>
      </c>
      <c r="B303" s="80" t="s">
        <v>1685</v>
      </c>
      <c r="C303" s="79" t="s">
        <v>1686</v>
      </c>
      <c r="D303" s="79" t="s">
        <v>1646</v>
      </c>
      <c r="E303" s="81" t="s">
        <v>1687</v>
      </c>
      <c r="F303" s="77">
        <f t="shared" si="9"/>
        <v>1753609</v>
      </c>
      <c r="G303" s="78">
        <v>900</v>
      </c>
      <c r="H303" s="78">
        <v>1192828</v>
      </c>
      <c r="I303" s="78">
        <v>0</v>
      </c>
      <c r="J303" s="78">
        <v>559881</v>
      </c>
      <c r="K303" s="47"/>
      <c r="L303" s="168"/>
      <c r="M303" s="163"/>
      <c r="N303" s="163"/>
      <c r="O303" s="163"/>
      <c r="P303" s="37"/>
      <c r="R303" s="163"/>
      <c r="S303" s="163"/>
      <c r="T303" s="163"/>
      <c r="U303" s="163"/>
    </row>
    <row r="304" spans="1:21" ht="15">
      <c r="A304" s="79">
        <v>273</v>
      </c>
      <c r="B304" s="80" t="s">
        <v>1688</v>
      </c>
      <c r="C304" s="79" t="s">
        <v>1689</v>
      </c>
      <c r="D304" s="79" t="s">
        <v>1646</v>
      </c>
      <c r="E304" s="81" t="s">
        <v>1690</v>
      </c>
      <c r="F304" s="77">
        <f t="shared" si="9"/>
        <v>3351393</v>
      </c>
      <c r="G304" s="78">
        <v>551150</v>
      </c>
      <c r="H304" s="78">
        <v>1265582</v>
      </c>
      <c r="I304" s="78">
        <v>89220</v>
      </c>
      <c r="J304" s="78">
        <v>1445441</v>
      </c>
      <c r="K304" s="30"/>
      <c r="L304" s="168"/>
      <c r="M304" s="163"/>
      <c r="N304" s="163"/>
      <c r="O304" s="163"/>
      <c r="P304" s="37"/>
      <c r="R304" s="163"/>
      <c r="S304" s="163"/>
      <c r="T304" s="163"/>
      <c r="U304" s="163"/>
    </row>
    <row r="305" spans="1:21" ht="15">
      <c r="A305" s="79">
        <v>274</v>
      </c>
      <c r="B305" s="80" t="s">
        <v>1691</v>
      </c>
      <c r="C305" s="79" t="s">
        <v>1692</v>
      </c>
      <c r="D305" s="79" t="s">
        <v>1646</v>
      </c>
      <c r="E305" s="81" t="s">
        <v>1693</v>
      </c>
      <c r="F305" s="77">
        <f t="shared" si="9"/>
        <v>5229961</v>
      </c>
      <c r="G305" s="78">
        <v>2277040</v>
      </c>
      <c r="H305" s="78">
        <v>2027796</v>
      </c>
      <c r="I305" s="78">
        <v>572900</v>
      </c>
      <c r="J305" s="78">
        <v>352225</v>
      </c>
      <c r="K305" s="30"/>
      <c r="L305" s="168"/>
      <c r="M305" s="163"/>
      <c r="N305" s="163"/>
      <c r="O305" s="163"/>
      <c r="P305" s="37"/>
      <c r="R305" s="163"/>
      <c r="S305" s="163"/>
      <c r="T305" s="163"/>
      <c r="U305" s="163"/>
    </row>
    <row r="306" spans="1:21" ht="15">
      <c r="A306" s="79">
        <v>275</v>
      </c>
      <c r="B306" s="80" t="s">
        <v>1694</v>
      </c>
      <c r="C306" s="79" t="s">
        <v>1695</v>
      </c>
      <c r="D306" s="79" t="s">
        <v>1646</v>
      </c>
      <c r="E306" s="81" t="s">
        <v>1696</v>
      </c>
      <c r="F306" s="77">
        <f t="shared" si="9"/>
        <v>5148127</v>
      </c>
      <c r="G306" s="78">
        <v>555881</v>
      </c>
      <c r="H306" s="78">
        <v>2824874</v>
      </c>
      <c r="I306" s="78">
        <v>0</v>
      </c>
      <c r="J306" s="78">
        <v>1767372</v>
      </c>
      <c r="K306" s="48"/>
      <c r="L306" s="168"/>
      <c r="M306" s="163"/>
      <c r="N306" s="163"/>
      <c r="O306" s="163"/>
      <c r="P306" s="37"/>
      <c r="R306" s="163"/>
      <c r="S306" s="163"/>
      <c r="T306" s="163"/>
      <c r="U306" s="163"/>
    </row>
    <row r="307" spans="1:21" ht="15">
      <c r="A307" s="79">
        <v>276</v>
      </c>
      <c r="B307" s="80" t="s">
        <v>1697</v>
      </c>
      <c r="C307" s="79" t="s">
        <v>1698</v>
      </c>
      <c r="D307" s="79" t="s">
        <v>1646</v>
      </c>
      <c r="E307" s="81" t="s">
        <v>1699</v>
      </c>
      <c r="F307" s="77">
        <f t="shared" si="9"/>
        <v>946979</v>
      </c>
      <c r="G307" s="78">
        <v>0</v>
      </c>
      <c r="H307" s="78">
        <v>169950</v>
      </c>
      <c r="I307" s="78">
        <v>0</v>
      </c>
      <c r="J307" s="78">
        <v>777029</v>
      </c>
      <c r="K307" s="30"/>
      <c r="L307" s="168"/>
      <c r="M307" s="163"/>
      <c r="N307" s="163"/>
      <c r="O307" s="163"/>
      <c r="P307" s="37"/>
      <c r="R307" s="163"/>
      <c r="S307" s="163"/>
      <c r="T307" s="163"/>
      <c r="U307" s="163"/>
    </row>
    <row r="308" spans="1:21" ht="15">
      <c r="A308" s="79">
        <v>277</v>
      </c>
      <c r="B308" s="80" t="s">
        <v>1700</v>
      </c>
      <c r="C308" s="79" t="s">
        <v>1701</v>
      </c>
      <c r="D308" s="79" t="s">
        <v>1646</v>
      </c>
      <c r="E308" s="81" t="s">
        <v>1702</v>
      </c>
      <c r="F308" s="77">
        <f t="shared" si="9"/>
        <v>6987692</v>
      </c>
      <c r="G308" s="78">
        <v>1055500</v>
      </c>
      <c r="H308" s="78">
        <v>2871678</v>
      </c>
      <c r="I308" s="78">
        <v>984530</v>
      </c>
      <c r="J308" s="78">
        <v>2075984</v>
      </c>
      <c r="K308" s="30"/>
      <c r="L308" s="168"/>
      <c r="M308" s="163"/>
      <c r="N308" s="163"/>
      <c r="O308" s="163"/>
      <c r="P308" s="37"/>
      <c r="R308" s="163"/>
      <c r="S308" s="163"/>
      <c r="T308" s="163"/>
      <c r="U308" s="163"/>
    </row>
    <row r="309" spans="1:21" ht="15">
      <c r="A309" s="79">
        <v>278</v>
      </c>
      <c r="B309" s="80" t="s">
        <v>1703</v>
      </c>
      <c r="C309" s="79" t="s">
        <v>1704</v>
      </c>
      <c r="D309" s="79" t="s">
        <v>1646</v>
      </c>
      <c r="E309" s="81" t="s">
        <v>1705</v>
      </c>
      <c r="F309" s="77">
        <f t="shared" si="9"/>
        <v>680218</v>
      </c>
      <c r="G309" s="78">
        <v>0</v>
      </c>
      <c r="H309" s="78">
        <v>237351</v>
      </c>
      <c r="I309" s="78">
        <v>13000</v>
      </c>
      <c r="J309" s="78">
        <v>429867</v>
      </c>
      <c r="K309" s="30"/>
      <c r="L309" s="168"/>
      <c r="M309" s="163"/>
      <c r="N309" s="163"/>
      <c r="O309" s="163"/>
      <c r="P309" s="37"/>
      <c r="R309" s="163"/>
      <c r="S309" s="163"/>
      <c r="T309" s="163"/>
      <c r="U309" s="163"/>
    </row>
    <row r="310" spans="1:21" ht="15">
      <c r="A310" s="79">
        <v>279</v>
      </c>
      <c r="B310" s="80" t="s">
        <v>1706</v>
      </c>
      <c r="C310" s="79" t="s">
        <v>1707</v>
      </c>
      <c r="D310" s="79" t="s">
        <v>1646</v>
      </c>
      <c r="E310" s="81" t="s">
        <v>1708</v>
      </c>
      <c r="F310" s="77">
        <f t="shared" si="9"/>
        <v>50493961</v>
      </c>
      <c r="G310" s="78">
        <v>16270383</v>
      </c>
      <c r="H310" s="78">
        <v>13098946</v>
      </c>
      <c r="I310" s="78">
        <v>3979006</v>
      </c>
      <c r="J310" s="78">
        <v>17145626</v>
      </c>
      <c r="K310" s="30"/>
      <c r="L310" s="168"/>
      <c r="M310" s="163"/>
      <c r="N310" s="163"/>
      <c r="O310" s="163"/>
      <c r="P310" s="37"/>
      <c r="R310" s="163"/>
      <c r="S310" s="163"/>
      <c r="T310" s="163"/>
      <c r="U310" s="163"/>
    </row>
    <row r="311" spans="1:21" ht="15">
      <c r="A311" s="79">
        <v>280</v>
      </c>
      <c r="B311" s="80" t="s">
        <v>1709</v>
      </c>
      <c r="C311" s="79" t="s">
        <v>1710</v>
      </c>
      <c r="D311" s="79" t="s">
        <v>1646</v>
      </c>
      <c r="E311" s="81" t="s">
        <v>1711</v>
      </c>
      <c r="F311" s="77">
        <f t="shared" si="9"/>
        <v>23967335</v>
      </c>
      <c r="G311" s="78">
        <v>9999053</v>
      </c>
      <c r="H311" s="78">
        <v>8776958</v>
      </c>
      <c r="I311" s="78">
        <v>1546889</v>
      </c>
      <c r="J311" s="78">
        <v>3644435</v>
      </c>
      <c r="K311" s="30"/>
      <c r="L311" s="168"/>
      <c r="M311" s="163"/>
      <c r="N311" s="163"/>
      <c r="O311" s="163"/>
      <c r="P311" s="37"/>
      <c r="R311" s="163"/>
      <c r="S311" s="163"/>
      <c r="T311" s="163"/>
      <c r="U311" s="163"/>
    </row>
    <row r="312" spans="1:21" ht="15">
      <c r="A312" s="79">
        <v>281</v>
      </c>
      <c r="B312" s="80" t="s">
        <v>1712</v>
      </c>
      <c r="C312" s="79" t="s">
        <v>1713</v>
      </c>
      <c r="D312" s="79" t="s">
        <v>1646</v>
      </c>
      <c r="E312" s="81" t="s">
        <v>1714</v>
      </c>
      <c r="F312" s="77">
        <f t="shared" si="9"/>
        <v>662348</v>
      </c>
      <c r="G312" s="78">
        <v>3500</v>
      </c>
      <c r="H312" s="78">
        <v>470375</v>
      </c>
      <c r="I312" s="78">
        <v>0</v>
      </c>
      <c r="J312" s="78">
        <v>188473</v>
      </c>
      <c r="K312" s="30"/>
      <c r="L312" s="168"/>
      <c r="M312" s="163"/>
      <c r="N312" s="163"/>
      <c r="O312" s="163"/>
      <c r="P312" s="37"/>
      <c r="R312" s="163"/>
      <c r="S312" s="163"/>
      <c r="T312" s="163"/>
      <c r="U312" s="163"/>
    </row>
    <row r="313" spans="1:21" ht="15">
      <c r="A313" s="79">
        <v>282</v>
      </c>
      <c r="B313" s="80" t="s">
        <v>1715</v>
      </c>
      <c r="C313" s="79" t="s">
        <v>1716</v>
      </c>
      <c r="D313" s="79" t="s">
        <v>1646</v>
      </c>
      <c r="E313" s="81" t="s">
        <v>1717</v>
      </c>
      <c r="F313" s="77">
        <f t="shared" si="9"/>
        <v>9385081</v>
      </c>
      <c r="G313" s="78">
        <v>119150</v>
      </c>
      <c r="H313" s="78">
        <v>6568918</v>
      </c>
      <c r="I313" s="78">
        <v>467762</v>
      </c>
      <c r="J313" s="78">
        <v>2229251</v>
      </c>
      <c r="K313" s="30"/>
      <c r="L313" s="168"/>
      <c r="M313" s="163"/>
      <c r="N313" s="163"/>
      <c r="O313" s="163"/>
      <c r="P313" s="37"/>
      <c r="R313" s="163"/>
      <c r="S313" s="163"/>
      <c r="T313" s="163"/>
      <c r="U313" s="163"/>
    </row>
    <row r="314" spans="1:21" ht="15">
      <c r="A314" s="79">
        <v>283</v>
      </c>
      <c r="B314" s="80" t="s">
        <v>1718</v>
      </c>
      <c r="C314" s="79" t="s">
        <v>1719</v>
      </c>
      <c r="D314" s="79" t="s">
        <v>1646</v>
      </c>
      <c r="E314" s="81" t="s">
        <v>1720</v>
      </c>
      <c r="F314" s="77">
        <f t="shared" si="9"/>
        <v>41364715</v>
      </c>
      <c r="G314" s="78">
        <v>334004</v>
      </c>
      <c r="H314" s="78">
        <v>1045321</v>
      </c>
      <c r="I314" s="78">
        <v>36981699</v>
      </c>
      <c r="J314" s="78">
        <v>3003691</v>
      </c>
      <c r="K314" s="30"/>
      <c r="L314" s="168"/>
      <c r="M314" s="163"/>
      <c r="N314" s="163"/>
      <c r="O314" s="163"/>
      <c r="P314" s="37"/>
      <c r="R314" s="163"/>
      <c r="S314" s="163"/>
      <c r="T314" s="163"/>
      <c r="U314" s="163"/>
    </row>
    <row r="315" spans="1:21" ht="15">
      <c r="A315" s="79">
        <v>284</v>
      </c>
      <c r="B315" s="80" t="s">
        <v>1721</v>
      </c>
      <c r="C315" s="79" t="s">
        <v>1722</v>
      </c>
      <c r="D315" s="79" t="s">
        <v>1646</v>
      </c>
      <c r="E315" s="81" t="s">
        <v>1723</v>
      </c>
      <c r="F315" s="77">
        <f t="shared" si="9"/>
        <v>4485177</v>
      </c>
      <c r="G315" s="78">
        <v>267100</v>
      </c>
      <c r="H315" s="78">
        <v>2422737</v>
      </c>
      <c r="I315" s="78">
        <v>471150</v>
      </c>
      <c r="J315" s="78">
        <v>1324190</v>
      </c>
      <c r="K315" s="30"/>
      <c r="L315" s="168"/>
      <c r="M315" s="163"/>
      <c r="N315" s="163"/>
      <c r="O315" s="163"/>
      <c r="P315" s="37"/>
      <c r="R315" s="163"/>
      <c r="S315" s="163"/>
      <c r="T315" s="163"/>
      <c r="U315" s="163"/>
    </row>
    <row r="316" spans="1:21" ht="15">
      <c r="A316" s="79">
        <v>285</v>
      </c>
      <c r="B316" s="80" t="s">
        <v>0</v>
      </c>
      <c r="C316" s="79" t="s">
        <v>1</v>
      </c>
      <c r="D316" s="79" t="s">
        <v>1724</v>
      </c>
      <c r="E316" s="81" t="s">
        <v>2</v>
      </c>
      <c r="F316" s="77">
        <f t="shared" si="9"/>
        <v>28080491</v>
      </c>
      <c r="G316" s="78">
        <v>228800</v>
      </c>
      <c r="H316" s="78">
        <v>6184493</v>
      </c>
      <c r="I316" s="78">
        <v>3932110</v>
      </c>
      <c r="J316" s="78">
        <v>17735088</v>
      </c>
      <c r="K316" s="30"/>
      <c r="L316" s="168"/>
      <c r="M316" s="163"/>
      <c r="N316" s="163"/>
      <c r="O316" s="163"/>
      <c r="P316" s="37"/>
      <c r="R316" s="163"/>
      <c r="S316" s="163"/>
      <c r="T316" s="163"/>
      <c r="U316" s="163"/>
    </row>
    <row r="317" spans="1:21" ht="15">
      <c r="A317" s="79">
        <v>286</v>
      </c>
      <c r="B317" s="80" t="s">
        <v>9</v>
      </c>
      <c r="C317" s="79" t="s">
        <v>10</v>
      </c>
      <c r="D317" s="79" t="s">
        <v>1724</v>
      </c>
      <c r="E317" s="81" t="s">
        <v>11</v>
      </c>
      <c r="F317" s="77">
        <f t="shared" si="9"/>
        <v>78637229</v>
      </c>
      <c r="G317" s="78">
        <v>16637854</v>
      </c>
      <c r="H317" s="78">
        <v>12099215</v>
      </c>
      <c r="I317" s="78">
        <v>11984113</v>
      </c>
      <c r="J317" s="78">
        <v>37916047</v>
      </c>
      <c r="K317" s="48"/>
      <c r="L317" s="168"/>
      <c r="M317" s="163"/>
      <c r="N317" s="163"/>
      <c r="O317" s="163"/>
      <c r="P317" s="37"/>
      <c r="R317" s="163"/>
      <c r="S317" s="163"/>
      <c r="T317" s="163"/>
      <c r="U317" s="163"/>
    </row>
    <row r="318" spans="1:21" ht="15">
      <c r="A318" s="79">
        <v>287</v>
      </c>
      <c r="B318" s="80" t="s">
        <v>12</v>
      </c>
      <c r="C318" s="79" t="s">
        <v>13</v>
      </c>
      <c r="D318" s="79" t="s">
        <v>1724</v>
      </c>
      <c r="E318" s="81" t="s">
        <v>904</v>
      </c>
      <c r="F318" s="77">
        <f t="shared" si="9"/>
        <v>75599721</v>
      </c>
      <c r="G318" s="78">
        <v>2939073</v>
      </c>
      <c r="H318" s="78">
        <v>28974700</v>
      </c>
      <c r="I318" s="78">
        <v>20331208</v>
      </c>
      <c r="J318" s="78">
        <v>23354740</v>
      </c>
      <c r="K318" s="30"/>
      <c r="L318" s="168"/>
      <c r="M318" s="163"/>
      <c r="N318" s="163"/>
      <c r="O318" s="163"/>
      <c r="P318" s="37"/>
      <c r="R318" s="163"/>
      <c r="S318" s="163"/>
      <c r="T318" s="163"/>
      <c r="U318" s="163"/>
    </row>
    <row r="319" spans="1:21" ht="15">
      <c r="A319" s="79">
        <v>288</v>
      </c>
      <c r="B319" s="80" t="s">
        <v>14</v>
      </c>
      <c r="C319" s="79" t="s">
        <v>15</v>
      </c>
      <c r="D319" s="79" t="s">
        <v>1724</v>
      </c>
      <c r="E319" s="81" t="s">
        <v>16</v>
      </c>
      <c r="F319" s="77">
        <f t="shared" si="9"/>
        <v>7515783</v>
      </c>
      <c r="G319" s="78">
        <v>114500</v>
      </c>
      <c r="H319" s="78">
        <v>1872908</v>
      </c>
      <c r="I319" s="78">
        <v>0</v>
      </c>
      <c r="J319" s="78">
        <v>5528375</v>
      </c>
      <c r="K319" s="30"/>
      <c r="L319" s="168"/>
      <c r="M319" s="163"/>
      <c r="N319" s="163"/>
      <c r="O319" s="163"/>
      <c r="P319" s="37"/>
      <c r="R319" s="163"/>
      <c r="S319" s="163"/>
      <c r="T319" s="163"/>
      <c r="U319" s="163"/>
    </row>
    <row r="320" spans="1:21" ht="15">
      <c r="A320" s="79">
        <v>289</v>
      </c>
      <c r="B320" s="80" t="s">
        <v>17</v>
      </c>
      <c r="C320" s="79" t="s">
        <v>18</v>
      </c>
      <c r="D320" s="79" t="s">
        <v>1724</v>
      </c>
      <c r="E320" s="81" t="s">
        <v>19</v>
      </c>
      <c r="F320" s="77">
        <f t="shared" si="9"/>
        <v>3179034</v>
      </c>
      <c r="G320" s="78">
        <v>41500</v>
      </c>
      <c r="H320" s="78">
        <v>803814</v>
      </c>
      <c r="I320" s="78">
        <v>0</v>
      </c>
      <c r="J320" s="78">
        <v>2333720</v>
      </c>
      <c r="K320" s="30"/>
      <c r="L320" s="168"/>
      <c r="M320" s="163"/>
      <c r="N320" s="163"/>
      <c r="O320" s="163"/>
      <c r="P320" s="37"/>
      <c r="R320" s="163"/>
      <c r="S320" s="163"/>
      <c r="T320" s="163"/>
      <c r="U320" s="163"/>
    </row>
    <row r="321" spans="1:21" ht="15">
      <c r="A321" s="79">
        <v>290</v>
      </c>
      <c r="B321" s="80" t="s">
        <v>20</v>
      </c>
      <c r="C321" s="79" t="s">
        <v>21</v>
      </c>
      <c r="D321" s="79" t="s">
        <v>1724</v>
      </c>
      <c r="E321" s="81" t="s">
        <v>1451</v>
      </c>
      <c r="F321" s="77">
        <f t="shared" si="9"/>
        <v>38287752</v>
      </c>
      <c r="G321" s="78">
        <v>4708812</v>
      </c>
      <c r="H321" s="78">
        <v>10866598</v>
      </c>
      <c r="I321" s="78">
        <v>3551897</v>
      </c>
      <c r="J321" s="78">
        <v>19160445</v>
      </c>
      <c r="K321" s="30"/>
      <c r="L321" s="168"/>
      <c r="M321" s="163"/>
      <c r="N321" s="163"/>
      <c r="O321" s="163"/>
      <c r="P321" s="37"/>
      <c r="R321" s="163"/>
      <c r="S321" s="163"/>
      <c r="T321" s="163"/>
      <c r="U321" s="163"/>
    </row>
    <row r="322" spans="1:21" ht="15">
      <c r="A322" s="79">
        <v>291</v>
      </c>
      <c r="B322" s="80" t="s">
        <v>22</v>
      </c>
      <c r="C322" s="79" t="s">
        <v>23</v>
      </c>
      <c r="D322" s="79" t="s">
        <v>1724</v>
      </c>
      <c r="E322" s="81" t="s">
        <v>1454</v>
      </c>
      <c r="F322" s="77">
        <f t="shared" si="9"/>
        <v>179220056</v>
      </c>
      <c r="G322" s="78">
        <v>9401161</v>
      </c>
      <c r="H322" s="78">
        <v>17549487</v>
      </c>
      <c r="I322" s="78">
        <v>60026833</v>
      </c>
      <c r="J322" s="78">
        <v>92242575</v>
      </c>
      <c r="K322" s="30"/>
      <c r="L322" s="168"/>
      <c r="M322" s="163"/>
      <c r="N322" s="163"/>
      <c r="O322" s="163"/>
      <c r="P322" s="37"/>
      <c r="R322" s="163"/>
      <c r="S322" s="163"/>
      <c r="T322" s="163"/>
      <c r="U322" s="163"/>
    </row>
    <row r="323" spans="1:21" ht="15">
      <c r="A323" s="79">
        <v>292</v>
      </c>
      <c r="B323" s="80" t="s">
        <v>24</v>
      </c>
      <c r="C323" s="79" t="s">
        <v>25</v>
      </c>
      <c r="D323" s="79" t="s">
        <v>1724</v>
      </c>
      <c r="E323" s="81" t="s">
        <v>26</v>
      </c>
      <c r="F323" s="77">
        <f t="shared" si="9"/>
        <v>10814312</v>
      </c>
      <c r="G323" s="78">
        <v>4645213</v>
      </c>
      <c r="H323" s="78">
        <v>2406586</v>
      </c>
      <c r="I323" s="78">
        <v>710499</v>
      </c>
      <c r="J323" s="78">
        <v>3052014</v>
      </c>
      <c r="K323" s="30"/>
      <c r="L323" s="168"/>
      <c r="M323" s="163"/>
      <c r="N323" s="163"/>
      <c r="O323" s="163"/>
      <c r="P323" s="37"/>
      <c r="R323" s="163"/>
      <c r="S323" s="163"/>
      <c r="T323" s="163"/>
      <c r="U323" s="163"/>
    </row>
    <row r="324" spans="1:21" ht="15">
      <c r="A324" s="79">
        <v>293</v>
      </c>
      <c r="B324" s="80" t="s">
        <v>27</v>
      </c>
      <c r="C324" s="79" t="s">
        <v>28</v>
      </c>
      <c r="D324" s="79" t="s">
        <v>1724</v>
      </c>
      <c r="E324" s="81" t="s">
        <v>29</v>
      </c>
      <c r="F324" s="164" t="s">
        <v>2295</v>
      </c>
      <c r="G324" s="78"/>
      <c r="H324" s="78"/>
      <c r="I324" s="78"/>
      <c r="J324" s="78"/>
      <c r="K324" s="30"/>
      <c r="L324" s="168"/>
      <c r="M324" s="163"/>
      <c r="N324" s="163"/>
      <c r="O324" s="163"/>
      <c r="P324" s="37"/>
      <c r="R324" s="163"/>
      <c r="S324" s="163"/>
      <c r="T324" s="163"/>
      <c r="U324" s="163"/>
    </row>
    <row r="325" spans="1:21" ht="15">
      <c r="A325" s="79">
        <v>294</v>
      </c>
      <c r="B325" s="80" t="s">
        <v>30</v>
      </c>
      <c r="C325" s="79" t="s">
        <v>31</v>
      </c>
      <c r="D325" s="79" t="s">
        <v>1724</v>
      </c>
      <c r="E325" s="81" t="s">
        <v>2325</v>
      </c>
      <c r="F325" s="77">
        <f aca="true" t="shared" si="10" ref="F325:F388">G325+H325+I325+J325</f>
        <v>108404097</v>
      </c>
      <c r="G325" s="78">
        <v>16683694</v>
      </c>
      <c r="H325" s="78">
        <v>36815244</v>
      </c>
      <c r="I325" s="78">
        <v>21835542</v>
      </c>
      <c r="J325" s="78">
        <v>33069617</v>
      </c>
      <c r="K325" s="30"/>
      <c r="L325" s="168"/>
      <c r="M325" s="163"/>
      <c r="N325" s="163"/>
      <c r="O325" s="163"/>
      <c r="P325" s="37"/>
      <c r="R325" s="163"/>
      <c r="S325" s="163"/>
      <c r="T325" s="163"/>
      <c r="U325" s="163"/>
    </row>
    <row r="326" spans="1:31" s="5" customFormat="1" ht="15">
      <c r="A326" s="79">
        <v>295</v>
      </c>
      <c r="B326" s="80" t="s">
        <v>33</v>
      </c>
      <c r="C326" s="79" t="s">
        <v>34</v>
      </c>
      <c r="D326" s="79" t="s">
        <v>1724</v>
      </c>
      <c r="E326" s="81" t="s">
        <v>35</v>
      </c>
      <c r="F326" s="77">
        <f t="shared" si="10"/>
        <v>105013435</v>
      </c>
      <c r="G326" s="78">
        <v>15000</v>
      </c>
      <c r="H326" s="78">
        <v>9540292</v>
      </c>
      <c r="I326" s="78">
        <v>68537605</v>
      </c>
      <c r="J326" s="78">
        <v>26920538</v>
      </c>
      <c r="K326" s="30"/>
      <c r="L326" s="168"/>
      <c r="M326" s="163"/>
      <c r="N326" s="38"/>
      <c r="O326" s="38"/>
      <c r="P326" s="37"/>
      <c r="R326" s="38"/>
      <c r="S326" s="38"/>
      <c r="T326" s="38"/>
      <c r="U326" s="38"/>
      <c r="AE326" s="182"/>
    </row>
    <row r="327" spans="1:21" ht="15">
      <c r="A327" s="79">
        <v>296</v>
      </c>
      <c r="B327" s="80" t="s">
        <v>36</v>
      </c>
      <c r="C327" s="79" t="s">
        <v>37</v>
      </c>
      <c r="D327" s="79" t="s">
        <v>1724</v>
      </c>
      <c r="E327" s="81" t="s">
        <v>5</v>
      </c>
      <c r="F327" s="77">
        <f t="shared" si="10"/>
        <v>46196169</v>
      </c>
      <c r="G327" s="78">
        <v>11144657</v>
      </c>
      <c r="H327" s="78">
        <v>7024264</v>
      </c>
      <c r="I327" s="78">
        <v>19477833</v>
      </c>
      <c r="J327" s="78">
        <v>8549415</v>
      </c>
      <c r="K327" s="30"/>
      <c r="L327" s="168"/>
      <c r="M327" s="163"/>
      <c r="N327" s="163"/>
      <c r="O327" s="163"/>
      <c r="P327" s="37"/>
      <c r="R327" s="163"/>
      <c r="S327" s="163"/>
      <c r="T327" s="163"/>
      <c r="U327" s="163"/>
    </row>
    <row r="328" spans="1:21" ht="15">
      <c r="A328" s="79">
        <v>297</v>
      </c>
      <c r="B328" s="80" t="s">
        <v>38</v>
      </c>
      <c r="C328" s="79" t="s">
        <v>39</v>
      </c>
      <c r="D328" s="79" t="s">
        <v>1724</v>
      </c>
      <c r="E328" s="81" t="s">
        <v>40</v>
      </c>
      <c r="F328" s="77">
        <f t="shared" si="10"/>
        <v>74677159</v>
      </c>
      <c r="G328" s="78">
        <v>23148250</v>
      </c>
      <c r="H328" s="78">
        <v>9293287</v>
      </c>
      <c r="I328" s="78">
        <v>2913578</v>
      </c>
      <c r="J328" s="78">
        <v>39322044</v>
      </c>
      <c r="K328" s="30"/>
      <c r="L328" s="168"/>
      <c r="M328" s="163"/>
      <c r="N328" s="163"/>
      <c r="O328" s="163"/>
      <c r="P328" s="37"/>
      <c r="R328" s="163"/>
      <c r="S328" s="163"/>
      <c r="T328" s="163"/>
      <c r="U328" s="163"/>
    </row>
    <row r="329" spans="1:21" ht="15">
      <c r="A329" s="79">
        <v>298</v>
      </c>
      <c r="B329" s="80" t="s">
        <v>42</v>
      </c>
      <c r="C329" s="79" t="s">
        <v>43</v>
      </c>
      <c r="D329" s="79" t="s">
        <v>41</v>
      </c>
      <c r="E329" s="81" t="s">
        <v>44</v>
      </c>
      <c r="F329" s="77">
        <f t="shared" si="10"/>
        <v>19506535</v>
      </c>
      <c r="G329" s="78">
        <v>3839020</v>
      </c>
      <c r="H329" s="78">
        <v>4954115</v>
      </c>
      <c r="I329" s="78">
        <v>327000</v>
      </c>
      <c r="J329" s="78">
        <v>10386400</v>
      </c>
      <c r="K329" s="30"/>
      <c r="L329" s="168"/>
      <c r="M329" s="163"/>
      <c r="N329" s="163"/>
      <c r="O329" s="163"/>
      <c r="P329" s="37"/>
      <c r="R329" s="163"/>
      <c r="S329" s="163"/>
      <c r="T329" s="163"/>
      <c r="U329" s="163"/>
    </row>
    <row r="330" spans="1:21" ht="15">
      <c r="A330" s="79">
        <v>299</v>
      </c>
      <c r="B330" s="80" t="s">
        <v>45</v>
      </c>
      <c r="C330" s="79" t="s">
        <v>46</v>
      </c>
      <c r="D330" s="79" t="s">
        <v>41</v>
      </c>
      <c r="E330" s="81" t="s">
        <v>47</v>
      </c>
      <c r="F330" s="77">
        <f t="shared" si="10"/>
        <v>58146156</v>
      </c>
      <c r="G330" s="78">
        <v>15413800</v>
      </c>
      <c r="H330" s="78">
        <v>2795760</v>
      </c>
      <c r="I330" s="78">
        <v>16453000</v>
      </c>
      <c r="J330" s="78">
        <v>23483596</v>
      </c>
      <c r="K330" s="30"/>
      <c r="L330" s="168"/>
      <c r="M330" s="163"/>
      <c r="N330" s="163"/>
      <c r="O330" s="163"/>
      <c r="P330" s="37"/>
      <c r="R330" s="163"/>
      <c r="S330" s="163"/>
      <c r="T330" s="163"/>
      <c r="U330" s="163"/>
    </row>
    <row r="331" spans="1:21" ht="15">
      <c r="A331" s="79">
        <v>300</v>
      </c>
      <c r="B331" s="80" t="s">
        <v>48</v>
      </c>
      <c r="C331" s="79" t="s">
        <v>49</v>
      </c>
      <c r="D331" s="79" t="s">
        <v>41</v>
      </c>
      <c r="E331" s="81" t="s">
        <v>50</v>
      </c>
      <c r="F331" s="77">
        <f t="shared" si="10"/>
        <v>3545160</v>
      </c>
      <c r="G331" s="78">
        <v>232800</v>
      </c>
      <c r="H331" s="78">
        <v>2058429</v>
      </c>
      <c r="I331" s="78">
        <v>900000</v>
      </c>
      <c r="J331" s="78">
        <v>353931</v>
      </c>
      <c r="K331" s="30"/>
      <c r="L331" s="168"/>
      <c r="M331" s="163"/>
      <c r="N331" s="163"/>
      <c r="O331" s="163"/>
      <c r="P331" s="37"/>
      <c r="R331" s="163"/>
      <c r="S331" s="163"/>
      <c r="T331" s="163"/>
      <c r="U331" s="163"/>
    </row>
    <row r="332" spans="1:21" ht="15">
      <c r="A332" s="79">
        <v>301</v>
      </c>
      <c r="B332" s="80" t="s">
        <v>51</v>
      </c>
      <c r="C332" s="79" t="s">
        <v>52</v>
      </c>
      <c r="D332" s="79" t="s">
        <v>41</v>
      </c>
      <c r="E332" s="81" t="s">
        <v>53</v>
      </c>
      <c r="F332" s="77">
        <f t="shared" si="10"/>
        <v>54958110</v>
      </c>
      <c r="G332" s="78">
        <v>11790154</v>
      </c>
      <c r="H332" s="78">
        <v>15865709</v>
      </c>
      <c r="I332" s="78">
        <v>4402418</v>
      </c>
      <c r="J332" s="78">
        <v>22899829</v>
      </c>
      <c r="K332" s="30"/>
      <c r="L332" s="168"/>
      <c r="M332" s="163"/>
      <c r="N332" s="163"/>
      <c r="O332" s="163"/>
      <c r="P332" s="37"/>
      <c r="R332" s="163"/>
      <c r="S332" s="163"/>
      <c r="T332" s="163"/>
      <c r="U332" s="163"/>
    </row>
    <row r="333" spans="1:21" ht="15">
      <c r="A333" s="79">
        <v>302</v>
      </c>
      <c r="B333" s="80" t="s">
        <v>54</v>
      </c>
      <c r="C333" s="79" t="s">
        <v>55</v>
      </c>
      <c r="D333" s="79" t="s">
        <v>41</v>
      </c>
      <c r="E333" s="81" t="s">
        <v>56</v>
      </c>
      <c r="F333" s="77">
        <f t="shared" si="10"/>
        <v>149088819</v>
      </c>
      <c r="G333" s="78">
        <v>46777006</v>
      </c>
      <c r="H333" s="78">
        <v>30907431</v>
      </c>
      <c r="I333" s="78">
        <v>10125005</v>
      </c>
      <c r="J333" s="78">
        <v>61279377</v>
      </c>
      <c r="K333" s="48"/>
      <c r="L333" s="168"/>
      <c r="M333" s="163"/>
      <c r="N333" s="163"/>
      <c r="O333" s="163"/>
      <c r="P333" s="37"/>
      <c r="R333" s="163"/>
      <c r="S333" s="163"/>
      <c r="T333" s="163"/>
      <c r="U333" s="163"/>
    </row>
    <row r="334" spans="1:21" ht="15">
      <c r="A334" s="79">
        <v>303</v>
      </c>
      <c r="B334" s="80" t="s">
        <v>57</v>
      </c>
      <c r="C334" s="79" t="s">
        <v>58</v>
      </c>
      <c r="D334" s="79" t="s">
        <v>41</v>
      </c>
      <c r="E334" s="81" t="s">
        <v>59</v>
      </c>
      <c r="F334" s="77">
        <f t="shared" si="10"/>
        <v>448532</v>
      </c>
      <c r="G334" s="78">
        <v>0</v>
      </c>
      <c r="H334" s="78">
        <v>405482</v>
      </c>
      <c r="I334" s="78">
        <v>0</v>
      </c>
      <c r="J334" s="78">
        <v>43050</v>
      </c>
      <c r="K334" s="30"/>
      <c r="L334" s="168"/>
      <c r="M334" s="163"/>
      <c r="N334" s="163"/>
      <c r="O334" s="163"/>
      <c r="P334" s="37"/>
      <c r="R334" s="163"/>
      <c r="S334" s="163"/>
      <c r="T334" s="163"/>
      <c r="U334" s="163"/>
    </row>
    <row r="335" spans="1:21" ht="15">
      <c r="A335" s="79">
        <v>304</v>
      </c>
      <c r="B335" s="80" t="s">
        <v>60</v>
      </c>
      <c r="C335" s="79" t="s">
        <v>61</v>
      </c>
      <c r="D335" s="79" t="s">
        <v>41</v>
      </c>
      <c r="E335" s="81" t="s">
        <v>62</v>
      </c>
      <c r="F335" s="77">
        <f t="shared" si="10"/>
        <v>8543826</v>
      </c>
      <c r="G335" s="78">
        <v>1153750</v>
      </c>
      <c r="H335" s="78">
        <v>7106834</v>
      </c>
      <c r="I335" s="78">
        <v>0</v>
      </c>
      <c r="J335" s="78">
        <v>283242</v>
      </c>
      <c r="K335" s="30"/>
      <c r="L335" s="168"/>
      <c r="M335" s="163"/>
      <c r="N335" s="163"/>
      <c r="O335" s="163"/>
      <c r="P335" s="37"/>
      <c r="R335" s="163"/>
      <c r="S335" s="163"/>
      <c r="T335" s="163"/>
      <c r="U335" s="163"/>
    </row>
    <row r="336" spans="1:21" ht="15">
      <c r="A336" s="79">
        <v>305</v>
      </c>
      <c r="B336" s="80" t="s">
        <v>63</v>
      </c>
      <c r="C336" s="79" t="s">
        <v>64</v>
      </c>
      <c r="D336" s="79" t="s">
        <v>41</v>
      </c>
      <c r="E336" s="81" t="s">
        <v>65</v>
      </c>
      <c r="F336" s="77">
        <f t="shared" si="10"/>
        <v>3696196</v>
      </c>
      <c r="G336" s="78">
        <v>297900</v>
      </c>
      <c r="H336" s="78">
        <v>980419</v>
      </c>
      <c r="I336" s="78">
        <v>5792</v>
      </c>
      <c r="J336" s="78">
        <v>2412085</v>
      </c>
      <c r="K336" s="30"/>
      <c r="L336" s="168"/>
      <c r="M336" s="163"/>
      <c r="N336" s="163"/>
      <c r="O336" s="163"/>
      <c r="P336" s="37"/>
      <c r="R336" s="163"/>
      <c r="S336" s="163"/>
      <c r="T336" s="163"/>
      <c r="U336" s="163"/>
    </row>
    <row r="337" spans="1:21" ht="15">
      <c r="A337" s="79">
        <v>306</v>
      </c>
      <c r="B337" s="80" t="s">
        <v>66</v>
      </c>
      <c r="C337" s="79" t="s">
        <v>67</v>
      </c>
      <c r="D337" s="79" t="s">
        <v>41</v>
      </c>
      <c r="E337" s="81" t="s">
        <v>68</v>
      </c>
      <c r="F337" s="77">
        <f t="shared" si="10"/>
        <v>38246907</v>
      </c>
      <c r="G337" s="78">
        <v>926899</v>
      </c>
      <c r="H337" s="78">
        <v>22306372</v>
      </c>
      <c r="I337" s="78">
        <v>903753</v>
      </c>
      <c r="J337" s="78">
        <v>14109883</v>
      </c>
      <c r="K337" s="30"/>
      <c r="L337" s="168"/>
      <c r="M337" s="163"/>
      <c r="N337" s="163"/>
      <c r="O337" s="163"/>
      <c r="P337" s="37"/>
      <c r="R337" s="163"/>
      <c r="S337" s="163"/>
      <c r="T337" s="163"/>
      <c r="U337" s="163"/>
    </row>
    <row r="338" spans="1:21" ht="15">
      <c r="A338" s="79">
        <v>307</v>
      </c>
      <c r="B338" s="80" t="s">
        <v>69</v>
      </c>
      <c r="C338" s="79" t="s">
        <v>70</v>
      </c>
      <c r="D338" s="79" t="s">
        <v>41</v>
      </c>
      <c r="E338" s="81" t="s">
        <v>71</v>
      </c>
      <c r="F338" s="77">
        <f t="shared" si="10"/>
        <v>22072576</v>
      </c>
      <c r="G338" s="78">
        <v>7806250</v>
      </c>
      <c r="H338" s="78">
        <v>7782436</v>
      </c>
      <c r="I338" s="78">
        <v>1084390</v>
      </c>
      <c r="J338" s="78">
        <v>5399500</v>
      </c>
      <c r="K338" s="30"/>
      <c r="L338" s="168"/>
      <c r="M338" s="163"/>
      <c r="N338" s="163"/>
      <c r="O338" s="163"/>
      <c r="P338" s="37"/>
      <c r="R338" s="163"/>
      <c r="S338" s="163"/>
      <c r="T338" s="163"/>
      <c r="U338" s="163"/>
    </row>
    <row r="339" spans="1:21" ht="15">
      <c r="A339" s="79">
        <v>308</v>
      </c>
      <c r="B339" s="80" t="s">
        <v>72</v>
      </c>
      <c r="C339" s="79" t="s">
        <v>73</v>
      </c>
      <c r="D339" s="79" t="s">
        <v>41</v>
      </c>
      <c r="E339" s="81" t="s">
        <v>74</v>
      </c>
      <c r="F339" s="77">
        <f t="shared" si="10"/>
        <v>9714356</v>
      </c>
      <c r="G339" s="78">
        <v>1072675</v>
      </c>
      <c r="H339" s="78">
        <v>3416597</v>
      </c>
      <c r="I339" s="78">
        <v>1350750</v>
      </c>
      <c r="J339" s="78">
        <v>3874334</v>
      </c>
      <c r="K339" s="30"/>
      <c r="L339" s="168"/>
      <c r="M339" s="163"/>
      <c r="N339" s="163"/>
      <c r="O339" s="163"/>
      <c r="P339" s="37"/>
      <c r="R339" s="163"/>
      <c r="S339" s="163"/>
      <c r="T339" s="163"/>
      <c r="U339" s="163"/>
    </row>
    <row r="340" spans="1:21" ht="15">
      <c r="A340" s="79">
        <v>309</v>
      </c>
      <c r="B340" s="80" t="s">
        <v>75</v>
      </c>
      <c r="C340" s="79" t="s">
        <v>76</v>
      </c>
      <c r="D340" s="79" t="s">
        <v>41</v>
      </c>
      <c r="E340" s="81" t="s">
        <v>77</v>
      </c>
      <c r="F340" s="77">
        <f t="shared" si="10"/>
        <v>4639019</v>
      </c>
      <c r="G340" s="78">
        <v>632150</v>
      </c>
      <c r="H340" s="78">
        <v>2252048</v>
      </c>
      <c r="I340" s="78">
        <v>0</v>
      </c>
      <c r="J340" s="78">
        <v>1754821</v>
      </c>
      <c r="K340" s="30"/>
      <c r="L340" s="168"/>
      <c r="M340" s="163"/>
      <c r="N340" s="163"/>
      <c r="O340" s="163"/>
      <c r="P340" s="37"/>
      <c r="R340" s="163"/>
      <c r="S340" s="163"/>
      <c r="T340" s="163"/>
      <c r="U340" s="163"/>
    </row>
    <row r="341" spans="1:21" ht="15">
      <c r="A341" s="79">
        <v>310</v>
      </c>
      <c r="B341" s="80" t="s">
        <v>78</v>
      </c>
      <c r="C341" s="79" t="s">
        <v>79</v>
      </c>
      <c r="D341" s="79" t="s">
        <v>41</v>
      </c>
      <c r="E341" s="81" t="s">
        <v>1570</v>
      </c>
      <c r="F341" s="77">
        <f t="shared" si="10"/>
        <v>95788741</v>
      </c>
      <c r="G341" s="78">
        <v>56685279</v>
      </c>
      <c r="H341" s="78">
        <v>16510777</v>
      </c>
      <c r="I341" s="78">
        <v>5855468</v>
      </c>
      <c r="J341" s="78">
        <v>16737217</v>
      </c>
      <c r="K341" s="30"/>
      <c r="L341" s="168"/>
      <c r="M341" s="163"/>
      <c r="N341" s="163"/>
      <c r="O341" s="163"/>
      <c r="P341" s="37"/>
      <c r="R341" s="163"/>
      <c r="S341" s="163"/>
      <c r="T341" s="163"/>
      <c r="U341" s="163"/>
    </row>
    <row r="342" spans="1:21" ht="15">
      <c r="A342" s="79">
        <v>311</v>
      </c>
      <c r="B342" s="80" t="s">
        <v>80</v>
      </c>
      <c r="C342" s="79" t="s">
        <v>81</v>
      </c>
      <c r="D342" s="79" t="s">
        <v>41</v>
      </c>
      <c r="E342" s="81" t="s">
        <v>573</v>
      </c>
      <c r="F342" s="77">
        <f t="shared" si="10"/>
        <v>214037362</v>
      </c>
      <c r="G342" s="78">
        <v>140423639</v>
      </c>
      <c r="H342" s="78">
        <v>37003179</v>
      </c>
      <c r="I342" s="78">
        <v>4185200</v>
      </c>
      <c r="J342" s="78">
        <v>32425344</v>
      </c>
      <c r="K342" s="30"/>
      <c r="L342" s="168"/>
      <c r="M342" s="163"/>
      <c r="N342" s="163"/>
      <c r="O342" s="163"/>
      <c r="P342" s="37"/>
      <c r="R342" s="163"/>
      <c r="S342" s="163"/>
      <c r="T342" s="163"/>
      <c r="U342" s="163"/>
    </row>
    <row r="343" spans="1:21" ht="15">
      <c r="A343" s="79">
        <v>312</v>
      </c>
      <c r="B343" s="80" t="s">
        <v>82</v>
      </c>
      <c r="C343" s="79" t="s">
        <v>83</v>
      </c>
      <c r="D343" s="79" t="s">
        <v>41</v>
      </c>
      <c r="E343" s="81" t="s">
        <v>84</v>
      </c>
      <c r="F343" s="77">
        <f t="shared" si="10"/>
        <v>161474947</v>
      </c>
      <c r="G343" s="78">
        <v>4416021</v>
      </c>
      <c r="H343" s="78">
        <v>12342504</v>
      </c>
      <c r="I343" s="78">
        <v>50718000</v>
      </c>
      <c r="J343" s="78">
        <v>93998422</v>
      </c>
      <c r="K343" s="30"/>
      <c r="L343" s="168"/>
      <c r="M343" s="163"/>
      <c r="N343" s="163"/>
      <c r="O343" s="163"/>
      <c r="P343" s="37"/>
      <c r="R343" s="163"/>
      <c r="S343" s="163"/>
      <c r="T343" s="163"/>
      <c r="U343" s="163"/>
    </row>
    <row r="344" spans="1:21" ht="15">
      <c r="A344" s="79">
        <v>313</v>
      </c>
      <c r="B344" s="80" t="s">
        <v>85</v>
      </c>
      <c r="C344" s="79" t="s">
        <v>86</v>
      </c>
      <c r="D344" s="79" t="s">
        <v>41</v>
      </c>
      <c r="E344" s="81" t="s">
        <v>87</v>
      </c>
      <c r="F344" s="77">
        <f t="shared" si="10"/>
        <v>76772417</v>
      </c>
      <c r="G344" s="78">
        <v>5757751</v>
      </c>
      <c r="H344" s="78">
        <v>18684928</v>
      </c>
      <c r="I344" s="78">
        <v>34141353</v>
      </c>
      <c r="J344" s="78">
        <v>18188385</v>
      </c>
      <c r="K344" s="30"/>
      <c r="L344" s="168"/>
      <c r="M344" s="163"/>
      <c r="N344" s="163"/>
      <c r="O344" s="163"/>
      <c r="P344" s="37"/>
      <c r="R344" s="163"/>
      <c r="S344" s="163"/>
      <c r="T344" s="163"/>
      <c r="U344" s="163"/>
    </row>
    <row r="345" spans="1:21" ht="15">
      <c r="A345" s="79">
        <v>314</v>
      </c>
      <c r="B345" s="80" t="s">
        <v>88</v>
      </c>
      <c r="C345" s="79" t="s">
        <v>89</v>
      </c>
      <c r="D345" s="79" t="s">
        <v>41</v>
      </c>
      <c r="E345" s="81" t="s">
        <v>90</v>
      </c>
      <c r="F345" s="77">
        <f t="shared" si="10"/>
        <v>159839308</v>
      </c>
      <c r="G345" s="78">
        <v>4660931</v>
      </c>
      <c r="H345" s="78">
        <v>12254864</v>
      </c>
      <c r="I345" s="78">
        <v>81672973</v>
      </c>
      <c r="J345" s="78">
        <v>61250540</v>
      </c>
      <c r="K345" s="30"/>
      <c r="L345" s="168"/>
      <c r="M345" s="163"/>
      <c r="N345" s="163"/>
      <c r="O345" s="163"/>
      <c r="P345" s="37"/>
      <c r="R345" s="163"/>
      <c r="S345" s="163"/>
      <c r="T345" s="163"/>
      <c r="U345" s="163"/>
    </row>
    <row r="346" spans="1:21" ht="15">
      <c r="A346" s="79">
        <v>315</v>
      </c>
      <c r="B346" s="80" t="s">
        <v>91</v>
      </c>
      <c r="C346" s="79" t="s">
        <v>92</v>
      </c>
      <c r="D346" s="79" t="s">
        <v>41</v>
      </c>
      <c r="E346" s="81" t="s">
        <v>93</v>
      </c>
      <c r="F346" s="77">
        <f t="shared" si="10"/>
        <v>101523777</v>
      </c>
      <c r="G346" s="78">
        <v>65964540</v>
      </c>
      <c r="H346" s="78">
        <v>9474348</v>
      </c>
      <c r="I346" s="78">
        <v>4898105</v>
      </c>
      <c r="J346" s="78">
        <v>21186784</v>
      </c>
      <c r="K346" s="30"/>
      <c r="L346" s="168"/>
      <c r="M346" s="163"/>
      <c r="N346" s="163"/>
      <c r="O346" s="163"/>
      <c r="P346" s="37"/>
      <c r="R346" s="163"/>
      <c r="S346" s="163"/>
      <c r="T346" s="163"/>
      <c r="U346" s="163"/>
    </row>
    <row r="347" spans="1:21" ht="15">
      <c r="A347" s="79">
        <v>316</v>
      </c>
      <c r="B347" s="80" t="s">
        <v>94</v>
      </c>
      <c r="C347" s="79" t="s">
        <v>95</v>
      </c>
      <c r="D347" s="79" t="s">
        <v>41</v>
      </c>
      <c r="E347" s="81" t="s">
        <v>96</v>
      </c>
      <c r="F347" s="77">
        <f t="shared" si="10"/>
        <v>34139556</v>
      </c>
      <c r="G347" s="78">
        <v>3471061</v>
      </c>
      <c r="H347" s="78">
        <v>16480165</v>
      </c>
      <c r="I347" s="78">
        <v>1248366</v>
      </c>
      <c r="J347" s="78">
        <v>12939964</v>
      </c>
      <c r="K347" s="30"/>
      <c r="L347" s="168"/>
      <c r="M347" s="163"/>
      <c r="N347" s="163"/>
      <c r="O347" s="163"/>
      <c r="P347" s="37"/>
      <c r="R347" s="163"/>
      <c r="S347" s="163"/>
      <c r="T347" s="163"/>
      <c r="U347" s="163"/>
    </row>
    <row r="348" spans="1:21" ht="15">
      <c r="A348" s="79">
        <v>317</v>
      </c>
      <c r="B348" s="80" t="s">
        <v>97</v>
      </c>
      <c r="C348" s="79" t="s">
        <v>98</v>
      </c>
      <c r="D348" s="79" t="s">
        <v>41</v>
      </c>
      <c r="E348" s="81" t="s">
        <v>99</v>
      </c>
      <c r="F348" s="77">
        <f t="shared" si="10"/>
        <v>7677884</v>
      </c>
      <c r="G348" s="78">
        <v>3653465</v>
      </c>
      <c r="H348" s="78">
        <v>2454466</v>
      </c>
      <c r="I348" s="78">
        <v>854000</v>
      </c>
      <c r="J348" s="78">
        <v>715953</v>
      </c>
      <c r="K348" s="30"/>
      <c r="L348" s="168"/>
      <c r="M348" s="163"/>
      <c r="N348" s="163"/>
      <c r="O348" s="163"/>
      <c r="P348" s="37"/>
      <c r="R348" s="163"/>
      <c r="S348" s="163"/>
      <c r="T348" s="163"/>
      <c r="U348" s="163"/>
    </row>
    <row r="349" spans="1:21" ht="15">
      <c r="A349" s="79">
        <v>318</v>
      </c>
      <c r="B349" s="80" t="s">
        <v>100</v>
      </c>
      <c r="C349" s="79" t="s">
        <v>101</v>
      </c>
      <c r="D349" s="79" t="s">
        <v>41</v>
      </c>
      <c r="E349" s="81" t="s">
        <v>102</v>
      </c>
      <c r="F349" s="77">
        <f t="shared" si="10"/>
        <v>188802375</v>
      </c>
      <c r="G349" s="78">
        <v>20570748</v>
      </c>
      <c r="H349" s="78">
        <v>18527746</v>
      </c>
      <c r="I349" s="78">
        <v>42338993</v>
      </c>
      <c r="J349" s="78">
        <v>107364888</v>
      </c>
      <c r="K349" s="30"/>
      <c r="L349" s="168"/>
      <c r="M349" s="163"/>
      <c r="N349" s="163"/>
      <c r="O349" s="163"/>
      <c r="P349" s="37"/>
      <c r="R349" s="163"/>
      <c r="S349" s="163"/>
      <c r="T349" s="163"/>
      <c r="U349" s="163"/>
    </row>
    <row r="350" spans="1:21" ht="15">
      <c r="A350" s="79">
        <v>319</v>
      </c>
      <c r="B350" s="80" t="s">
        <v>103</v>
      </c>
      <c r="C350" s="79" t="s">
        <v>104</v>
      </c>
      <c r="D350" s="79" t="s">
        <v>41</v>
      </c>
      <c r="E350" s="81" t="s">
        <v>105</v>
      </c>
      <c r="F350" s="77">
        <f t="shared" si="10"/>
        <v>45239168</v>
      </c>
      <c r="G350" s="78">
        <v>8187795</v>
      </c>
      <c r="H350" s="78">
        <v>5223281</v>
      </c>
      <c r="I350" s="78">
        <v>1981300</v>
      </c>
      <c r="J350" s="78">
        <v>29846792</v>
      </c>
      <c r="K350" s="48"/>
      <c r="L350" s="168"/>
      <c r="M350" s="163"/>
      <c r="N350" s="163"/>
      <c r="O350" s="163"/>
      <c r="P350" s="37"/>
      <c r="R350" s="163"/>
      <c r="S350" s="163"/>
      <c r="T350" s="163"/>
      <c r="U350" s="163"/>
    </row>
    <row r="351" spans="1:21" ht="15">
      <c r="A351" s="79">
        <v>320</v>
      </c>
      <c r="B351" s="80" t="s">
        <v>106</v>
      </c>
      <c r="C351" s="79" t="s">
        <v>107</v>
      </c>
      <c r="D351" s="79" t="s">
        <v>41</v>
      </c>
      <c r="E351" s="81" t="s">
        <v>108</v>
      </c>
      <c r="F351" s="77">
        <f t="shared" si="10"/>
        <v>5070357</v>
      </c>
      <c r="G351" s="78">
        <v>258505</v>
      </c>
      <c r="H351" s="78">
        <v>4140711</v>
      </c>
      <c r="I351" s="78">
        <v>0</v>
      </c>
      <c r="J351" s="78">
        <v>671141</v>
      </c>
      <c r="K351" s="30"/>
      <c r="L351" s="168"/>
      <c r="M351" s="163"/>
      <c r="N351" s="163"/>
      <c r="O351" s="163"/>
      <c r="P351" s="37"/>
      <c r="R351" s="163"/>
      <c r="S351" s="163"/>
      <c r="T351" s="163"/>
      <c r="U351" s="163"/>
    </row>
    <row r="352" spans="1:21" ht="15">
      <c r="A352" s="79">
        <v>321</v>
      </c>
      <c r="B352" s="80" t="s">
        <v>109</v>
      </c>
      <c r="C352" s="79" t="s">
        <v>110</v>
      </c>
      <c r="D352" s="79" t="s">
        <v>41</v>
      </c>
      <c r="E352" s="81" t="s">
        <v>111</v>
      </c>
      <c r="F352" s="77">
        <f t="shared" si="10"/>
        <v>3299085</v>
      </c>
      <c r="G352" s="78">
        <v>635503</v>
      </c>
      <c r="H352" s="78">
        <v>2022800</v>
      </c>
      <c r="I352" s="78">
        <v>11705</v>
      </c>
      <c r="J352" s="78">
        <v>629077</v>
      </c>
      <c r="K352" s="30"/>
      <c r="L352" s="168"/>
      <c r="M352" s="163"/>
      <c r="N352" s="163"/>
      <c r="O352" s="163"/>
      <c r="P352" s="37"/>
      <c r="R352" s="163"/>
      <c r="S352" s="163"/>
      <c r="T352" s="163"/>
      <c r="U352" s="163"/>
    </row>
    <row r="353" spans="1:21" ht="15">
      <c r="A353" s="79">
        <v>322</v>
      </c>
      <c r="B353" s="80" t="s">
        <v>112</v>
      </c>
      <c r="C353" s="79" t="s">
        <v>113</v>
      </c>
      <c r="D353" s="79" t="s">
        <v>41</v>
      </c>
      <c r="E353" s="81" t="s">
        <v>114</v>
      </c>
      <c r="F353" s="77">
        <f t="shared" si="10"/>
        <v>200816650</v>
      </c>
      <c r="G353" s="78">
        <v>57219158</v>
      </c>
      <c r="H353" s="78">
        <v>27846106</v>
      </c>
      <c r="I353" s="78">
        <v>43832511</v>
      </c>
      <c r="J353" s="78">
        <v>71918875</v>
      </c>
      <c r="K353" s="30"/>
      <c r="L353" s="168"/>
      <c r="M353" s="163"/>
      <c r="N353" s="163"/>
      <c r="O353" s="163"/>
      <c r="P353" s="37"/>
      <c r="R353" s="163"/>
      <c r="S353" s="163"/>
      <c r="T353" s="163"/>
      <c r="U353" s="163"/>
    </row>
    <row r="354" spans="1:21" ht="15">
      <c r="A354" s="79">
        <v>323</v>
      </c>
      <c r="B354" s="80" t="s">
        <v>116</v>
      </c>
      <c r="C354" s="79" t="s">
        <v>117</v>
      </c>
      <c r="D354" s="79" t="s">
        <v>115</v>
      </c>
      <c r="E354" s="81" t="s">
        <v>118</v>
      </c>
      <c r="F354" s="77">
        <f t="shared" si="10"/>
        <v>1961032</v>
      </c>
      <c r="G354" s="78">
        <v>0</v>
      </c>
      <c r="H354" s="78">
        <v>1703131</v>
      </c>
      <c r="I354" s="78">
        <v>182351</v>
      </c>
      <c r="J354" s="78">
        <v>75550</v>
      </c>
      <c r="K354" s="48"/>
      <c r="L354" s="168"/>
      <c r="M354" s="163"/>
      <c r="N354" s="163"/>
      <c r="O354" s="163"/>
      <c r="P354" s="37"/>
      <c r="R354" s="163"/>
      <c r="S354" s="163"/>
      <c r="T354" s="163"/>
      <c r="U354" s="163"/>
    </row>
    <row r="355" spans="1:21" ht="15">
      <c r="A355" s="79">
        <v>324</v>
      </c>
      <c r="B355" s="80" t="s">
        <v>119</v>
      </c>
      <c r="C355" s="79" t="s">
        <v>120</v>
      </c>
      <c r="D355" s="79" t="s">
        <v>115</v>
      </c>
      <c r="E355" s="81" t="s">
        <v>121</v>
      </c>
      <c r="F355" s="77">
        <f t="shared" si="10"/>
        <v>1476103</v>
      </c>
      <c r="G355" s="78">
        <v>0</v>
      </c>
      <c r="H355" s="78">
        <v>781726</v>
      </c>
      <c r="I355" s="78">
        <v>26870</v>
      </c>
      <c r="J355" s="78">
        <v>667507</v>
      </c>
      <c r="K355" s="47"/>
      <c r="L355" s="168"/>
      <c r="M355" s="163"/>
      <c r="N355" s="163"/>
      <c r="O355" s="163"/>
      <c r="P355" s="37"/>
      <c r="R355" s="163"/>
      <c r="S355" s="163"/>
      <c r="T355" s="163"/>
      <c r="U355" s="163"/>
    </row>
    <row r="356" spans="1:21" ht="15">
      <c r="A356" s="79">
        <v>325</v>
      </c>
      <c r="B356" s="80" t="s">
        <v>122</v>
      </c>
      <c r="C356" s="79" t="s">
        <v>123</v>
      </c>
      <c r="D356" s="79" t="s">
        <v>115</v>
      </c>
      <c r="E356" s="81" t="s">
        <v>124</v>
      </c>
      <c r="F356" s="77">
        <f t="shared" si="10"/>
        <v>21080340</v>
      </c>
      <c r="G356" s="78">
        <v>1039564</v>
      </c>
      <c r="H356" s="78">
        <v>13828268</v>
      </c>
      <c r="I356" s="78">
        <v>75200</v>
      </c>
      <c r="J356" s="78">
        <v>6137308</v>
      </c>
      <c r="K356" s="30"/>
      <c r="L356" s="168"/>
      <c r="M356" s="163"/>
      <c r="N356" s="163"/>
      <c r="O356" s="163"/>
      <c r="P356" s="37"/>
      <c r="R356" s="163"/>
      <c r="S356" s="163"/>
      <c r="T356" s="163"/>
      <c r="U356" s="163"/>
    </row>
    <row r="357" spans="1:21" ht="15">
      <c r="A357" s="79">
        <v>326</v>
      </c>
      <c r="B357" s="80" t="s">
        <v>125</v>
      </c>
      <c r="C357" s="79" t="s">
        <v>126</v>
      </c>
      <c r="D357" s="79" t="s">
        <v>115</v>
      </c>
      <c r="E357" s="81" t="s">
        <v>127</v>
      </c>
      <c r="F357" s="77">
        <f t="shared" si="10"/>
        <v>7044570</v>
      </c>
      <c r="G357" s="78">
        <v>2102758</v>
      </c>
      <c r="H357" s="78">
        <v>3992868</v>
      </c>
      <c r="I357" s="78">
        <v>31782</v>
      </c>
      <c r="J357" s="78">
        <v>917162</v>
      </c>
      <c r="K357" s="30"/>
      <c r="L357" s="168"/>
      <c r="M357" s="163"/>
      <c r="N357" s="163"/>
      <c r="O357" s="163"/>
      <c r="P357" s="37"/>
      <c r="R357" s="163"/>
      <c r="S357" s="163"/>
      <c r="T357" s="163"/>
      <c r="U357" s="163"/>
    </row>
    <row r="358" spans="1:21" ht="15">
      <c r="A358" s="79">
        <v>327</v>
      </c>
      <c r="B358" s="80" t="s">
        <v>128</v>
      </c>
      <c r="C358" s="79" t="s">
        <v>129</v>
      </c>
      <c r="D358" s="79" t="s">
        <v>115</v>
      </c>
      <c r="E358" s="81" t="s">
        <v>130</v>
      </c>
      <c r="F358" s="77">
        <f t="shared" si="10"/>
        <v>4052319</v>
      </c>
      <c r="G358" s="78">
        <v>2998301</v>
      </c>
      <c r="H358" s="78">
        <v>930411</v>
      </c>
      <c r="I358" s="78">
        <v>42000</v>
      </c>
      <c r="J358" s="78">
        <v>81607</v>
      </c>
      <c r="K358" s="30"/>
      <c r="L358" s="168"/>
      <c r="M358" s="163"/>
      <c r="N358" s="163"/>
      <c r="O358" s="163"/>
      <c r="P358" s="37"/>
      <c r="R358" s="163"/>
      <c r="S358" s="163"/>
      <c r="T358" s="163"/>
      <c r="U358" s="163"/>
    </row>
    <row r="359" spans="1:21" ht="15">
      <c r="A359" s="79">
        <v>328</v>
      </c>
      <c r="B359" s="80" t="s">
        <v>131</v>
      </c>
      <c r="C359" s="79" t="s">
        <v>132</v>
      </c>
      <c r="D359" s="79" t="s">
        <v>115</v>
      </c>
      <c r="E359" s="81" t="s">
        <v>133</v>
      </c>
      <c r="F359" s="77">
        <f t="shared" si="10"/>
        <v>10751297</v>
      </c>
      <c r="G359" s="78">
        <v>2216785</v>
      </c>
      <c r="H359" s="78">
        <v>3286967</v>
      </c>
      <c r="I359" s="78">
        <v>4455000</v>
      </c>
      <c r="J359" s="78">
        <v>792545</v>
      </c>
      <c r="K359" s="30"/>
      <c r="L359" s="168"/>
      <c r="M359" s="163"/>
      <c r="N359" s="163"/>
      <c r="O359" s="163"/>
      <c r="P359" s="37"/>
      <c r="R359" s="163"/>
      <c r="S359" s="163"/>
      <c r="T359" s="163"/>
      <c r="U359" s="163"/>
    </row>
    <row r="360" spans="1:21" ht="15">
      <c r="A360" s="79">
        <v>329</v>
      </c>
      <c r="B360" s="80" t="s">
        <v>134</v>
      </c>
      <c r="C360" s="79" t="s">
        <v>135</v>
      </c>
      <c r="D360" s="79" t="s">
        <v>115</v>
      </c>
      <c r="E360" s="81" t="s">
        <v>136</v>
      </c>
      <c r="F360" s="77">
        <f t="shared" si="10"/>
        <v>6225905</v>
      </c>
      <c r="G360" s="78">
        <v>1817600</v>
      </c>
      <c r="H360" s="78">
        <v>3120271</v>
      </c>
      <c r="I360" s="78">
        <v>501900</v>
      </c>
      <c r="J360" s="78">
        <v>786134</v>
      </c>
      <c r="K360" s="30"/>
      <c r="L360" s="168"/>
      <c r="M360" s="163"/>
      <c r="N360" s="163"/>
      <c r="O360" s="163"/>
      <c r="P360" s="37"/>
      <c r="R360" s="163"/>
      <c r="S360" s="163"/>
      <c r="T360" s="163"/>
      <c r="U360" s="163"/>
    </row>
    <row r="361" spans="1:21" ht="15">
      <c r="A361" s="79">
        <v>330</v>
      </c>
      <c r="B361" s="80" t="s">
        <v>137</v>
      </c>
      <c r="C361" s="79" t="s">
        <v>138</v>
      </c>
      <c r="D361" s="79" t="s">
        <v>115</v>
      </c>
      <c r="E361" s="81" t="s">
        <v>139</v>
      </c>
      <c r="F361" s="77">
        <f t="shared" si="10"/>
        <v>10028259</v>
      </c>
      <c r="G361" s="78">
        <v>4315788</v>
      </c>
      <c r="H361" s="78">
        <v>3494049</v>
      </c>
      <c r="I361" s="78">
        <v>1248386</v>
      </c>
      <c r="J361" s="78">
        <v>970036</v>
      </c>
      <c r="K361" s="30"/>
      <c r="L361" s="168"/>
      <c r="M361" s="163"/>
      <c r="N361" s="163"/>
      <c r="O361" s="163"/>
      <c r="P361" s="37"/>
      <c r="R361" s="163"/>
      <c r="S361" s="163"/>
      <c r="T361" s="163"/>
      <c r="U361" s="163"/>
    </row>
    <row r="362" spans="1:21" ht="15">
      <c r="A362" s="79">
        <v>331</v>
      </c>
      <c r="B362" s="80" t="s">
        <v>140</v>
      </c>
      <c r="C362" s="79" t="s">
        <v>141</v>
      </c>
      <c r="D362" s="79" t="s">
        <v>115</v>
      </c>
      <c r="E362" s="81" t="s">
        <v>142</v>
      </c>
      <c r="F362" s="77">
        <f t="shared" si="10"/>
        <v>23347190</v>
      </c>
      <c r="G362" s="78">
        <v>12262707</v>
      </c>
      <c r="H362" s="78">
        <v>8971446</v>
      </c>
      <c r="I362" s="78">
        <v>1069004</v>
      </c>
      <c r="J362" s="78">
        <v>1044033</v>
      </c>
      <c r="K362" s="30"/>
      <c r="L362" s="168"/>
      <c r="M362" s="163"/>
      <c r="N362" s="163"/>
      <c r="O362" s="163"/>
      <c r="P362" s="37"/>
      <c r="R362" s="163"/>
      <c r="S362" s="163"/>
      <c r="T362" s="163"/>
      <c r="U362" s="163"/>
    </row>
    <row r="363" spans="1:21" ht="15">
      <c r="A363" s="79">
        <v>332</v>
      </c>
      <c r="B363" s="80" t="s">
        <v>143</v>
      </c>
      <c r="C363" s="79" t="s">
        <v>144</v>
      </c>
      <c r="D363" s="79" t="s">
        <v>115</v>
      </c>
      <c r="E363" s="81" t="s">
        <v>145</v>
      </c>
      <c r="F363" s="77">
        <f t="shared" si="10"/>
        <v>10164230</v>
      </c>
      <c r="G363" s="78">
        <v>4471200</v>
      </c>
      <c r="H363" s="78">
        <v>4069355</v>
      </c>
      <c r="I363" s="78">
        <v>0</v>
      </c>
      <c r="J363" s="78">
        <v>1623675</v>
      </c>
      <c r="K363" s="30"/>
      <c r="L363" s="168"/>
      <c r="M363" s="163"/>
      <c r="N363" s="163"/>
      <c r="O363" s="163"/>
      <c r="P363" s="37"/>
      <c r="R363" s="163"/>
      <c r="S363" s="163"/>
      <c r="T363" s="163"/>
      <c r="U363" s="163"/>
    </row>
    <row r="364" spans="1:21" ht="15">
      <c r="A364" s="79">
        <v>333</v>
      </c>
      <c r="B364" s="80" t="s">
        <v>146</v>
      </c>
      <c r="C364" s="79" t="s">
        <v>147</v>
      </c>
      <c r="D364" s="79" t="s">
        <v>115</v>
      </c>
      <c r="E364" s="81" t="s">
        <v>148</v>
      </c>
      <c r="F364" s="77">
        <f t="shared" si="10"/>
        <v>15382032</v>
      </c>
      <c r="G364" s="78">
        <v>2151215</v>
      </c>
      <c r="H364" s="78">
        <v>3107248</v>
      </c>
      <c r="I364" s="78">
        <v>1853700</v>
      </c>
      <c r="J364" s="78">
        <v>8269869</v>
      </c>
      <c r="K364" s="30"/>
      <c r="L364" s="168"/>
      <c r="M364" s="163"/>
      <c r="N364" s="163"/>
      <c r="O364" s="163"/>
      <c r="P364" s="37"/>
      <c r="R364" s="163"/>
      <c r="S364" s="163"/>
      <c r="T364" s="163"/>
      <c r="U364" s="163"/>
    </row>
    <row r="365" spans="1:21" ht="15">
      <c r="A365" s="79">
        <v>334</v>
      </c>
      <c r="B365" s="80" t="s">
        <v>149</v>
      </c>
      <c r="C365" s="79" t="s">
        <v>150</v>
      </c>
      <c r="D365" s="79" t="s">
        <v>115</v>
      </c>
      <c r="E365" s="81" t="s">
        <v>151</v>
      </c>
      <c r="F365" s="77">
        <f t="shared" si="10"/>
        <v>1181620</v>
      </c>
      <c r="G365" s="78">
        <v>410974</v>
      </c>
      <c r="H365" s="78">
        <v>471106</v>
      </c>
      <c r="I365" s="78">
        <v>35709</v>
      </c>
      <c r="J365" s="78">
        <v>263831</v>
      </c>
      <c r="K365" s="47"/>
      <c r="L365" s="168"/>
      <c r="M365" s="163"/>
      <c r="N365" s="163"/>
      <c r="O365" s="163"/>
      <c r="P365" s="37"/>
      <c r="R365" s="163"/>
      <c r="S365" s="163"/>
      <c r="T365" s="163"/>
      <c r="U365" s="163"/>
    </row>
    <row r="366" spans="1:21" ht="15">
      <c r="A366" s="79">
        <v>335</v>
      </c>
      <c r="B366" s="80" t="s">
        <v>152</v>
      </c>
      <c r="C366" s="79" t="s">
        <v>153</v>
      </c>
      <c r="D366" s="79" t="s">
        <v>115</v>
      </c>
      <c r="E366" s="81" t="s">
        <v>154</v>
      </c>
      <c r="F366" s="77">
        <f t="shared" si="10"/>
        <v>18059379</v>
      </c>
      <c r="G366" s="78">
        <v>12249551</v>
      </c>
      <c r="H366" s="78">
        <v>5397699</v>
      </c>
      <c r="I366" s="78">
        <v>0</v>
      </c>
      <c r="J366" s="78">
        <v>412129</v>
      </c>
      <c r="K366" s="30"/>
      <c r="L366" s="168"/>
      <c r="M366" s="163"/>
      <c r="N366" s="163"/>
      <c r="O366" s="163"/>
      <c r="P366" s="37"/>
      <c r="R366" s="163"/>
      <c r="S366" s="163"/>
      <c r="T366" s="163"/>
      <c r="U366" s="163"/>
    </row>
    <row r="367" spans="1:21" ht="15">
      <c r="A367" s="79">
        <v>336</v>
      </c>
      <c r="B367" s="80" t="s">
        <v>155</v>
      </c>
      <c r="C367" s="79" t="s">
        <v>156</v>
      </c>
      <c r="D367" s="79" t="s">
        <v>115</v>
      </c>
      <c r="E367" s="81" t="s">
        <v>157</v>
      </c>
      <c r="F367" s="77">
        <f t="shared" si="10"/>
        <v>4805474</v>
      </c>
      <c r="G367" s="78">
        <v>338700</v>
      </c>
      <c r="H367" s="78">
        <v>264761</v>
      </c>
      <c r="I367" s="78">
        <v>25000</v>
      </c>
      <c r="J367" s="78">
        <v>4177013</v>
      </c>
      <c r="K367" s="30"/>
      <c r="L367" s="168"/>
      <c r="M367" s="163"/>
      <c r="N367" s="163"/>
      <c r="O367" s="163"/>
      <c r="P367" s="37"/>
      <c r="R367" s="163"/>
      <c r="S367" s="163"/>
      <c r="T367" s="163"/>
      <c r="U367" s="163"/>
    </row>
    <row r="368" spans="1:21" ht="15">
      <c r="A368" s="79">
        <v>337</v>
      </c>
      <c r="B368" s="80" t="s">
        <v>158</v>
      </c>
      <c r="C368" s="79" t="s">
        <v>159</v>
      </c>
      <c r="D368" s="79" t="s">
        <v>115</v>
      </c>
      <c r="E368" s="81" t="s">
        <v>160</v>
      </c>
      <c r="F368" s="77">
        <f t="shared" si="10"/>
        <v>13834567</v>
      </c>
      <c r="G368" s="78">
        <v>671000</v>
      </c>
      <c r="H368" s="78">
        <v>2591462</v>
      </c>
      <c r="I368" s="78">
        <v>344038</v>
      </c>
      <c r="J368" s="78">
        <v>10228067</v>
      </c>
      <c r="K368" s="30"/>
      <c r="L368" s="168"/>
      <c r="M368" s="163"/>
      <c r="N368" s="163"/>
      <c r="O368" s="163"/>
      <c r="P368" s="37"/>
      <c r="R368" s="163"/>
      <c r="S368" s="163"/>
      <c r="T368" s="163"/>
      <c r="U368" s="163"/>
    </row>
    <row r="369" spans="1:21" ht="15">
      <c r="A369" s="79">
        <v>338</v>
      </c>
      <c r="B369" s="80" t="s">
        <v>161</v>
      </c>
      <c r="C369" s="79" t="s">
        <v>162</v>
      </c>
      <c r="D369" s="79" t="s">
        <v>115</v>
      </c>
      <c r="E369" s="81" t="s">
        <v>163</v>
      </c>
      <c r="F369" s="77">
        <f t="shared" si="10"/>
        <v>50316187</v>
      </c>
      <c r="G369" s="78">
        <v>4273700</v>
      </c>
      <c r="H369" s="78">
        <v>20696827</v>
      </c>
      <c r="I369" s="78">
        <v>4402990</v>
      </c>
      <c r="J369" s="78">
        <v>20942670</v>
      </c>
      <c r="K369" s="30"/>
      <c r="L369" s="168"/>
      <c r="M369" s="163"/>
      <c r="N369" s="163"/>
      <c r="O369" s="163"/>
      <c r="P369" s="37"/>
      <c r="R369" s="163"/>
      <c r="S369" s="163"/>
      <c r="T369" s="163"/>
      <c r="U369" s="163"/>
    </row>
    <row r="370" spans="1:21" ht="15">
      <c r="A370" s="79">
        <v>339</v>
      </c>
      <c r="B370" s="80" t="s">
        <v>164</v>
      </c>
      <c r="C370" s="79" t="s">
        <v>165</v>
      </c>
      <c r="D370" s="79" t="s">
        <v>115</v>
      </c>
      <c r="E370" s="81" t="s">
        <v>166</v>
      </c>
      <c r="F370" s="77">
        <f t="shared" si="10"/>
        <v>7684321</v>
      </c>
      <c r="G370" s="78">
        <v>4960266</v>
      </c>
      <c r="H370" s="78">
        <v>2338075</v>
      </c>
      <c r="I370" s="78">
        <v>0</v>
      </c>
      <c r="J370" s="78">
        <v>385980</v>
      </c>
      <c r="K370" s="30"/>
      <c r="L370" s="168"/>
      <c r="M370" s="163"/>
      <c r="N370" s="163"/>
      <c r="O370" s="163"/>
      <c r="P370" s="37"/>
      <c r="R370" s="163"/>
      <c r="S370" s="163"/>
      <c r="T370" s="163"/>
      <c r="U370" s="163"/>
    </row>
    <row r="371" spans="1:21" ht="15">
      <c r="A371" s="79">
        <v>340</v>
      </c>
      <c r="B371" s="80" t="s">
        <v>167</v>
      </c>
      <c r="C371" s="79" t="s">
        <v>168</v>
      </c>
      <c r="D371" s="79" t="s">
        <v>115</v>
      </c>
      <c r="E371" s="81" t="s">
        <v>169</v>
      </c>
      <c r="F371" s="77">
        <f t="shared" si="10"/>
        <v>66677210</v>
      </c>
      <c r="G371" s="78">
        <v>14830711</v>
      </c>
      <c r="H371" s="78">
        <v>12371803</v>
      </c>
      <c r="I371" s="78">
        <v>517930</v>
      </c>
      <c r="J371" s="78">
        <v>38956766</v>
      </c>
      <c r="K371" s="47"/>
      <c r="L371" s="168"/>
      <c r="M371" s="163"/>
      <c r="N371" s="163"/>
      <c r="O371" s="163"/>
      <c r="P371" s="37"/>
      <c r="R371" s="163"/>
      <c r="S371" s="163"/>
      <c r="T371" s="163"/>
      <c r="U371" s="163"/>
    </row>
    <row r="372" spans="1:21" ht="15">
      <c r="A372" s="79">
        <v>341</v>
      </c>
      <c r="B372" s="80" t="s">
        <v>170</v>
      </c>
      <c r="C372" s="79" t="s">
        <v>171</v>
      </c>
      <c r="D372" s="79" t="s">
        <v>115</v>
      </c>
      <c r="E372" s="81" t="s">
        <v>172</v>
      </c>
      <c r="F372" s="77">
        <f t="shared" si="10"/>
        <v>64996334</v>
      </c>
      <c r="G372" s="78">
        <v>12699637</v>
      </c>
      <c r="H372" s="78">
        <v>15913125</v>
      </c>
      <c r="I372" s="78">
        <v>19576928</v>
      </c>
      <c r="J372" s="78">
        <v>16806644</v>
      </c>
      <c r="K372" s="30"/>
      <c r="L372" s="168"/>
      <c r="M372" s="163"/>
      <c r="N372" s="163"/>
      <c r="O372" s="163"/>
      <c r="P372" s="37"/>
      <c r="R372" s="163"/>
      <c r="S372" s="163"/>
      <c r="T372" s="163"/>
      <c r="U372" s="163"/>
    </row>
    <row r="373" spans="1:21" ht="15">
      <c r="A373" s="79">
        <v>342</v>
      </c>
      <c r="B373" s="80" t="s">
        <v>173</v>
      </c>
      <c r="C373" s="79" t="s">
        <v>174</v>
      </c>
      <c r="D373" s="79" t="s">
        <v>115</v>
      </c>
      <c r="E373" s="81" t="s">
        <v>175</v>
      </c>
      <c r="F373" s="77">
        <f t="shared" si="10"/>
        <v>1935508</v>
      </c>
      <c r="G373" s="78">
        <v>35000</v>
      </c>
      <c r="H373" s="78">
        <v>1900508</v>
      </c>
      <c r="I373" s="78">
        <v>0</v>
      </c>
      <c r="J373" s="78">
        <v>0</v>
      </c>
      <c r="K373" s="30"/>
      <c r="L373" s="168"/>
      <c r="M373" s="163"/>
      <c r="N373" s="163"/>
      <c r="O373" s="163"/>
      <c r="P373" s="37"/>
      <c r="R373" s="163"/>
      <c r="S373" s="163"/>
      <c r="T373" s="163"/>
      <c r="U373" s="163"/>
    </row>
    <row r="374" spans="1:21" ht="15">
      <c r="A374" s="79">
        <v>343</v>
      </c>
      <c r="B374" s="80" t="s">
        <v>176</v>
      </c>
      <c r="C374" s="79" t="s">
        <v>177</v>
      </c>
      <c r="D374" s="79" t="s">
        <v>115</v>
      </c>
      <c r="E374" s="81" t="s">
        <v>178</v>
      </c>
      <c r="F374" s="77">
        <f t="shared" si="10"/>
        <v>2959025</v>
      </c>
      <c r="G374" s="78">
        <v>746659</v>
      </c>
      <c r="H374" s="78">
        <v>2166916</v>
      </c>
      <c r="I374" s="78">
        <v>5100</v>
      </c>
      <c r="J374" s="78">
        <v>40350</v>
      </c>
      <c r="K374" s="30"/>
      <c r="L374" s="168"/>
      <c r="M374" s="163"/>
      <c r="N374" s="163"/>
      <c r="O374" s="163"/>
      <c r="P374" s="37"/>
      <c r="R374" s="163"/>
      <c r="S374" s="163"/>
      <c r="T374" s="163"/>
      <c r="U374" s="163"/>
    </row>
    <row r="375" spans="1:21" ht="15">
      <c r="A375" s="79">
        <v>344</v>
      </c>
      <c r="B375" s="80" t="s">
        <v>179</v>
      </c>
      <c r="C375" s="79" t="s">
        <v>180</v>
      </c>
      <c r="D375" s="79" t="s">
        <v>115</v>
      </c>
      <c r="E375" s="81" t="s">
        <v>181</v>
      </c>
      <c r="F375" s="77">
        <f t="shared" si="10"/>
        <v>5150706</v>
      </c>
      <c r="G375" s="78">
        <v>753100</v>
      </c>
      <c r="H375" s="78">
        <v>3291472</v>
      </c>
      <c r="I375" s="78">
        <v>6000</v>
      </c>
      <c r="J375" s="78">
        <v>1100134</v>
      </c>
      <c r="K375" s="30"/>
      <c r="L375" s="168"/>
      <c r="M375" s="163"/>
      <c r="N375" s="163"/>
      <c r="O375" s="163"/>
      <c r="P375" s="37"/>
      <c r="R375" s="163"/>
      <c r="S375" s="163"/>
      <c r="T375" s="163"/>
      <c r="U375" s="163"/>
    </row>
    <row r="376" spans="1:21" ht="15">
      <c r="A376" s="79">
        <v>345</v>
      </c>
      <c r="B376" s="80" t="s">
        <v>182</v>
      </c>
      <c r="C376" s="79" t="s">
        <v>183</v>
      </c>
      <c r="D376" s="79" t="s">
        <v>115</v>
      </c>
      <c r="E376" s="81" t="s">
        <v>184</v>
      </c>
      <c r="F376" s="77">
        <f t="shared" si="10"/>
        <v>10060832</v>
      </c>
      <c r="G376" s="78">
        <v>3019600</v>
      </c>
      <c r="H376" s="78">
        <v>6457373</v>
      </c>
      <c r="I376" s="78">
        <v>0</v>
      </c>
      <c r="J376" s="78">
        <v>583859</v>
      </c>
      <c r="K376" s="30"/>
      <c r="L376" s="168"/>
      <c r="M376" s="163"/>
      <c r="N376" s="163"/>
      <c r="O376" s="163"/>
      <c r="P376" s="37"/>
      <c r="R376" s="163"/>
      <c r="S376" s="163"/>
      <c r="T376" s="163"/>
      <c r="U376" s="163"/>
    </row>
    <row r="377" spans="1:21" ht="15">
      <c r="A377" s="79">
        <v>346</v>
      </c>
      <c r="B377" s="80" t="s">
        <v>185</v>
      </c>
      <c r="C377" s="79" t="s">
        <v>186</v>
      </c>
      <c r="D377" s="79" t="s">
        <v>115</v>
      </c>
      <c r="E377" s="81" t="s">
        <v>187</v>
      </c>
      <c r="F377" s="77">
        <f t="shared" si="10"/>
        <v>280845</v>
      </c>
      <c r="G377" s="78">
        <v>0</v>
      </c>
      <c r="H377" s="78">
        <v>280845</v>
      </c>
      <c r="I377" s="78">
        <v>0</v>
      </c>
      <c r="J377" s="78">
        <v>0</v>
      </c>
      <c r="K377" s="30"/>
      <c r="L377" s="168"/>
      <c r="M377" s="163"/>
      <c r="N377" s="163"/>
      <c r="O377" s="163"/>
      <c r="P377" s="37"/>
      <c r="R377" s="163"/>
      <c r="S377" s="163"/>
      <c r="T377" s="163"/>
      <c r="U377" s="163"/>
    </row>
    <row r="378" spans="1:21" ht="15">
      <c r="A378" s="79">
        <v>347</v>
      </c>
      <c r="B378" s="80" t="s">
        <v>188</v>
      </c>
      <c r="C378" s="79" t="s">
        <v>189</v>
      </c>
      <c r="D378" s="79" t="s">
        <v>115</v>
      </c>
      <c r="E378" s="81" t="s">
        <v>190</v>
      </c>
      <c r="F378" s="77">
        <f t="shared" si="10"/>
        <v>246157346</v>
      </c>
      <c r="G378" s="78">
        <v>172747477</v>
      </c>
      <c r="H378" s="78">
        <v>15854396</v>
      </c>
      <c r="I378" s="78">
        <v>48367134</v>
      </c>
      <c r="J378" s="78">
        <v>9188339</v>
      </c>
      <c r="K378" s="30"/>
      <c r="L378" s="168"/>
      <c r="M378" s="163"/>
      <c r="N378" s="163"/>
      <c r="O378" s="163"/>
      <c r="P378" s="37"/>
      <c r="R378" s="163"/>
      <c r="S378" s="163"/>
      <c r="T378" s="163"/>
      <c r="U378" s="163"/>
    </row>
    <row r="379" spans="1:21" ht="15">
      <c r="A379" s="79">
        <v>348</v>
      </c>
      <c r="B379" s="80" t="s">
        <v>191</v>
      </c>
      <c r="C379" s="79" t="s">
        <v>192</v>
      </c>
      <c r="D379" s="79" t="s">
        <v>115</v>
      </c>
      <c r="E379" s="81" t="s">
        <v>193</v>
      </c>
      <c r="F379" s="77">
        <f t="shared" si="10"/>
        <v>21900416</v>
      </c>
      <c r="G379" s="78">
        <v>1548665</v>
      </c>
      <c r="H379" s="78">
        <v>13927751</v>
      </c>
      <c r="I379" s="78">
        <v>1524623</v>
      </c>
      <c r="J379" s="78">
        <v>4899377</v>
      </c>
      <c r="K379" s="30"/>
      <c r="L379" s="168"/>
      <c r="M379" s="163"/>
      <c r="N379" s="163"/>
      <c r="O379" s="163"/>
      <c r="P379" s="37"/>
      <c r="R379" s="163"/>
      <c r="S379" s="163"/>
      <c r="T379" s="163"/>
      <c r="U379" s="163"/>
    </row>
    <row r="380" spans="1:21" ht="15">
      <c r="A380" s="79">
        <v>349</v>
      </c>
      <c r="B380" s="80" t="s">
        <v>194</v>
      </c>
      <c r="C380" s="79" t="s">
        <v>195</v>
      </c>
      <c r="D380" s="79" t="s">
        <v>115</v>
      </c>
      <c r="E380" s="81" t="s">
        <v>196</v>
      </c>
      <c r="F380" s="77">
        <f t="shared" si="10"/>
        <v>15048365</v>
      </c>
      <c r="G380" s="78">
        <v>7220128</v>
      </c>
      <c r="H380" s="78">
        <v>6259837</v>
      </c>
      <c r="I380" s="78">
        <v>782900</v>
      </c>
      <c r="J380" s="78">
        <v>785500</v>
      </c>
      <c r="K380" s="30"/>
      <c r="L380" s="168"/>
      <c r="M380" s="163"/>
      <c r="N380" s="163"/>
      <c r="O380" s="163"/>
      <c r="P380" s="37"/>
      <c r="R380" s="163"/>
      <c r="S380" s="163"/>
      <c r="T380" s="163"/>
      <c r="U380" s="163"/>
    </row>
    <row r="381" spans="1:21" ht="15">
      <c r="A381" s="79">
        <v>350</v>
      </c>
      <c r="B381" s="80" t="s">
        <v>197</v>
      </c>
      <c r="C381" s="79" t="s">
        <v>198</v>
      </c>
      <c r="D381" s="79" t="s">
        <v>115</v>
      </c>
      <c r="E381" s="81" t="s">
        <v>199</v>
      </c>
      <c r="F381" s="77">
        <f t="shared" si="10"/>
        <v>79275091</v>
      </c>
      <c r="G381" s="78">
        <v>24404825</v>
      </c>
      <c r="H381" s="78">
        <v>38774630</v>
      </c>
      <c r="I381" s="78">
        <v>5064145</v>
      </c>
      <c r="J381" s="78">
        <v>11031491</v>
      </c>
      <c r="K381" s="30"/>
      <c r="L381" s="168"/>
      <c r="M381" s="163"/>
      <c r="N381" s="163"/>
      <c r="O381" s="163"/>
      <c r="P381" s="37"/>
      <c r="R381" s="163"/>
      <c r="S381" s="163"/>
      <c r="T381" s="163"/>
      <c r="U381" s="163"/>
    </row>
    <row r="382" spans="1:21" ht="15">
      <c r="A382" s="79">
        <v>351</v>
      </c>
      <c r="B382" s="80" t="s">
        <v>200</v>
      </c>
      <c r="C382" s="79" t="s">
        <v>201</v>
      </c>
      <c r="D382" s="79" t="s">
        <v>115</v>
      </c>
      <c r="E382" s="81" t="s">
        <v>202</v>
      </c>
      <c r="F382" s="77">
        <f t="shared" si="10"/>
        <v>9256305</v>
      </c>
      <c r="G382" s="78">
        <v>3953300</v>
      </c>
      <c r="H382" s="78">
        <v>3071629</v>
      </c>
      <c r="I382" s="78">
        <v>49500</v>
      </c>
      <c r="J382" s="78">
        <v>2181876</v>
      </c>
      <c r="K382" s="30"/>
      <c r="L382" s="168"/>
      <c r="M382" s="163"/>
      <c r="N382" s="163"/>
      <c r="O382" s="163"/>
      <c r="P382" s="37"/>
      <c r="R382" s="163"/>
      <c r="S382" s="163"/>
      <c r="T382" s="163"/>
      <c r="U382" s="163"/>
    </row>
    <row r="383" spans="1:21" ht="15">
      <c r="A383" s="79">
        <v>352</v>
      </c>
      <c r="B383" s="80" t="s">
        <v>203</v>
      </c>
      <c r="C383" s="79" t="s">
        <v>204</v>
      </c>
      <c r="D383" s="79" t="s">
        <v>115</v>
      </c>
      <c r="E383" s="81" t="s">
        <v>205</v>
      </c>
      <c r="F383" s="77">
        <f t="shared" si="10"/>
        <v>19845418</v>
      </c>
      <c r="G383" s="78">
        <v>10472043</v>
      </c>
      <c r="H383" s="78">
        <v>5518741</v>
      </c>
      <c r="I383" s="78">
        <v>19503</v>
      </c>
      <c r="J383" s="78">
        <v>3835131</v>
      </c>
      <c r="K383" s="30"/>
      <c r="L383" s="168"/>
      <c r="M383" s="163"/>
      <c r="N383" s="163"/>
      <c r="O383" s="163"/>
      <c r="P383" s="37"/>
      <c r="R383" s="163"/>
      <c r="S383" s="163"/>
      <c r="T383" s="163"/>
      <c r="U383" s="163"/>
    </row>
    <row r="384" spans="1:21" ht="15">
      <c r="A384" s="79">
        <v>353</v>
      </c>
      <c r="B384" s="80" t="s">
        <v>206</v>
      </c>
      <c r="C384" s="79" t="s">
        <v>207</v>
      </c>
      <c r="D384" s="79" t="s">
        <v>115</v>
      </c>
      <c r="E384" s="81" t="s">
        <v>208</v>
      </c>
      <c r="F384" s="77">
        <f t="shared" si="10"/>
        <v>90131514</v>
      </c>
      <c r="G384" s="78">
        <v>33117286</v>
      </c>
      <c r="H384" s="78">
        <v>34484062</v>
      </c>
      <c r="I384" s="78">
        <v>4390490</v>
      </c>
      <c r="J384" s="78">
        <v>18139676</v>
      </c>
      <c r="K384" s="47"/>
      <c r="L384" s="168"/>
      <c r="M384" s="163"/>
      <c r="N384" s="163"/>
      <c r="O384" s="163"/>
      <c r="P384" s="37"/>
      <c r="R384" s="163"/>
      <c r="S384" s="163"/>
      <c r="T384" s="163"/>
      <c r="U384" s="163"/>
    </row>
    <row r="385" spans="1:21" ht="15">
      <c r="A385" s="79">
        <v>354</v>
      </c>
      <c r="B385" s="80" t="s">
        <v>209</v>
      </c>
      <c r="C385" s="79" t="s">
        <v>210</v>
      </c>
      <c r="D385" s="79" t="s">
        <v>115</v>
      </c>
      <c r="E385" s="81" t="s">
        <v>211</v>
      </c>
      <c r="F385" s="77">
        <f t="shared" si="10"/>
        <v>16694083</v>
      </c>
      <c r="G385" s="78">
        <v>2784642</v>
      </c>
      <c r="H385" s="78">
        <v>4012147</v>
      </c>
      <c r="I385" s="78">
        <v>6397387</v>
      </c>
      <c r="J385" s="78">
        <v>3499907</v>
      </c>
      <c r="K385" s="30"/>
      <c r="L385" s="168"/>
      <c r="M385" s="163"/>
      <c r="N385" s="163"/>
      <c r="O385" s="163"/>
      <c r="P385" s="37"/>
      <c r="R385" s="163"/>
      <c r="S385" s="163"/>
      <c r="T385" s="163"/>
      <c r="U385" s="163"/>
    </row>
    <row r="386" spans="1:21" ht="15">
      <c r="A386" s="79">
        <v>355</v>
      </c>
      <c r="B386" s="80" t="s">
        <v>212</v>
      </c>
      <c r="C386" s="79" t="s">
        <v>213</v>
      </c>
      <c r="D386" s="79" t="s">
        <v>115</v>
      </c>
      <c r="E386" s="81" t="s">
        <v>214</v>
      </c>
      <c r="F386" s="77">
        <f t="shared" si="10"/>
        <v>12576968</v>
      </c>
      <c r="G386" s="78">
        <v>6170320</v>
      </c>
      <c r="H386" s="78">
        <v>4499134</v>
      </c>
      <c r="I386" s="78">
        <v>176900</v>
      </c>
      <c r="J386" s="78">
        <v>1730614</v>
      </c>
      <c r="K386" s="30"/>
      <c r="L386" s="168"/>
      <c r="M386" s="163"/>
      <c r="N386" s="163"/>
      <c r="O386" s="163"/>
      <c r="P386" s="37"/>
      <c r="R386" s="163"/>
      <c r="S386" s="163"/>
      <c r="T386" s="163"/>
      <c r="U386" s="163"/>
    </row>
    <row r="387" spans="1:21" ht="15">
      <c r="A387" s="79">
        <v>356</v>
      </c>
      <c r="B387" s="80" t="s">
        <v>215</v>
      </c>
      <c r="C387" s="79" t="s">
        <v>216</v>
      </c>
      <c r="D387" s="79" t="s">
        <v>115</v>
      </c>
      <c r="E387" s="81" t="s">
        <v>217</v>
      </c>
      <c r="F387" s="77">
        <f t="shared" si="10"/>
        <v>33300445</v>
      </c>
      <c r="G387" s="78">
        <v>5548750</v>
      </c>
      <c r="H387" s="78">
        <v>15359908</v>
      </c>
      <c r="I387" s="78">
        <v>106000</v>
      </c>
      <c r="J387" s="78">
        <v>12285787</v>
      </c>
      <c r="K387" s="30"/>
      <c r="L387" s="168"/>
      <c r="M387" s="163"/>
      <c r="N387" s="163"/>
      <c r="O387" s="163"/>
      <c r="P387" s="37"/>
      <c r="R387" s="163"/>
      <c r="S387" s="163"/>
      <c r="T387" s="163"/>
      <c r="U387" s="163"/>
    </row>
    <row r="388" spans="1:21" ht="15">
      <c r="A388" s="79">
        <v>357</v>
      </c>
      <c r="B388" s="80" t="s">
        <v>218</v>
      </c>
      <c r="C388" s="79" t="s">
        <v>219</v>
      </c>
      <c r="D388" s="79" t="s">
        <v>115</v>
      </c>
      <c r="E388" s="81" t="s">
        <v>220</v>
      </c>
      <c r="F388" s="77">
        <f t="shared" si="10"/>
        <v>1967640</v>
      </c>
      <c r="G388" s="78">
        <v>165125</v>
      </c>
      <c r="H388" s="78">
        <v>1230757</v>
      </c>
      <c r="I388" s="78">
        <v>46030</v>
      </c>
      <c r="J388" s="78">
        <v>525728</v>
      </c>
      <c r="K388" s="30"/>
      <c r="L388" s="168"/>
      <c r="M388" s="163"/>
      <c r="N388" s="163"/>
      <c r="O388" s="163"/>
      <c r="P388" s="37"/>
      <c r="R388" s="163"/>
      <c r="S388" s="163"/>
      <c r="T388" s="163"/>
      <c r="U388" s="163"/>
    </row>
    <row r="389" spans="1:21" ht="15">
      <c r="A389" s="79">
        <v>358</v>
      </c>
      <c r="B389" s="80" t="s">
        <v>221</v>
      </c>
      <c r="C389" s="79" t="s">
        <v>222</v>
      </c>
      <c r="D389" s="79" t="s">
        <v>115</v>
      </c>
      <c r="E389" s="81" t="s">
        <v>223</v>
      </c>
      <c r="F389" s="77">
        <f aca="true" t="shared" si="11" ref="F389:F452">G389+H389+I389+J389</f>
        <v>32227068</v>
      </c>
      <c r="G389" s="78">
        <v>10166000</v>
      </c>
      <c r="H389" s="78">
        <v>5885480</v>
      </c>
      <c r="I389" s="78">
        <v>2831400</v>
      </c>
      <c r="J389" s="78">
        <v>13344188</v>
      </c>
      <c r="K389" s="30"/>
      <c r="L389" s="168"/>
      <c r="M389" s="163"/>
      <c r="N389" s="163"/>
      <c r="O389" s="163"/>
      <c r="P389" s="37"/>
      <c r="R389" s="163"/>
      <c r="S389" s="163"/>
      <c r="T389" s="163"/>
      <c r="U389" s="163"/>
    </row>
    <row r="390" spans="1:21" ht="15">
      <c r="A390" s="79">
        <v>359</v>
      </c>
      <c r="B390" s="80" t="s">
        <v>224</v>
      </c>
      <c r="C390" s="79" t="s">
        <v>225</v>
      </c>
      <c r="D390" s="79" t="s">
        <v>115</v>
      </c>
      <c r="E390" s="81" t="s">
        <v>226</v>
      </c>
      <c r="F390" s="77">
        <f t="shared" si="11"/>
        <v>43258150</v>
      </c>
      <c r="G390" s="78">
        <v>10687817</v>
      </c>
      <c r="H390" s="78">
        <v>13697550</v>
      </c>
      <c r="I390" s="78">
        <v>3409238</v>
      </c>
      <c r="J390" s="78">
        <v>15463545</v>
      </c>
      <c r="K390" s="30"/>
      <c r="L390" s="168"/>
      <c r="M390" s="163"/>
      <c r="N390" s="163"/>
      <c r="O390" s="163"/>
      <c r="P390" s="37"/>
      <c r="R390" s="163"/>
      <c r="S390" s="163"/>
      <c r="T390" s="163"/>
      <c r="U390" s="163"/>
    </row>
    <row r="391" spans="1:21" ht="15">
      <c r="A391" s="79">
        <v>360</v>
      </c>
      <c r="B391" s="80" t="s">
        <v>227</v>
      </c>
      <c r="C391" s="79" t="s">
        <v>228</v>
      </c>
      <c r="D391" s="79" t="s">
        <v>115</v>
      </c>
      <c r="E391" s="81" t="s">
        <v>229</v>
      </c>
      <c r="F391" s="77">
        <f t="shared" si="11"/>
        <v>13778404</v>
      </c>
      <c r="G391" s="78">
        <v>3898775</v>
      </c>
      <c r="H391" s="78">
        <v>4856123</v>
      </c>
      <c r="I391" s="78">
        <v>30000</v>
      </c>
      <c r="J391" s="78">
        <v>4993506</v>
      </c>
      <c r="K391" s="30"/>
      <c r="L391" s="168"/>
      <c r="M391" s="163"/>
      <c r="N391" s="163"/>
      <c r="O391" s="163"/>
      <c r="P391" s="37"/>
      <c r="R391" s="163"/>
      <c r="S391" s="163"/>
      <c r="T391" s="163"/>
      <c r="U391" s="163"/>
    </row>
    <row r="392" spans="1:21" ht="15">
      <c r="A392" s="79">
        <v>361</v>
      </c>
      <c r="B392" s="80" t="s">
        <v>230</v>
      </c>
      <c r="C392" s="79" t="s">
        <v>231</v>
      </c>
      <c r="D392" s="79" t="s">
        <v>115</v>
      </c>
      <c r="E392" s="81" t="s">
        <v>232</v>
      </c>
      <c r="F392" s="77">
        <f t="shared" si="11"/>
        <v>24744189</v>
      </c>
      <c r="G392" s="78">
        <v>926201</v>
      </c>
      <c r="H392" s="78">
        <v>6669491</v>
      </c>
      <c r="I392" s="78">
        <v>1</v>
      </c>
      <c r="J392" s="78">
        <v>17148496</v>
      </c>
      <c r="K392" s="30"/>
      <c r="L392" s="168"/>
      <c r="M392" s="163"/>
      <c r="N392" s="163"/>
      <c r="O392" s="163"/>
      <c r="P392" s="37"/>
      <c r="R392" s="163"/>
      <c r="S392" s="163"/>
      <c r="T392" s="163"/>
      <c r="U392" s="163"/>
    </row>
    <row r="393" spans="1:21" ht="15">
      <c r="A393" s="79">
        <v>362</v>
      </c>
      <c r="B393" s="80" t="s">
        <v>233</v>
      </c>
      <c r="C393" s="79" t="s">
        <v>234</v>
      </c>
      <c r="D393" s="79" t="s">
        <v>115</v>
      </c>
      <c r="E393" s="81" t="s">
        <v>235</v>
      </c>
      <c r="F393" s="77">
        <f t="shared" si="11"/>
        <v>32465934</v>
      </c>
      <c r="G393" s="78">
        <v>2707750</v>
      </c>
      <c r="H393" s="78">
        <v>6651579</v>
      </c>
      <c r="I393" s="78">
        <v>995566</v>
      </c>
      <c r="J393" s="78">
        <v>22111039</v>
      </c>
      <c r="K393" s="30"/>
      <c r="L393" s="168"/>
      <c r="M393" s="163"/>
      <c r="N393" s="163"/>
      <c r="O393" s="163"/>
      <c r="P393" s="37"/>
      <c r="R393" s="163"/>
      <c r="S393" s="163"/>
      <c r="T393" s="163"/>
      <c r="U393" s="163"/>
    </row>
    <row r="394" spans="1:21" ht="15">
      <c r="A394" s="79">
        <v>363</v>
      </c>
      <c r="B394" s="80" t="s">
        <v>236</v>
      </c>
      <c r="C394" s="79" t="s">
        <v>237</v>
      </c>
      <c r="D394" s="79" t="s">
        <v>115</v>
      </c>
      <c r="E394" s="81" t="s">
        <v>238</v>
      </c>
      <c r="F394" s="77">
        <f t="shared" si="11"/>
        <v>353819</v>
      </c>
      <c r="G394" s="78">
        <v>0</v>
      </c>
      <c r="H394" s="78">
        <v>255837</v>
      </c>
      <c r="I394" s="78">
        <v>0</v>
      </c>
      <c r="J394" s="78">
        <v>97982</v>
      </c>
      <c r="K394" s="47"/>
      <c r="L394" s="168"/>
      <c r="M394" s="163"/>
      <c r="N394" s="163"/>
      <c r="O394" s="163"/>
      <c r="P394" s="37"/>
      <c r="R394" s="163"/>
      <c r="S394" s="163"/>
      <c r="T394" s="163"/>
      <c r="U394" s="163"/>
    </row>
    <row r="395" spans="1:21" ht="15">
      <c r="A395" s="79">
        <v>364</v>
      </c>
      <c r="B395" s="80" t="s">
        <v>239</v>
      </c>
      <c r="C395" s="79" t="s">
        <v>240</v>
      </c>
      <c r="D395" s="79" t="s">
        <v>115</v>
      </c>
      <c r="E395" s="81" t="s">
        <v>241</v>
      </c>
      <c r="F395" s="77">
        <f t="shared" si="11"/>
        <v>31952660</v>
      </c>
      <c r="G395" s="78">
        <v>17746450</v>
      </c>
      <c r="H395" s="78">
        <v>11719007</v>
      </c>
      <c r="I395" s="78">
        <v>915500</v>
      </c>
      <c r="J395" s="78">
        <v>1571703</v>
      </c>
      <c r="K395" s="30"/>
      <c r="L395" s="168"/>
      <c r="M395" s="163"/>
      <c r="N395" s="163"/>
      <c r="O395" s="163"/>
      <c r="P395" s="37"/>
      <c r="R395" s="163"/>
      <c r="S395" s="163"/>
      <c r="T395" s="163"/>
      <c r="U395" s="163"/>
    </row>
    <row r="396" spans="1:21" ht="15">
      <c r="A396" s="79">
        <v>365</v>
      </c>
      <c r="B396" s="80" t="s">
        <v>242</v>
      </c>
      <c r="C396" s="79" t="s">
        <v>243</v>
      </c>
      <c r="D396" s="79" t="s">
        <v>115</v>
      </c>
      <c r="E396" s="81" t="s">
        <v>244</v>
      </c>
      <c r="F396" s="77">
        <f t="shared" si="11"/>
        <v>17533502</v>
      </c>
      <c r="G396" s="78">
        <v>5903150</v>
      </c>
      <c r="H396" s="78">
        <v>1687042</v>
      </c>
      <c r="I396" s="78">
        <v>5800</v>
      </c>
      <c r="J396" s="78">
        <v>9937510</v>
      </c>
      <c r="K396" s="30"/>
      <c r="L396" s="168"/>
      <c r="M396" s="163"/>
      <c r="N396" s="163"/>
      <c r="O396" s="163"/>
      <c r="P396" s="37"/>
      <c r="R396" s="163"/>
      <c r="S396" s="163"/>
      <c r="T396" s="163"/>
      <c r="U396" s="163"/>
    </row>
    <row r="397" spans="1:21" ht="15">
      <c r="A397" s="79">
        <v>366</v>
      </c>
      <c r="B397" s="80" t="s">
        <v>245</v>
      </c>
      <c r="C397" s="79" t="s">
        <v>246</v>
      </c>
      <c r="D397" s="79" t="s">
        <v>115</v>
      </c>
      <c r="E397" s="81" t="s">
        <v>247</v>
      </c>
      <c r="F397" s="77">
        <f t="shared" si="11"/>
        <v>29972900</v>
      </c>
      <c r="G397" s="78">
        <v>20572604</v>
      </c>
      <c r="H397" s="78">
        <v>7818379</v>
      </c>
      <c r="I397" s="78">
        <v>1366625</v>
      </c>
      <c r="J397" s="78">
        <v>215292</v>
      </c>
      <c r="K397" s="30"/>
      <c r="L397" s="168"/>
      <c r="M397" s="163"/>
      <c r="N397" s="163"/>
      <c r="O397" s="163"/>
      <c r="P397" s="37"/>
      <c r="R397" s="163"/>
      <c r="S397" s="163"/>
      <c r="T397" s="163"/>
      <c r="U397" s="163"/>
    </row>
    <row r="398" spans="1:21" ht="15">
      <c r="A398" s="79">
        <v>367</v>
      </c>
      <c r="B398" s="80" t="s">
        <v>248</v>
      </c>
      <c r="C398" s="79" t="s">
        <v>249</v>
      </c>
      <c r="D398" s="79" t="s">
        <v>115</v>
      </c>
      <c r="E398" s="81" t="s">
        <v>250</v>
      </c>
      <c r="F398" s="77">
        <f t="shared" si="11"/>
        <v>28576200</v>
      </c>
      <c r="G398" s="78">
        <v>33000</v>
      </c>
      <c r="H398" s="78">
        <v>2498734</v>
      </c>
      <c r="I398" s="78">
        <v>23905658</v>
      </c>
      <c r="J398" s="78">
        <v>2138808</v>
      </c>
      <c r="K398" s="30"/>
      <c r="L398" s="168"/>
      <c r="M398" s="163"/>
      <c r="N398" s="163"/>
      <c r="O398" s="163"/>
      <c r="P398" s="37"/>
      <c r="R398" s="163"/>
      <c r="S398" s="163"/>
      <c r="T398" s="163"/>
      <c r="U398" s="163"/>
    </row>
    <row r="399" spans="1:21" ht="15">
      <c r="A399" s="79">
        <v>368</v>
      </c>
      <c r="B399" s="80" t="s">
        <v>251</v>
      </c>
      <c r="C399" s="79" t="s">
        <v>252</v>
      </c>
      <c r="D399" s="79" t="s">
        <v>115</v>
      </c>
      <c r="E399" s="81" t="s">
        <v>253</v>
      </c>
      <c r="F399" s="77">
        <f t="shared" si="11"/>
        <v>268614</v>
      </c>
      <c r="G399" s="78">
        <v>0</v>
      </c>
      <c r="H399" s="78">
        <v>264977</v>
      </c>
      <c r="I399" s="78">
        <v>0</v>
      </c>
      <c r="J399" s="78">
        <v>3637</v>
      </c>
      <c r="K399" s="30"/>
      <c r="L399" s="168"/>
      <c r="M399" s="163"/>
      <c r="N399" s="163"/>
      <c r="O399" s="163"/>
      <c r="P399" s="37"/>
      <c r="R399" s="163"/>
      <c r="S399" s="163"/>
      <c r="T399" s="163"/>
      <c r="U399" s="163"/>
    </row>
    <row r="400" spans="1:21" ht="15">
      <c r="A400" s="79">
        <v>369</v>
      </c>
      <c r="B400" s="80" t="s">
        <v>254</v>
      </c>
      <c r="C400" s="79" t="s">
        <v>255</v>
      </c>
      <c r="D400" s="79" t="s">
        <v>115</v>
      </c>
      <c r="E400" s="81" t="s">
        <v>4</v>
      </c>
      <c r="F400" s="77">
        <f t="shared" si="11"/>
        <v>3412934</v>
      </c>
      <c r="G400" s="78">
        <v>1182600</v>
      </c>
      <c r="H400" s="78">
        <v>2020583</v>
      </c>
      <c r="I400" s="78">
        <v>0</v>
      </c>
      <c r="J400" s="78">
        <v>209751</v>
      </c>
      <c r="K400" s="30"/>
      <c r="L400" s="168"/>
      <c r="M400" s="163"/>
      <c r="N400" s="163"/>
      <c r="O400" s="163"/>
      <c r="P400" s="37"/>
      <c r="R400" s="163"/>
      <c r="S400" s="163"/>
      <c r="T400" s="163"/>
      <c r="U400" s="163"/>
    </row>
    <row r="401" spans="1:21" ht="15">
      <c r="A401" s="79">
        <v>370</v>
      </c>
      <c r="B401" s="80" t="s">
        <v>256</v>
      </c>
      <c r="C401" s="79" t="s">
        <v>257</v>
      </c>
      <c r="D401" s="79" t="s">
        <v>115</v>
      </c>
      <c r="E401" s="81" t="s">
        <v>258</v>
      </c>
      <c r="F401" s="77">
        <f t="shared" si="11"/>
        <v>29230553</v>
      </c>
      <c r="G401" s="78">
        <v>16075319</v>
      </c>
      <c r="H401" s="78">
        <v>11658463</v>
      </c>
      <c r="I401" s="78">
        <v>1115210</v>
      </c>
      <c r="J401" s="78">
        <v>381561</v>
      </c>
      <c r="K401" s="30"/>
      <c r="L401" s="168"/>
      <c r="M401" s="163"/>
      <c r="N401" s="163"/>
      <c r="O401" s="163"/>
      <c r="P401" s="37"/>
      <c r="R401" s="163"/>
      <c r="S401" s="163"/>
      <c r="T401" s="163"/>
      <c r="U401" s="163"/>
    </row>
    <row r="402" spans="1:21" ht="15">
      <c r="A402" s="79">
        <v>371</v>
      </c>
      <c r="B402" s="80" t="s">
        <v>259</v>
      </c>
      <c r="C402" s="79" t="s">
        <v>260</v>
      </c>
      <c r="D402" s="79" t="s">
        <v>115</v>
      </c>
      <c r="E402" s="81" t="s">
        <v>570</v>
      </c>
      <c r="F402" s="77">
        <f t="shared" si="11"/>
        <v>15706905</v>
      </c>
      <c r="G402" s="78">
        <v>3435761</v>
      </c>
      <c r="H402" s="78">
        <v>4098029</v>
      </c>
      <c r="I402" s="78">
        <v>818213</v>
      </c>
      <c r="J402" s="78">
        <v>7354902</v>
      </c>
      <c r="K402" s="30"/>
      <c r="L402" s="168"/>
      <c r="M402" s="163"/>
      <c r="N402" s="163"/>
      <c r="O402" s="163"/>
      <c r="P402" s="37"/>
      <c r="R402" s="163"/>
      <c r="S402" s="163"/>
      <c r="T402" s="163"/>
      <c r="U402" s="163"/>
    </row>
    <row r="403" spans="1:21" ht="15">
      <c r="A403" s="79">
        <v>372</v>
      </c>
      <c r="B403" s="80" t="s">
        <v>261</v>
      </c>
      <c r="C403" s="79" t="s">
        <v>262</v>
      </c>
      <c r="D403" s="79" t="s">
        <v>115</v>
      </c>
      <c r="E403" s="81" t="s">
        <v>263</v>
      </c>
      <c r="F403" s="77">
        <f t="shared" si="11"/>
        <v>11875778</v>
      </c>
      <c r="G403" s="78">
        <v>5827580</v>
      </c>
      <c r="H403" s="78">
        <v>3320843</v>
      </c>
      <c r="I403" s="78">
        <v>0</v>
      </c>
      <c r="J403" s="78">
        <v>2727355</v>
      </c>
      <c r="K403" s="30"/>
      <c r="L403" s="168"/>
      <c r="M403" s="163"/>
      <c r="N403" s="163"/>
      <c r="O403" s="163"/>
      <c r="P403" s="37"/>
      <c r="R403" s="163"/>
      <c r="S403" s="163"/>
      <c r="T403" s="163"/>
      <c r="U403" s="163"/>
    </row>
    <row r="404" spans="1:21" ht="15">
      <c r="A404" s="79">
        <v>373</v>
      </c>
      <c r="B404" s="80" t="s">
        <v>264</v>
      </c>
      <c r="C404" s="79" t="s">
        <v>265</v>
      </c>
      <c r="D404" s="79" t="s">
        <v>115</v>
      </c>
      <c r="E404" s="81" t="s">
        <v>266</v>
      </c>
      <c r="F404" s="77">
        <f t="shared" si="11"/>
        <v>11487016</v>
      </c>
      <c r="G404" s="78">
        <v>3749460</v>
      </c>
      <c r="H404" s="78">
        <v>2773759</v>
      </c>
      <c r="I404" s="78">
        <v>3053444</v>
      </c>
      <c r="J404" s="78">
        <v>1910353</v>
      </c>
      <c r="K404" s="30"/>
      <c r="L404" s="168"/>
      <c r="M404" s="163"/>
      <c r="N404" s="163"/>
      <c r="O404" s="163"/>
      <c r="P404" s="37"/>
      <c r="R404" s="163"/>
      <c r="S404" s="163"/>
      <c r="T404" s="163"/>
      <c r="U404" s="163"/>
    </row>
    <row r="405" spans="1:21" ht="15">
      <c r="A405" s="79">
        <v>374</v>
      </c>
      <c r="B405" s="80" t="s">
        <v>267</v>
      </c>
      <c r="C405" s="79" t="s">
        <v>268</v>
      </c>
      <c r="D405" s="79" t="s">
        <v>115</v>
      </c>
      <c r="E405" s="81" t="s">
        <v>269</v>
      </c>
      <c r="F405" s="77">
        <f t="shared" si="11"/>
        <v>76662291</v>
      </c>
      <c r="G405" s="78">
        <v>12993888</v>
      </c>
      <c r="H405" s="78">
        <v>15051411</v>
      </c>
      <c r="I405" s="78">
        <v>16063220</v>
      </c>
      <c r="J405" s="78">
        <v>32553772</v>
      </c>
      <c r="K405" s="30"/>
      <c r="L405" s="168"/>
      <c r="M405" s="163"/>
      <c r="N405" s="163"/>
      <c r="O405" s="163"/>
      <c r="P405" s="37"/>
      <c r="R405" s="163"/>
      <c r="S405" s="163"/>
      <c r="T405" s="163"/>
      <c r="U405" s="163"/>
    </row>
    <row r="406" spans="1:21" ht="15">
      <c r="A406" s="79">
        <v>375</v>
      </c>
      <c r="B406" s="80" t="s">
        <v>270</v>
      </c>
      <c r="C406" s="79" t="s">
        <v>271</v>
      </c>
      <c r="D406" s="79" t="s">
        <v>115</v>
      </c>
      <c r="E406" s="81" t="s">
        <v>272</v>
      </c>
      <c r="F406" s="77">
        <f t="shared" si="11"/>
        <v>19630000</v>
      </c>
      <c r="G406" s="78">
        <v>4192097</v>
      </c>
      <c r="H406" s="78">
        <v>5079962</v>
      </c>
      <c r="I406" s="78">
        <v>1207630</v>
      </c>
      <c r="J406" s="78">
        <v>9150311</v>
      </c>
      <c r="K406" s="30"/>
      <c r="L406" s="168"/>
      <c r="M406" s="163"/>
      <c r="N406" s="163"/>
      <c r="O406" s="163"/>
      <c r="P406" s="37"/>
      <c r="R406" s="163"/>
      <c r="S406" s="163"/>
      <c r="T406" s="163"/>
      <c r="U406" s="163"/>
    </row>
    <row r="407" spans="1:21" ht="15">
      <c r="A407" s="79">
        <v>376</v>
      </c>
      <c r="B407" s="80" t="s">
        <v>274</v>
      </c>
      <c r="C407" s="79" t="s">
        <v>275</v>
      </c>
      <c r="D407" s="79" t="s">
        <v>273</v>
      </c>
      <c r="E407" s="81" t="s">
        <v>276</v>
      </c>
      <c r="F407" s="77">
        <f t="shared" si="11"/>
        <v>9678013</v>
      </c>
      <c r="G407" s="78">
        <v>561600</v>
      </c>
      <c r="H407" s="78">
        <v>5999405</v>
      </c>
      <c r="I407" s="78">
        <v>283200</v>
      </c>
      <c r="J407" s="78">
        <v>2833808</v>
      </c>
      <c r="K407" s="30"/>
      <c r="L407" s="168"/>
      <c r="M407" s="163"/>
      <c r="N407" s="163"/>
      <c r="O407" s="163"/>
      <c r="P407" s="37"/>
      <c r="R407" s="163"/>
      <c r="S407" s="163"/>
      <c r="T407" s="163"/>
      <c r="U407" s="163"/>
    </row>
    <row r="408" spans="1:21" ht="15">
      <c r="A408" s="79">
        <v>377</v>
      </c>
      <c r="B408" s="80" t="s">
        <v>277</v>
      </c>
      <c r="C408" s="79" t="s">
        <v>278</v>
      </c>
      <c r="D408" s="79" t="s">
        <v>273</v>
      </c>
      <c r="E408" s="81" t="s">
        <v>279</v>
      </c>
      <c r="F408" s="77">
        <f t="shared" si="11"/>
        <v>4612991</v>
      </c>
      <c r="G408" s="78">
        <v>1500057</v>
      </c>
      <c r="H408" s="78">
        <v>2908102</v>
      </c>
      <c r="I408" s="78">
        <v>102500</v>
      </c>
      <c r="J408" s="78">
        <v>102332</v>
      </c>
      <c r="K408" s="30"/>
      <c r="L408" s="168"/>
      <c r="M408" s="163"/>
      <c r="N408" s="163"/>
      <c r="O408" s="163"/>
      <c r="P408" s="37"/>
      <c r="R408" s="163"/>
      <c r="S408" s="163"/>
      <c r="T408" s="163"/>
      <c r="U408" s="163"/>
    </row>
    <row r="409" spans="1:21" ht="15">
      <c r="A409" s="79">
        <v>378</v>
      </c>
      <c r="B409" s="80" t="s">
        <v>280</v>
      </c>
      <c r="C409" s="79" t="s">
        <v>281</v>
      </c>
      <c r="D409" s="79" t="s">
        <v>273</v>
      </c>
      <c r="E409" s="81" t="s">
        <v>282</v>
      </c>
      <c r="F409" s="77">
        <f t="shared" si="11"/>
        <v>6392143</v>
      </c>
      <c r="G409" s="78">
        <v>2706900</v>
      </c>
      <c r="H409" s="78">
        <v>2792696</v>
      </c>
      <c r="I409" s="78">
        <v>51230</v>
      </c>
      <c r="J409" s="78">
        <v>841317</v>
      </c>
      <c r="K409" s="30"/>
      <c r="L409" s="168"/>
      <c r="M409" s="163"/>
      <c r="N409" s="163"/>
      <c r="O409" s="163"/>
      <c r="P409" s="37"/>
      <c r="R409" s="163"/>
      <c r="S409" s="163"/>
      <c r="T409" s="163"/>
      <c r="U409" s="163"/>
    </row>
    <row r="410" spans="1:21" ht="15">
      <c r="A410" s="79">
        <v>379</v>
      </c>
      <c r="B410" s="80" t="s">
        <v>283</v>
      </c>
      <c r="C410" s="79" t="s">
        <v>284</v>
      </c>
      <c r="D410" s="79" t="s">
        <v>273</v>
      </c>
      <c r="E410" s="81" t="s">
        <v>285</v>
      </c>
      <c r="F410" s="77">
        <f t="shared" si="11"/>
        <v>20343452</v>
      </c>
      <c r="G410" s="78">
        <v>5821225</v>
      </c>
      <c r="H410" s="78">
        <v>12037242</v>
      </c>
      <c r="I410" s="78">
        <v>162605</v>
      </c>
      <c r="J410" s="78">
        <v>2322380</v>
      </c>
      <c r="K410" s="30"/>
      <c r="L410" s="168"/>
      <c r="M410" s="163"/>
      <c r="N410" s="163"/>
      <c r="O410" s="163"/>
      <c r="P410" s="37"/>
      <c r="R410" s="163"/>
      <c r="S410" s="163"/>
      <c r="T410" s="163"/>
      <c r="U410" s="163"/>
    </row>
    <row r="411" spans="1:21" ht="15">
      <c r="A411" s="79">
        <v>380</v>
      </c>
      <c r="B411" s="80" t="s">
        <v>286</v>
      </c>
      <c r="C411" s="79" t="s">
        <v>287</v>
      </c>
      <c r="D411" s="79" t="s">
        <v>273</v>
      </c>
      <c r="E411" s="81" t="s">
        <v>288</v>
      </c>
      <c r="F411" s="77">
        <f t="shared" si="11"/>
        <v>38406019</v>
      </c>
      <c r="G411" s="78">
        <v>18667363</v>
      </c>
      <c r="H411" s="78">
        <v>16453756</v>
      </c>
      <c r="I411" s="78">
        <v>222300</v>
      </c>
      <c r="J411" s="78">
        <v>3062600</v>
      </c>
      <c r="K411" s="30"/>
      <c r="L411" s="168"/>
      <c r="M411" s="163"/>
      <c r="N411" s="163"/>
      <c r="O411" s="163"/>
      <c r="P411" s="37"/>
      <c r="R411" s="163"/>
      <c r="S411" s="163"/>
      <c r="T411" s="163"/>
      <c r="U411" s="163"/>
    </row>
    <row r="412" spans="1:21" ht="15">
      <c r="A412" s="79">
        <v>381</v>
      </c>
      <c r="B412" s="80" t="s">
        <v>289</v>
      </c>
      <c r="C412" s="79" t="s">
        <v>290</v>
      </c>
      <c r="D412" s="79" t="s">
        <v>273</v>
      </c>
      <c r="E412" s="81" t="s">
        <v>291</v>
      </c>
      <c r="F412" s="77">
        <f t="shared" si="11"/>
        <v>4216270</v>
      </c>
      <c r="G412" s="78">
        <v>612000</v>
      </c>
      <c r="H412" s="78">
        <v>1411579</v>
      </c>
      <c r="I412" s="78">
        <v>1144000</v>
      </c>
      <c r="J412" s="78">
        <v>1048691</v>
      </c>
      <c r="K412" s="30"/>
      <c r="L412" s="168"/>
      <c r="M412" s="163"/>
      <c r="N412" s="163"/>
      <c r="O412" s="163"/>
      <c r="P412" s="37"/>
      <c r="R412" s="163"/>
      <c r="S412" s="163"/>
      <c r="T412" s="163"/>
      <c r="U412" s="163"/>
    </row>
    <row r="413" spans="1:21" ht="15">
      <c r="A413" s="79">
        <v>382</v>
      </c>
      <c r="B413" s="80" t="s">
        <v>292</v>
      </c>
      <c r="C413" s="79" t="s">
        <v>293</v>
      </c>
      <c r="D413" s="79" t="s">
        <v>273</v>
      </c>
      <c r="E413" s="81" t="s">
        <v>294</v>
      </c>
      <c r="F413" s="77">
        <f t="shared" si="11"/>
        <v>10445722</v>
      </c>
      <c r="G413" s="78">
        <v>1025303</v>
      </c>
      <c r="H413" s="78">
        <v>5270195</v>
      </c>
      <c r="I413" s="78">
        <v>266501</v>
      </c>
      <c r="J413" s="78">
        <v>3883723</v>
      </c>
      <c r="K413" s="30"/>
      <c r="L413" s="168"/>
      <c r="M413" s="163"/>
      <c r="N413" s="163"/>
      <c r="O413" s="163"/>
      <c r="P413" s="37"/>
      <c r="R413" s="163"/>
      <c r="S413" s="163"/>
      <c r="T413" s="163"/>
      <c r="U413" s="163"/>
    </row>
    <row r="414" spans="1:21" ht="15">
      <c r="A414" s="79">
        <v>383</v>
      </c>
      <c r="B414" s="80" t="s">
        <v>295</v>
      </c>
      <c r="C414" s="79" t="s">
        <v>296</v>
      </c>
      <c r="D414" s="79" t="s">
        <v>273</v>
      </c>
      <c r="E414" s="81" t="s">
        <v>297</v>
      </c>
      <c r="F414" s="77">
        <f t="shared" si="11"/>
        <v>25343585</v>
      </c>
      <c r="G414" s="78">
        <v>3871001</v>
      </c>
      <c r="H414" s="78">
        <v>9765895</v>
      </c>
      <c r="I414" s="78">
        <v>233800</v>
      </c>
      <c r="J414" s="78">
        <v>11472889</v>
      </c>
      <c r="K414" s="30"/>
      <c r="L414" s="168"/>
      <c r="M414" s="163"/>
      <c r="N414" s="163"/>
      <c r="O414" s="163"/>
      <c r="P414" s="37"/>
      <c r="R414" s="163"/>
      <c r="S414" s="163"/>
      <c r="T414" s="163"/>
      <c r="U414" s="163"/>
    </row>
    <row r="415" spans="1:21" ht="15">
      <c r="A415" s="79">
        <v>384</v>
      </c>
      <c r="B415" s="80" t="s">
        <v>298</v>
      </c>
      <c r="C415" s="79" t="s">
        <v>299</v>
      </c>
      <c r="D415" s="79" t="s">
        <v>273</v>
      </c>
      <c r="E415" s="81" t="s">
        <v>300</v>
      </c>
      <c r="F415" s="77">
        <f t="shared" si="11"/>
        <v>14145967</v>
      </c>
      <c r="G415" s="78">
        <v>1329801</v>
      </c>
      <c r="H415" s="78">
        <v>3220392</v>
      </c>
      <c r="I415" s="78">
        <v>5417324</v>
      </c>
      <c r="J415" s="78">
        <v>4178450</v>
      </c>
      <c r="K415" s="30"/>
      <c r="L415" s="168"/>
      <c r="M415" s="163"/>
      <c r="N415" s="163"/>
      <c r="O415" s="163"/>
      <c r="P415" s="37"/>
      <c r="R415" s="163"/>
      <c r="S415" s="163"/>
      <c r="T415" s="163"/>
      <c r="U415" s="163"/>
    </row>
    <row r="416" spans="1:21" ht="15">
      <c r="A416" s="79">
        <v>385</v>
      </c>
      <c r="B416" s="80" t="s">
        <v>301</v>
      </c>
      <c r="C416" s="79" t="s">
        <v>302</v>
      </c>
      <c r="D416" s="79" t="s">
        <v>273</v>
      </c>
      <c r="E416" s="81" t="s">
        <v>303</v>
      </c>
      <c r="F416" s="77">
        <f t="shared" si="11"/>
        <v>27286221</v>
      </c>
      <c r="G416" s="78">
        <v>1667990</v>
      </c>
      <c r="H416" s="78">
        <v>5276342</v>
      </c>
      <c r="I416" s="78">
        <v>309501</v>
      </c>
      <c r="J416" s="78">
        <v>20032388</v>
      </c>
      <c r="K416" s="30"/>
      <c r="L416" s="168"/>
      <c r="M416" s="163"/>
      <c r="N416" s="163"/>
      <c r="O416" s="163"/>
      <c r="P416" s="37"/>
      <c r="R416" s="163"/>
      <c r="S416" s="163"/>
      <c r="T416" s="163"/>
      <c r="U416" s="163"/>
    </row>
    <row r="417" spans="1:21" ht="15">
      <c r="A417" s="79">
        <v>386</v>
      </c>
      <c r="B417" s="80" t="s">
        <v>304</v>
      </c>
      <c r="C417" s="79" t="s">
        <v>305</v>
      </c>
      <c r="D417" s="79" t="s">
        <v>273</v>
      </c>
      <c r="E417" s="81" t="s">
        <v>306</v>
      </c>
      <c r="F417" s="77">
        <f t="shared" si="11"/>
        <v>44024372</v>
      </c>
      <c r="G417" s="78">
        <v>18979902</v>
      </c>
      <c r="H417" s="78">
        <v>9967498</v>
      </c>
      <c r="I417" s="78">
        <v>277100</v>
      </c>
      <c r="J417" s="78">
        <v>14799872</v>
      </c>
      <c r="K417" s="30"/>
      <c r="L417" s="168"/>
      <c r="M417" s="163"/>
      <c r="N417" s="163"/>
      <c r="O417" s="163"/>
      <c r="P417" s="37"/>
      <c r="R417" s="163"/>
      <c r="S417" s="163"/>
      <c r="T417" s="163"/>
      <c r="U417" s="163"/>
    </row>
    <row r="418" spans="1:21" ht="15">
      <c r="A418" s="79">
        <v>387</v>
      </c>
      <c r="B418" s="80" t="s">
        <v>307</v>
      </c>
      <c r="C418" s="79" t="s">
        <v>308</v>
      </c>
      <c r="D418" s="79" t="s">
        <v>273</v>
      </c>
      <c r="E418" s="81" t="s">
        <v>309</v>
      </c>
      <c r="F418" s="77">
        <f t="shared" si="11"/>
        <v>70436497</v>
      </c>
      <c r="G418" s="78">
        <v>1926700</v>
      </c>
      <c r="H418" s="78">
        <v>5137632</v>
      </c>
      <c r="I418" s="78">
        <v>38627401</v>
      </c>
      <c r="J418" s="78">
        <v>24744764</v>
      </c>
      <c r="K418" s="30"/>
      <c r="L418" s="168"/>
      <c r="M418" s="163"/>
      <c r="N418" s="163"/>
      <c r="O418" s="163"/>
      <c r="P418" s="37"/>
      <c r="R418" s="163"/>
      <c r="S418" s="163"/>
      <c r="T418" s="163"/>
      <c r="U418" s="163"/>
    </row>
    <row r="419" spans="1:21" ht="15">
      <c r="A419" s="79">
        <v>388</v>
      </c>
      <c r="B419" s="80" t="s">
        <v>310</v>
      </c>
      <c r="C419" s="79" t="s">
        <v>311</v>
      </c>
      <c r="D419" s="79" t="s">
        <v>273</v>
      </c>
      <c r="E419" s="81" t="s">
        <v>312</v>
      </c>
      <c r="F419" s="77">
        <f t="shared" si="11"/>
        <v>14056300</v>
      </c>
      <c r="G419" s="78">
        <v>4077050</v>
      </c>
      <c r="H419" s="78">
        <v>9254500</v>
      </c>
      <c r="I419" s="78">
        <v>534100</v>
      </c>
      <c r="J419" s="78">
        <v>190650</v>
      </c>
      <c r="K419" s="30"/>
      <c r="L419" s="168"/>
      <c r="M419" s="163"/>
      <c r="N419" s="163"/>
      <c r="O419" s="163"/>
      <c r="P419" s="37"/>
      <c r="R419" s="163"/>
      <c r="S419" s="163"/>
      <c r="T419" s="163"/>
      <c r="U419" s="163"/>
    </row>
    <row r="420" spans="1:21" ht="15">
      <c r="A420" s="79">
        <v>389</v>
      </c>
      <c r="B420" s="80" t="s">
        <v>313</v>
      </c>
      <c r="C420" s="79" t="s">
        <v>314</v>
      </c>
      <c r="D420" s="79" t="s">
        <v>273</v>
      </c>
      <c r="E420" s="81" t="s">
        <v>315</v>
      </c>
      <c r="F420" s="77">
        <f t="shared" si="11"/>
        <v>11296077</v>
      </c>
      <c r="G420" s="78">
        <v>1547620</v>
      </c>
      <c r="H420" s="78">
        <v>6442220</v>
      </c>
      <c r="I420" s="78">
        <v>822129</v>
      </c>
      <c r="J420" s="78">
        <v>2484108</v>
      </c>
      <c r="K420" s="30"/>
      <c r="L420" s="168"/>
      <c r="M420" s="163"/>
      <c r="N420" s="163"/>
      <c r="O420" s="163"/>
      <c r="P420" s="37"/>
      <c r="R420" s="163"/>
      <c r="S420" s="163"/>
      <c r="T420" s="163"/>
      <c r="U420" s="163"/>
    </row>
    <row r="421" spans="1:21" ht="15">
      <c r="A421" s="79">
        <v>390</v>
      </c>
      <c r="B421" s="80" t="s">
        <v>316</v>
      </c>
      <c r="C421" s="79" t="s">
        <v>317</v>
      </c>
      <c r="D421" s="79" t="s">
        <v>273</v>
      </c>
      <c r="E421" s="81" t="s">
        <v>318</v>
      </c>
      <c r="F421" s="77">
        <f t="shared" si="11"/>
        <v>6063674</v>
      </c>
      <c r="G421" s="78">
        <v>96650</v>
      </c>
      <c r="H421" s="78">
        <v>5323970</v>
      </c>
      <c r="I421" s="78">
        <v>17500</v>
      </c>
      <c r="J421" s="78">
        <v>625554</v>
      </c>
      <c r="K421" s="30"/>
      <c r="L421" s="168"/>
      <c r="M421" s="163"/>
      <c r="N421" s="163"/>
      <c r="O421" s="163"/>
      <c r="P421" s="37"/>
      <c r="R421" s="163"/>
      <c r="S421" s="163"/>
      <c r="T421" s="163"/>
      <c r="U421" s="163"/>
    </row>
    <row r="422" spans="1:21" ht="15">
      <c r="A422" s="79">
        <v>391</v>
      </c>
      <c r="B422" s="80" t="s">
        <v>319</v>
      </c>
      <c r="C422" s="79" t="s">
        <v>320</v>
      </c>
      <c r="D422" s="79" t="s">
        <v>273</v>
      </c>
      <c r="E422" s="81" t="s">
        <v>321</v>
      </c>
      <c r="F422" s="77">
        <f t="shared" si="11"/>
        <v>6651692</v>
      </c>
      <c r="G422" s="78">
        <v>1790301</v>
      </c>
      <c r="H422" s="78">
        <v>2944158</v>
      </c>
      <c r="I422" s="78">
        <v>20000</v>
      </c>
      <c r="J422" s="78">
        <v>1897233</v>
      </c>
      <c r="K422" s="30"/>
      <c r="L422" s="168"/>
      <c r="M422" s="163"/>
      <c r="N422" s="163"/>
      <c r="O422" s="163"/>
      <c r="P422" s="37"/>
      <c r="R422" s="163"/>
      <c r="S422" s="163"/>
      <c r="T422" s="163"/>
      <c r="U422" s="163"/>
    </row>
    <row r="423" spans="1:21" ht="15">
      <c r="A423" s="79">
        <v>392</v>
      </c>
      <c r="B423" s="80" t="s">
        <v>322</v>
      </c>
      <c r="C423" s="79" t="s">
        <v>323</v>
      </c>
      <c r="D423" s="79" t="s">
        <v>273</v>
      </c>
      <c r="E423" s="81" t="s">
        <v>324</v>
      </c>
      <c r="F423" s="77">
        <f t="shared" si="11"/>
        <v>67447831</v>
      </c>
      <c r="G423" s="78">
        <v>13250900</v>
      </c>
      <c r="H423" s="78">
        <v>17028274</v>
      </c>
      <c r="I423" s="78">
        <v>27724800</v>
      </c>
      <c r="J423" s="78">
        <v>9443857</v>
      </c>
      <c r="K423" s="30"/>
      <c r="L423" s="168"/>
      <c r="M423" s="163"/>
      <c r="N423" s="163"/>
      <c r="O423" s="163"/>
      <c r="P423" s="37"/>
      <c r="R423" s="163"/>
      <c r="S423" s="163"/>
      <c r="T423" s="163"/>
      <c r="U423" s="163"/>
    </row>
    <row r="424" spans="1:31" s="5" customFormat="1" ht="15">
      <c r="A424" s="79">
        <v>393</v>
      </c>
      <c r="B424" s="80" t="s">
        <v>325</v>
      </c>
      <c r="C424" s="79" t="s">
        <v>326</v>
      </c>
      <c r="D424" s="79" t="s">
        <v>273</v>
      </c>
      <c r="E424" s="81" t="s">
        <v>327</v>
      </c>
      <c r="F424" s="77">
        <f t="shared" si="11"/>
        <v>7260434</v>
      </c>
      <c r="G424" s="78">
        <v>292401</v>
      </c>
      <c r="H424" s="78">
        <v>4835783</v>
      </c>
      <c r="I424" s="78">
        <v>0</v>
      </c>
      <c r="J424" s="78">
        <v>2132250</v>
      </c>
      <c r="K424" s="30"/>
      <c r="L424" s="168"/>
      <c r="M424" s="163"/>
      <c r="N424" s="38"/>
      <c r="O424" s="38"/>
      <c r="P424" s="37"/>
      <c r="R424" s="38"/>
      <c r="S424" s="38"/>
      <c r="T424" s="38"/>
      <c r="U424" s="38"/>
      <c r="AE424" s="182"/>
    </row>
    <row r="425" spans="1:21" ht="15">
      <c r="A425" s="79">
        <v>394</v>
      </c>
      <c r="B425" s="80" t="s">
        <v>328</v>
      </c>
      <c r="C425" s="79" t="s">
        <v>329</v>
      </c>
      <c r="D425" s="79" t="s">
        <v>273</v>
      </c>
      <c r="E425" s="81" t="s">
        <v>330</v>
      </c>
      <c r="F425" s="77">
        <f t="shared" si="11"/>
        <v>11416529</v>
      </c>
      <c r="G425" s="78">
        <v>2256802</v>
      </c>
      <c r="H425" s="78">
        <v>9105227</v>
      </c>
      <c r="I425" s="78">
        <v>0</v>
      </c>
      <c r="J425" s="78">
        <v>54500</v>
      </c>
      <c r="K425" s="30"/>
      <c r="L425" s="168"/>
      <c r="M425" s="163"/>
      <c r="N425" s="163"/>
      <c r="O425" s="163"/>
      <c r="P425" s="37"/>
      <c r="R425" s="163"/>
      <c r="S425" s="163"/>
      <c r="T425" s="163"/>
      <c r="U425" s="163"/>
    </row>
    <row r="426" spans="1:21" ht="15">
      <c r="A426" s="79">
        <v>395</v>
      </c>
      <c r="B426" s="80" t="s">
        <v>331</v>
      </c>
      <c r="C426" s="79" t="s">
        <v>332</v>
      </c>
      <c r="D426" s="79" t="s">
        <v>273</v>
      </c>
      <c r="E426" s="81" t="s">
        <v>333</v>
      </c>
      <c r="F426" s="77">
        <f t="shared" si="11"/>
        <v>3179200</v>
      </c>
      <c r="G426" s="78">
        <v>219500</v>
      </c>
      <c r="H426" s="78">
        <v>2075690</v>
      </c>
      <c r="I426" s="78">
        <v>641518</v>
      </c>
      <c r="J426" s="78">
        <v>242492</v>
      </c>
      <c r="K426" s="30"/>
      <c r="L426" s="168"/>
      <c r="M426" s="163"/>
      <c r="N426" s="163"/>
      <c r="O426" s="163"/>
      <c r="P426" s="37"/>
      <c r="R426" s="163"/>
      <c r="S426" s="163"/>
      <c r="T426" s="163"/>
      <c r="U426" s="163"/>
    </row>
    <row r="427" spans="1:21" ht="15">
      <c r="A427" s="79">
        <v>396</v>
      </c>
      <c r="B427" s="80" t="s">
        <v>334</v>
      </c>
      <c r="C427" s="79" t="s">
        <v>335</v>
      </c>
      <c r="D427" s="79" t="s">
        <v>273</v>
      </c>
      <c r="E427" s="81" t="s">
        <v>336</v>
      </c>
      <c r="F427" s="77">
        <f t="shared" si="11"/>
        <v>29821646</v>
      </c>
      <c r="G427" s="78">
        <v>4217915</v>
      </c>
      <c r="H427" s="78">
        <v>9268191</v>
      </c>
      <c r="I427" s="78">
        <v>2895015</v>
      </c>
      <c r="J427" s="78">
        <v>13440525</v>
      </c>
      <c r="K427" s="30"/>
      <c r="L427" s="168"/>
      <c r="M427" s="163"/>
      <c r="N427" s="163"/>
      <c r="O427" s="163"/>
      <c r="P427" s="37"/>
      <c r="R427" s="163"/>
      <c r="S427" s="163"/>
      <c r="T427" s="163"/>
      <c r="U427" s="163"/>
    </row>
    <row r="428" spans="1:21" ht="15">
      <c r="A428" s="79">
        <v>397</v>
      </c>
      <c r="B428" s="80" t="s">
        <v>337</v>
      </c>
      <c r="C428" s="79" t="s">
        <v>338</v>
      </c>
      <c r="D428" s="79" t="s">
        <v>273</v>
      </c>
      <c r="E428" s="81" t="s">
        <v>339</v>
      </c>
      <c r="F428" s="77">
        <f t="shared" si="11"/>
        <v>74528270</v>
      </c>
      <c r="G428" s="78">
        <v>27576125</v>
      </c>
      <c r="H428" s="78">
        <v>17992895</v>
      </c>
      <c r="I428" s="78">
        <v>508508</v>
      </c>
      <c r="J428" s="78">
        <v>28450742</v>
      </c>
      <c r="K428" s="30"/>
      <c r="L428" s="168"/>
      <c r="M428" s="163"/>
      <c r="N428" s="163"/>
      <c r="O428" s="163"/>
      <c r="P428" s="37"/>
      <c r="R428" s="163"/>
      <c r="S428" s="163"/>
      <c r="T428" s="163"/>
      <c r="U428" s="163"/>
    </row>
    <row r="429" spans="1:21" ht="15">
      <c r="A429" s="79">
        <v>398</v>
      </c>
      <c r="B429" s="80" t="s">
        <v>340</v>
      </c>
      <c r="C429" s="79" t="s">
        <v>341</v>
      </c>
      <c r="D429" s="79" t="s">
        <v>273</v>
      </c>
      <c r="E429" s="81" t="s">
        <v>342</v>
      </c>
      <c r="F429" s="77">
        <f t="shared" si="11"/>
        <v>15857806</v>
      </c>
      <c r="G429" s="78">
        <v>0</v>
      </c>
      <c r="H429" s="78">
        <v>3649406</v>
      </c>
      <c r="I429" s="78">
        <v>3669669</v>
      </c>
      <c r="J429" s="78">
        <v>8538731</v>
      </c>
      <c r="K429" s="30"/>
      <c r="L429" s="168"/>
      <c r="M429" s="163"/>
      <c r="N429" s="163"/>
      <c r="O429" s="163"/>
      <c r="P429" s="37"/>
      <c r="R429" s="163"/>
      <c r="S429" s="163"/>
      <c r="T429" s="163"/>
      <c r="U429" s="163"/>
    </row>
    <row r="430" spans="1:21" ht="15">
      <c r="A430" s="79">
        <v>399</v>
      </c>
      <c r="B430" s="80" t="s">
        <v>343</v>
      </c>
      <c r="C430" s="79" t="s">
        <v>344</v>
      </c>
      <c r="D430" s="79" t="s">
        <v>273</v>
      </c>
      <c r="E430" s="81" t="s">
        <v>345</v>
      </c>
      <c r="F430" s="77">
        <f t="shared" si="11"/>
        <v>82406223</v>
      </c>
      <c r="G430" s="78">
        <v>21895286</v>
      </c>
      <c r="H430" s="78">
        <v>12334331</v>
      </c>
      <c r="I430" s="78">
        <v>2793040</v>
      </c>
      <c r="J430" s="78">
        <v>45383566</v>
      </c>
      <c r="K430" s="30"/>
      <c r="L430" s="168"/>
      <c r="M430" s="163"/>
      <c r="N430" s="163"/>
      <c r="O430" s="163"/>
      <c r="P430" s="37"/>
      <c r="R430" s="163"/>
      <c r="S430" s="163"/>
      <c r="T430" s="163"/>
      <c r="U430" s="163"/>
    </row>
    <row r="431" spans="1:21" ht="15">
      <c r="A431" s="79">
        <v>400</v>
      </c>
      <c r="B431" s="80" t="s">
        <v>346</v>
      </c>
      <c r="C431" s="79" t="s">
        <v>347</v>
      </c>
      <c r="D431" s="79" t="s">
        <v>273</v>
      </c>
      <c r="E431" s="81" t="s">
        <v>348</v>
      </c>
      <c r="F431" s="77">
        <f t="shared" si="11"/>
        <v>6912367</v>
      </c>
      <c r="G431" s="78">
        <v>1798450</v>
      </c>
      <c r="H431" s="78">
        <v>4180188</v>
      </c>
      <c r="I431" s="78">
        <v>40000</v>
      </c>
      <c r="J431" s="78">
        <v>893729</v>
      </c>
      <c r="K431" s="30"/>
      <c r="L431" s="168"/>
      <c r="M431" s="163"/>
      <c r="N431" s="163"/>
      <c r="O431" s="163"/>
      <c r="P431" s="37"/>
      <c r="R431" s="163"/>
      <c r="S431" s="163"/>
      <c r="T431" s="163"/>
      <c r="U431" s="163"/>
    </row>
    <row r="432" spans="1:21" ht="15">
      <c r="A432" s="79">
        <v>401</v>
      </c>
      <c r="B432" s="80" t="s">
        <v>349</v>
      </c>
      <c r="C432" s="79" t="s">
        <v>350</v>
      </c>
      <c r="D432" s="79" t="s">
        <v>273</v>
      </c>
      <c r="E432" s="81" t="s">
        <v>351</v>
      </c>
      <c r="F432" s="77">
        <f t="shared" si="11"/>
        <v>5668999</v>
      </c>
      <c r="G432" s="78">
        <v>2549285</v>
      </c>
      <c r="H432" s="78">
        <v>1240480</v>
      </c>
      <c r="I432" s="78">
        <v>10000</v>
      </c>
      <c r="J432" s="78">
        <v>1869234</v>
      </c>
      <c r="K432" s="47"/>
      <c r="L432" s="168"/>
      <c r="M432" s="163"/>
      <c r="N432" s="163"/>
      <c r="O432" s="163"/>
      <c r="P432" s="37"/>
      <c r="R432" s="163"/>
      <c r="S432" s="163"/>
      <c r="T432" s="163"/>
      <c r="U432" s="163"/>
    </row>
    <row r="433" spans="1:21" ht="15">
      <c r="A433" s="79">
        <v>402</v>
      </c>
      <c r="B433" s="80" t="s">
        <v>352</v>
      </c>
      <c r="C433" s="79" t="s">
        <v>353</v>
      </c>
      <c r="D433" s="79" t="s">
        <v>273</v>
      </c>
      <c r="E433" s="81" t="s">
        <v>354</v>
      </c>
      <c r="F433" s="77">
        <f t="shared" si="11"/>
        <v>62741322</v>
      </c>
      <c r="G433" s="78">
        <v>19574735</v>
      </c>
      <c r="H433" s="78">
        <v>7284444</v>
      </c>
      <c r="I433" s="78">
        <v>18191260</v>
      </c>
      <c r="J433" s="78">
        <v>17690883</v>
      </c>
      <c r="K433" s="30"/>
      <c r="L433" s="168"/>
      <c r="M433" s="163"/>
      <c r="N433" s="163"/>
      <c r="O433" s="163"/>
      <c r="P433" s="37"/>
      <c r="R433" s="163"/>
      <c r="S433" s="163"/>
      <c r="T433" s="163"/>
      <c r="U433" s="163"/>
    </row>
    <row r="434" spans="1:21" ht="15">
      <c r="A434" s="79">
        <v>403</v>
      </c>
      <c r="B434" s="80" t="s">
        <v>355</v>
      </c>
      <c r="C434" s="79" t="s">
        <v>356</v>
      </c>
      <c r="D434" s="79" t="s">
        <v>273</v>
      </c>
      <c r="E434" s="81" t="s">
        <v>357</v>
      </c>
      <c r="F434" s="77">
        <f t="shared" si="11"/>
        <v>1746810</v>
      </c>
      <c r="G434" s="78">
        <v>228700</v>
      </c>
      <c r="H434" s="78">
        <v>377748</v>
      </c>
      <c r="I434" s="78">
        <v>150000</v>
      </c>
      <c r="J434" s="78">
        <v>990362</v>
      </c>
      <c r="K434" s="30"/>
      <c r="L434" s="168"/>
      <c r="M434" s="163"/>
      <c r="N434" s="163"/>
      <c r="O434" s="163"/>
      <c r="P434" s="37"/>
      <c r="R434" s="163"/>
      <c r="S434" s="163"/>
      <c r="T434" s="163"/>
      <c r="U434" s="163"/>
    </row>
    <row r="435" spans="1:21" ht="15">
      <c r="A435" s="79">
        <v>404</v>
      </c>
      <c r="B435" s="80" t="s">
        <v>358</v>
      </c>
      <c r="C435" s="79" t="s">
        <v>359</v>
      </c>
      <c r="D435" s="79" t="s">
        <v>273</v>
      </c>
      <c r="E435" s="81" t="s">
        <v>360</v>
      </c>
      <c r="F435" s="77">
        <f t="shared" si="11"/>
        <v>81012618</v>
      </c>
      <c r="G435" s="78">
        <v>5785662</v>
      </c>
      <c r="H435" s="78">
        <v>14241261</v>
      </c>
      <c r="I435" s="78">
        <v>16470925</v>
      </c>
      <c r="J435" s="78">
        <v>44514770</v>
      </c>
      <c r="K435" s="30"/>
      <c r="L435" s="168"/>
      <c r="M435" s="163"/>
      <c r="N435" s="163"/>
      <c r="O435" s="163"/>
      <c r="P435" s="37"/>
      <c r="R435" s="163"/>
      <c r="S435" s="163"/>
      <c r="T435" s="163"/>
      <c r="U435" s="163"/>
    </row>
    <row r="436" spans="1:21" ht="15">
      <c r="A436" s="79">
        <v>405</v>
      </c>
      <c r="B436" s="80" t="s">
        <v>361</v>
      </c>
      <c r="C436" s="79" t="s">
        <v>362</v>
      </c>
      <c r="D436" s="79" t="s">
        <v>273</v>
      </c>
      <c r="E436" s="81" t="s">
        <v>363</v>
      </c>
      <c r="F436" s="77">
        <f t="shared" si="11"/>
        <v>9385767</v>
      </c>
      <c r="G436" s="78">
        <v>248000</v>
      </c>
      <c r="H436" s="78">
        <v>6987864</v>
      </c>
      <c r="I436" s="78">
        <v>1038000</v>
      </c>
      <c r="J436" s="78">
        <v>1111903</v>
      </c>
      <c r="K436" s="30"/>
      <c r="L436" s="168"/>
      <c r="M436" s="163"/>
      <c r="N436" s="163"/>
      <c r="O436" s="163"/>
      <c r="P436" s="37"/>
      <c r="R436" s="163"/>
      <c r="S436" s="163"/>
      <c r="T436" s="163"/>
      <c r="U436" s="163"/>
    </row>
    <row r="437" spans="1:21" ht="15">
      <c r="A437" s="79">
        <v>406</v>
      </c>
      <c r="B437" s="80" t="s">
        <v>364</v>
      </c>
      <c r="C437" s="79" t="s">
        <v>365</v>
      </c>
      <c r="D437" s="79" t="s">
        <v>273</v>
      </c>
      <c r="E437" s="81" t="s">
        <v>366</v>
      </c>
      <c r="F437" s="77">
        <f t="shared" si="11"/>
        <v>34191678</v>
      </c>
      <c r="G437" s="78">
        <v>1950352</v>
      </c>
      <c r="H437" s="78">
        <v>15143263</v>
      </c>
      <c r="I437" s="78">
        <v>687000</v>
      </c>
      <c r="J437" s="78">
        <v>16411063</v>
      </c>
      <c r="K437" s="30"/>
      <c r="L437" s="168"/>
      <c r="M437" s="163"/>
      <c r="N437" s="163"/>
      <c r="O437" s="163"/>
      <c r="P437" s="37"/>
      <c r="R437" s="163"/>
      <c r="S437" s="163"/>
      <c r="T437" s="163"/>
      <c r="U437" s="163"/>
    </row>
    <row r="438" spans="1:21" ht="15">
      <c r="A438" s="79">
        <v>407</v>
      </c>
      <c r="B438" s="80" t="s">
        <v>367</v>
      </c>
      <c r="C438" s="79" t="s">
        <v>368</v>
      </c>
      <c r="D438" s="79" t="s">
        <v>273</v>
      </c>
      <c r="E438" s="81" t="s">
        <v>369</v>
      </c>
      <c r="F438" s="77">
        <f t="shared" si="11"/>
        <v>24528998</v>
      </c>
      <c r="G438" s="78">
        <v>6309636</v>
      </c>
      <c r="H438" s="78">
        <v>10345665</v>
      </c>
      <c r="I438" s="78">
        <v>2320330</v>
      </c>
      <c r="J438" s="78">
        <v>5553367</v>
      </c>
      <c r="K438" s="30"/>
      <c r="L438" s="168"/>
      <c r="M438" s="163"/>
      <c r="N438" s="163"/>
      <c r="O438" s="163"/>
      <c r="P438" s="37"/>
      <c r="R438" s="163"/>
      <c r="S438" s="163"/>
      <c r="T438" s="163"/>
      <c r="U438" s="163"/>
    </row>
    <row r="439" spans="1:21" ht="15">
      <c r="A439" s="79">
        <v>408</v>
      </c>
      <c r="B439" s="80" t="s">
        <v>370</v>
      </c>
      <c r="C439" s="79" t="s">
        <v>371</v>
      </c>
      <c r="D439" s="79" t="s">
        <v>273</v>
      </c>
      <c r="E439" s="81" t="s">
        <v>372</v>
      </c>
      <c r="F439" s="77">
        <f t="shared" si="11"/>
        <v>3234561</v>
      </c>
      <c r="G439" s="78">
        <v>0</v>
      </c>
      <c r="H439" s="78">
        <v>1602218</v>
      </c>
      <c r="I439" s="78">
        <v>0</v>
      </c>
      <c r="J439" s="78">
        <v>1632343</v>
      </c>
      <c r="K439" s="30"/>
      <c r="L439" s="168"/>
      <c r="M439" s="163"/>
      <c r="N439" s="163"/>
      <c r="O439" s="163"/>
      <c r="P439" s="37"/>
      <c r="R439" s="163"/>
      <c r="S439" s="163"/>
      <c r="T439" s="163"/>
      <c r="U439" s="163"/>
    </row>
    <row r="440" spans="1:21" ht="15">
      <c r="A440" s="79">
        <v>409</v>
      </c>
      <c r="B440" s="80" t="s">
        <v>373</v>
      </c>
      <c r="C440" s="79" t="s">
        <v>374</v>
      </c>
      <c r="D440" s="79" t="s">
        <v>273</v>
      </c>
      <c r="E440" s="81" t="s">
        <v>375</v>
      </c>
      <c r="F440" s="77">
        <f t="shared" si="11"/>
        <v>4805744</v>
      </c>
      <c r="G440" s="78">
        <v>178800</v>
      </c>
      <c r="H440" s="78">
        <v>2213793</v>
      </c>
      <c r="I440" s="78">
        <v>327083</v>
      </c>
      <c r="J440" s="78">
        <v>2086068</v>
      </c>
      <c r="K440" s="30"/>
      <c r="L440" s="168"/>
      <c r="M440" s="163"/>
      <c r="N440" s="163"/>
      <c r="O440" s="163"/>
      <c r="P440" s="37"/>
      <c r="R440" s="163"/>
      <c r="S440" s="163"/>
      <c r="T440" s="163"/>
      <c r="U440" s="163"/>
    </row>
    <row r="441" spans="1:21" ht="15">
      <c r="A441" s="79">
        <v>410</v>
      </c>
      <c r="B441" s="80" t="s">
        <v>376</v>
      </c>
      <c r="C441" s="79" t="s">
        <v>377</v>
      </c>
      <c r="D441" s="79" t="s">
        <v>273</v>
      </c>
      <c r="E441" s="81" t="s">
        <v>378</v>
      </c>
      <c r="F441" s="77">
        <f t="shared" si="11"/>
        <v>60574337</v>
      </c>
      <c r="G441" s="78">
        <v>14176890</v>
      </c>
      <c r="H441" s="78">
        <v>31189877</v>
      </c>
      <c r="I441" s="78">
        <v>427871</v>
      </c>
      <c r="J441" s="78">
        <v>14779699</v>
      </c>
      <c r="K441" s="30"/>
      <c r="L441" s="168"/>
      <c r="M441" s="163"/>
      <c r="N441" s="163"/>
      <c r="O441" s="163"/>
      <c r="P441" s="37"/>
      <c r="R441" s="163"/>
      <c r="S441" s="163"/>
      <c r="T441" s="163"/>
      <c r="U441" s="163"/>
    </row>
    <row r="442" spans="1:21" ht="15">
      <c r="A442" s="79">
        <v>411</v>
      </c>
      <c r="B442" s="80" t="s">
        <v>379</v>
      </c>
      <c r="C442" s="79" t="s">
        <v>380</v>
      </c>
      <c r="D442" s="79" t="s">
        <v>273</v>
      </c>
      <c r="E442" s="81" t="s">
        <v>381</v>
      </c>
      <c r="F442" s="77">
        <f t="shared" si="11"/>
        <v>39796391</v>
      </c>
      <c r="G442" s="78">
        <v>23353085</v>
      </c>
      <c r="H442" s="78">
        <v>9409006</v>
      </c>
      <c r="I442" s="78">
        <v>861505</v>
      </c>
      <c r="J442" s="78">
        <v>6172795</v>
      </c>
      <c r="K442" s="30"/>
      <c r="L442" s="168"/>
      <c r="M442" s="163"/>
      <c r="N442" s="163"/>
      <c r="O442" s="163"/>
      <c r="P442" s="37"/>
      <c r="R442" s="163"/>
      <c r="S442" s="163"/>
      <c r="T442" s="163"/>
      <c r="U442" s="163"/>
    </row>
    <row r="443" spans="1:21" ht="15">
      <c r="A443" s="79">
        <v>412</v>
      </c>
      <c r="B443" s="80" t="s">
        <v>382</v>
      </c>
      <c r="C443" s="79" t="s">
        <v>383</v>
      </c>
      <c r="D443" s="79" t="s">
        <v>273</v>
      </c>
      <c r="E443" s="81" t="s">
        <v>384</v>
      </c>
      <c r="F443" s="77">
        <f t="shared" si="11"/>
        <v>209991</v>
      </c>
      <c r="G443" s="78">
        <v>0</v>
      </c>
      <c r="H443" s="78">
        <v>209991</v>
      </c>
      <c r="I443" s="78">
        <v>0</v>
      </c>
      <c r="J443" s="78">
        <v>0</v>
      </c>
      <c r="K443" s="30"/>
      <c r="L443" s="168"/>
      <c r="M443" s="163"/>
      <c r="N443" s="163"/>
      <c r="O443" s="163"/>
      <c r="P443" s="37"/>
      <c r="R443" s="163"/>
      <c r="S443" s="163"/>
      <c r="T443" s="163"/>
      <c r="U443" s="163"/>
    </row>
    <row r="444" spans="1:21" ht="15">
      <c r="A444" s="79">
        <v>413</v>
      </c>
      <c r="B444" s="80" t="s">
        <v>385</v>
      </c>
      <c r="C444" s="79" t="s">
        <v>386</v>
      </c>
      <c r="D444" s="79" t="s">
        <v>273</v>
      </c>
      <c r="E444" s="81" t="s">
        <v>1136</v>
      </c>
      <c r="F444" s="77">
        <f t="shared" si="11"/>
        <v>28035478</v>
      </c>
      <c r="G444" s="78">
        <v>548450</v>
      </c>
      <c r="H444" s="78">
        <v>8783291</v>
      </c>
      <c r="I444" s="78">
        <v>17877053</v>
      </c>
      <c r="J444" s="78">
        <v>826684</v>
      </c>
      <c r="K444" s="47"/>
      <c r="L444" s="168"/>
      <c r="M444" s="163"/>
      <c r="N444" s="163"/>
      <c r="O444" s="163"/>
      <c r="P444" s="37"/>
      <c r="R444" s="163"/>
      <c r="S444" s="163"/>
      <c r="T444" s="163"/>
      <c r="U444" s="163"/>
    </row>
    <row r="445" spans="1:21" ht="15">
      <c r="A445" s="79">
        <v>414</v>
      </c>
      <c r="B445" s="80" t="s">
        <v>387</v>
      </c>
      <c r="C445" s="79" t="s">
        <v>388</v>
      </c>
      <c r="D445" s="79" t="s">
        <v>273</v>
      </c>
      <c r="E445" s="81" t="s">
        <v>389</v>
      </c>
      <c r="F445" s="77">
        <f t="shared" si="11"/>
        <v>11143329</v>
      </c>
      <c r="G445" s="78">
        <v>5462540</v>
      </c>
      <c r="H445" s="78">
        <v>2360302</v>
      </c>
      <c r="I445" s="78">
        <v>475000</v>
      </c>
      <c r="J445" s="78">
        <v>2845487</v>
      </c>
      <c r="K445" s="30"/>
      <c r="L445" s="168"/>
      <c r="M445" s="163"/>
      <c r="N445" s="163"/>
      <c r="O445" s="163"/>
      <c r="P445" s="37"/>
      <c r="R445" s="163"/>
      <c r="S445" s="163"/>
      <c r="T445" s="163"/>
      <c r="U445" s="163"/>
    </row>
    <row r="446" spans="1:21" ht="15">
      <c r="A446" s="79">
        <v>415</v>
      </c>
      <c r="B446" s="80" t="s">
        <v>391</v>
      </c>
      <c r="C446" s="79" t="s">
        <v>392</v>
      </c>
      <c r="D446" s="79" t="s">
        <v>390</v>
      </c>
      <c r="E446" s="81" t="s">
        <v>393</v>
      </c>
      <c r="F446" s="77">
        <f t="shared" si="11"/>
        <v>7469167</v>
      </c>
      <c r="G446" s="78">
        <v>3046503</v>
      </c>
      <c r="H446" s="78">
        <v>3190159</v>
      </c>
      <c r="I446" s="78">
        <v>451400</v>
      </c>
      <c r="J446" s="78">
        <v>781105</v>
      </c>
      <c r="K446" s="30"/>
      <c r="L446" s="168"/>
      <c r="M446" s="163"/>
      <c r="N446" s="163"/>
      <c r="O446" s="163"/>
      <c r="P446" s="37"/>
      <c r="R446" s="163"/>
      <c r="S446" s="163"/>
      <c r="T446" s="163"/>
      <c r="U446" s="163"/>
    </row>
    <row r="447" spans="1:21" ht="15">
      <c r="A447" s="79">
        <v>416</v>
      </c>
      <c r="B447" s="80" t="s">
        <v>394</v>
      </c>
      <c r="C447" s="79" t="s">
        <v>395</v>
      </c>
      <c r="D447" s="79" t="s">
        <v>390</v>
      </c>
      <c r="E447" s="81" t="s">
        <v>396</v>
      </c>
      <c r="F447" s="77">
        <f t="shared" si="11"/>
        <v>9589311</v>
      </c>
      <c r="G447" s="78">
        <v>3866300</v>
      </c>
      <c r="H447" s="78">
        <v>5194158</v>
      </c>
      <c r="I447" s="78">
        <v>46600</v>
      </c>
      <c r="J447" s="78">
        <v>482253</v>
      </c>
      <c r="K447" s="30"/>
      <c r="L447" s="168"/>
      <c r="M447" s="163"/>
      <c r="N447" s="163"/>
      <c r="O447" s="163"/>
      <c r="P447" s="37"/>
      <c r="R447" s="163"/>
      <c r="S447" s="163"/>
      <c r="T447" s="163"/>
      <c r="U447" s="163"/>
    </row>
    <row r="448" spans="1:21" ht="15">
      <c r="A448" s="79">
        <v>417</v>
      </c>
      <c r="B448" s="80" t="s">
        <v>397</v>
      </c>
      <c r="C448" s="79" t="s">
        <v>398</v>
      </c>
      <c r="D448" s="79" t="s">
        <v>390</v>
      </c>
      <c r="E448" s="81" t="s">
        <v>399</v>
      </c>
      <c r="F448" s="77">
        <f t="shared" si="11"/>
        <v>22429780</v>
      </c>
      <c r="G448" s="78">
        <v>13001754</v>
      </c>
      <c r="H448" s="78">
        <v>6825112</v>
      </c>
      <c r="I448" s="78">
        <v>1216700</v>
      </c>
      <c r="J448" s="78">
        <v>1386214</v>
      </c>
      <c r="K448" s="30"/>
      <c r="L448" s="168"/>
      <c r="M448" s="163"/>
      <c r="N448" s="163"/>
      <c r="O448" s="163"/>
      <c r="P448" s="37"/>
      <c r="R448" s="163"/>
      <c r="S448" s="163"/>
      <c r="T448" s="163"/>
      <c r="U448" s="163"/>
    </row>
    <row r="449" spans="1:21" ht="15">
      <c r="A449" s="79">
        <v>418</v>
      </c>
      <c r="B449" s="80" t="s">
        <v>400</v>
      </c>
      <c r="C449" s="79" t="s">
        <v>401</v>
      </c>
      <c r="D449" s="79" t="s">
        <v>390</v>
      </c>
      <c r="E449" s="81" t="s">
        <v>402</v>
      </c>
      <c r="F449" s="77">
        <f t="shared" si="11"/>
        <v>4443625</v>
      </c>
      <c r="G449" s="78">
        <v>1523700</v>
      </c>
      <c r="H449" s="78">
        <v>2118289</v>
      </c>
      <c r="I449" s="78">
        <v>420201</v>
      </c>
      <c r="J449" s="78">
        <v>381435</v>
      </c>
      <c r="K449" s="30"/>
      <c r="L449" s="168"/>
      <c r="M449" s="163"/>
      <c r="N449" s="163"/>
      <c r="O449" s="163"/>
      <c r="P449" s="37"/>
      <c r="R449" s="163"/>
      <c r="S449" s="163"/>
      <c r="T449" s="163"/>
      <c r="U449" s="163"/>
    </row>
    <row r="450" spans="1:21" ht="15">
      <c r="A450" s="79">
        <v>419</v>
      </c>
      <c r="B450" s="80" t="s">
        <v>403</v>
      </c>
      <c r="C450" s="79" t="s">
        <v>404</v>
      </c>
      <c r="D450" s="79" t="s">
        <v>390</v>
      </c>
      <c r="E450" s="81" t="s">
        <v>405</v>
      </c>
      <c r="F450" s="77">
        <f t="shared" si="11"/>
        <v>44176194</v>
      </c>
      <c r="G450" s="78">
        <v>15511509</v>
      </c>
      <c r="H450" s="78">
        <v>21045807</v>
      </c>
      <c r="I450" s="78">
        <v>5411407</v>
      </c>
      <c r="J450" s="78">
        <v>2207471</v>
      </c>
      <c r="K450" s="30"/>
      <c r="L450" s="168"/>
      <c r="M450" s="163"/>
      <c r="N450" s="163"/>
      <c r="O450" s="163"/>
      <c r="P450" s="37"/>
      <c r="R450" s="163"/>
      <c r="S450" s="163"/>
      <c r="T450" s="163"/>
      <c r="U450" s="163"/>
    </row>
    <row r="451" spans="1:21" ht="15">
      <c r="A451" s="79">
        <v>420</v>
      </c>
      <c r="B451" s="80" t="s">
        <v>406</v>
      </c>
      <c r="C451" s="79" t="s">
        <v>407</v>
      </c>
      <c r="D451" s="79" t="s">
        <v>390</v>
      </c>
      <c r="E451" s="81" t="s">
        <v>408</v>
      </c>
      <c r="F451" s="77">
        <f t="shared" si="11"/>
        <v>91102211</v>
      </c>
      <c r="G451" s="78">
        <v>27759029</v>
      </c>
      <c r="H451" s="78">
        <v>26039551</v>
      </c>
      <c r="I451" s="78">
        <v>5925878</v>
      </c>
      <c r="J451" s="78">
        <v>31377753</v>
      </c>
      <c r="K451" s="47"/>
      <c r="L451" s="168"/>
      <c r="M451" s="163"/>
      <c r="N451" s="163"/>
      <c r="O451" s="163"/>
      <c r="P451" s="37"/>
      <c r="R451" s="163"/>
      <c r="S451" s="163"/>
      <c r="T451" s="163"/>
      <c r="U451" s="163"/>
    </row>
    <row r="452" spans="1:21" ht="15">
      <c r="A452" s="79">
        <v>421</v>
      </c>
      <c r="B452" s="80" t="s">
        <v>409</v>
      </c>
      <c r="C452" s="79" t="s">
        <v>410</v>
      </c>
      <c r="D452" s="79" t="s">
        <v>390</v>
      </c>
      <c r="E452" s="81" t="s">
        <v>3</v>
      </c>
      <c r="F452" s="77">
        <f t="shared" si="11"/>
        <v>179370044</v>
      </c>
      <c r="G452" s="78">
        <v>68820683</v>
      </c>
      <c r="H452" s="78">
        <v>38361354</v>
      </c>
      <c r="I452" s="78">
        <v>31529780</v>
      </c>
      <c r="J452" s="78">
        <v>40658227</v>
      </c>
      <c r="K452" s="30"/>
      <c r="L452" s="168"/>
      <c r="M452" s="163"/>
      <c r="N452" s="163"/>
      <c r="O452" s="163"/>
      <c r="P452" s="37"/>
      <c r="R452" s="163"/>
      <c r="S452" s="163"/>
      <c r="T452" s="163"/>
      <c r="U452" s="163"/>
    </row>
    <row r="453" spans="1:21" ht="15">
      <c r="A453" s="79">
        <v>422</v>
      </c>
      <c r="B453" s="80" t="s">
        <v>411</v>
      </c>
      <c r="C453" s="79" t="s">
        <v>412</v>
      </c>
      <c r="D453" s="79" t="s">
        <v>390</v>
      </c>
      <c r="E453" s="81" t="s">
        <v>413</v>
      </c>
      <c r="F453" s="77">
        <f aca="true" t="shared" si="12" ref="F453:F516">G453+H453+I453+J453</f>
        <v>2101380</v>
      </c>
      <c r="G453" s="78">
        <v>1135600</v>
      </c>
      <c r="H453" s="78">
        <v>753836</v>
      </c>
      <c r="I453" s="78">
        <v>40400</v>
      </c>
      <c r="J453" s="78">
        <v>171544</v>
      </c>
      <c r="K453" s="30"/>
      <c r="L453" s="168"/>
      <c r="M453" s="163"/>
      <c r="N453" s="163"/>
      <c r="O453" s="163"/>
      <c r="P453" s="37"/>
      <c r="R453" s="163"/>
      <c r="S453" s="163"/>
      <c r="T453" s="163"/>
      <c r="U453" s="163"/>
    </row>
    <row r="454" spans="1:21" ht="15">
      <c r="A454" s="79">
        <v>423</v>
      </c>
      <c r="B454" s="80" t="s">
        <v>414</v>
      </c>
      <c r="C454" s="79" t="s">
        <v>415</v>
      </c>
      <c r="D454" s="79" t="s">
        <v>390</v>
      </c>
      <c r="E454" s="81" t="s">
        <v>416</v>
      </c>
      <c r="F454" s="77">
        <f t="shared" si="12"/>
        <v>9971045</v>
      </c>
      <c r="G454" s="78">
        <v>7667466</v>
      </c>
      <c r="H454" s="78">
        <v>1653379</v>
      </c>
      <c r="I454" s="78">
        <v>0</v>
      </c>
      <c r="J454" s="78">
        <v>650200</v>
      </c>
      <c r="K454" s="30"/>
      <c r="L454" s="168"/>
      <c r="M454" s="163"/>
      <c r="N454" s="163"/>
      <c r="O454" s="163"/>
      <c r="P454" s="37"/>
      <c r="R454" s="163"/>
      <c r="S454" s="163"/>
      <c r="T454" s="163"/>
      <c r="U454" s="163"/>
    </row>
    <row r="455" spans="1:21" ht="15">
      <c r="A455" s="79">
        <v>424</v>
      </c>
      <c r="B455" s="80" t="s">
        <v>417</v>
      </c>
      <c r="C455" s="79" t="s">
        <v>418</v>
      </c>
      <c r="D455" s="79" t="s">
        <v>390</v>
      </c>
      <c r="E455" s="81" t="s">
        <v>419</v>
      </c>
      <c r="F455" s="77">
        <f t="shared" si="12"/>
        <v>1294220</v>
      </c>
      <c r="G455" s="78">
        <v>196500</v>
      </c>
      <c r="H455" s="78">
        <v>1026019</v>
      </c>
      <c r="I455" s="78">
        <v>3751</v>
      </c>
      <c r="J455" s="78">
        <v>67950</v>
      </c>
      <c r="K455" s="30"/>
      <c r="L455" s="168"/>
      <c r="M455" s="163"/>
      <c r="N455" s="163"/>
      <c r="O455" s="163"/>
      <c r="P455" s="37"/>
      <c r="R455" s="163"/>
      <c r="S455" s="163"/>
      <c r="T455" s="163"/>
      <c r="U455" s="163"/>
    </row>
    <row r="456" spans="1:21" ht="15">
      <c r="A456" s="79">
        <v>425</v>
      </c>
      <c r="B456" s="80" t="s">
        <v>420</v>
      </c>
      <c r="C456" s="79" t="s">
        <v>421</v>
      </c>
      <c r="D456" s="79" t="s">
        <v>390</v>
      </c>
      <c r="E456" s="81" t="s">
        <v>422</v>
      </c>
      <c r="F456" s="77">
        <f t="shared" si="12"/>
        <v>95364222</v>
      </c>
      <c r="G456" s="78">
        <v>10466133</v>
      </c>
      <c r="H456" s="78">
        <v>15845505</v>
      </c>
      <c r="I456" s="78">
        <v>60562420</v>
      </c>
      <c r="J456" s="78">
        <v>8490164</v>
      </c>
      <c r="K456" s="30"/>
      <c r="L456" s="168"/>
      <c r="M456" s="163"/>
      <c r="N456" s="163"/>
      <c r="O456" s="163"/>
      <c r="P456" s="37"/>
      <c r="R456" s="163"/>
      <c r="S456" s="163"/>
      <c r="T456" s="163"/>
      <c r="U456" s="163"/>
    </row>
    <row r="457" spans="1:21" ht="15">
      <c r="A457" s="79">
        <v>426</v>
      </c>
      <c r="B457" s="80" t="s">
        <v>423</v>
      </c>
      <c r="C457" s="79" t="s">
        <v>424</v>
      </c>
      <c r="D457" s="79" t="s">
        <v>390</v>
      </c>
      <c r="E457" s="81" t="s">
        <v>425</v>
      </c>
      <c r="F457" s="77">
        <f t="shared" si="12"/>
        <v>36450720</v>
      </c>
      <c r="G457" s="78">
        <v>17770844</v>
      </c>
      <c r="H457" s="78">
        <v>10937406</v>
      </c>
      <c r="I457" s="78">
        <v>2880086</v>
      </c>
      <c r="J457" s="78">
        <v>4862384</v>
      </c>
      <c r="K457" s="30"/>
      <c r="L457" s="168"/>
      <c r="M457" s="163"/>
      <c r="N457" s="163"/>
      <c r="O457" s="163"/>
      <c r="P457" s="37"/>
      <c r="R457" s="163"/>
      <c r="S457" s="163"/>
      <c r="T457" s="163"/>
      <c r="U457" s="163"/>
    </row>
    <row r="458" spans="1:21" ht="15">
      <c r="A458" s="79">
        <v>427</v>
      </c>
      <c r="B458" s="80" t="s">
        <v>426</v>
      </c>
      <c r="C458" s="79" t="s">
        <v>427</v>
      </c>
      <c r="D458" s="79" t="s">
        <v>390</v>
      </c>
      <c r="E458" s="81" t="s">
        <v>428</v>
      </c>
      <c r="F458" s="77">
        <f t="shared" si="12"/>
        <v>561655</v>
      </c>
      <c r="G458" s="78">
        <v>0</v>
      </c>
      <c r="H458" s="78">
        <v>267308</v>
      </c>
      <c r="I458" s="78">
        <v>0</v>
      </c>
      <c r="J458" s="78">
        <v>294347</v>
      </c>
      <c r="K458" s="30"/>
      <c r="L458" s="168"/>
      <c r="M458" s="163"/>
      <c r="N458" s="163"/>
      <c r="O458" s="163"/>
      <c r="P458" s="37"/>
      <c r="R458" s="163"/>
      <c r="S458" s="163"/>
      <c r="T458" s="163"/>
      <c r="U458" s="163"/>
    </row>
    <row r="459" spans="1:21" ht="15">
      <c r="A459" s="79">
        <v>428</v>
      </c>
      <c r="B459" s="80" t="s">
        <v>429</v>
      </c>
      <c r="C459" s="79" t="s">
        <v>430</v>
      </c>
      <c r="D459" s="79" t="s">
        <v>390</v>
      </c>
      <c r="E459" s="81" t="s">
        <v>431</v>
      </c>
      <c r="F459" s="77">
        <f t="shared" si="12"/>
        <v>146940002</v>
      </c>
      <c r="G459" s="78">
        <v>77510833</v>
      </c>
      <c r="H459" s="78">
        <v>19162857</v>
      </c>
      <c r="I459" s="78">
        <v>25675844</v>
      </c>
      <c r="J459" s="78">
        <v>24590468</v>
      </c>
      <c r="K459" s="30"/>
      <c r="L459" s="168"/>
      <c r="M459" s="163"/>
      <c r="N459" s="163"/>
      <c r="O459" s="163"/>
      <c r="P459" s="37"/>
      <c r="R459" s="163"/>
      <c r="S459" s="163"/>
      <c r="T459" s="163"/>
      <c r="U459" s="163"/>
    </row>
    <row r="460" spans="1:31" s="5" customFormat="1" ht="15">
      <c r="A460" s="79">
        <v>429</v>
      </c>
      <c r="B460" s="80" t="s">
        <v>432</v>
      </c>
      <c r="C460" s="79" t="s">
        <v>433</v>
      </c>
      <c r="D460" s="79" t="s">
        <v>390</v>
      </c>
      <c r="E460" s="81" t="s">
        <v>434</v>
      </c>
      <c r="F460" s="77">
        <f t="shared" si="12"/>
        <v>15065123</v>
      </c>
      <c r="G460" s="78">
        <v>11356003</v>
      </c>
      <c r="H460" s="78">
        <v>2558704</v>
      </c>
      <c r="I460" s="78">
        <v>75200</v>
      </c>
      <c r="J460" s="78">
        <v>1075216</v>
      </c>
      <c r="K460" s="30"/>
      <c r="L460" s="168"/>
      <c r="M460" s="163"/>
      <c r="N460" s="38"/>
      <c r="O460" s="38"/>
      <c r="P460" s="37"/>
      <c r="R460" s="38"/>
      <c r="S460" s="38"/>
      <c r="T460" s="38"/>
      <c r="U460" s="38"/>
      <c r="AE460" s="182"/>
    </row>
    <row r="461" spans="1:21" ht="15">
      <c r="A461" s="79">
        <v>430</v>
      </c>
      <c r="B461" s="80" t="s">
        <v>435</v>
      </c>
      <c r="C461" s="79" t="s">
        <v>436</v>
      </c>
      <c r="D461" s="79" t="s">
        <v>390</v>
      </c>
      <c r="E461" s="81" t="s">
        <v>437</v>
      </c>
      <c r="F461" s="77">
        <f t="shared" si="12"/>
        <v>55942089</v>
      </c>
      <c r="G461" s="78">
        <v>5766484</v>
      </c>
      <c r="H461" s="78">
        <v>10397847</v>
      </c>
      <c r="I461" s="78">
        <v>2057670</v>
      </c>
      <c r="J461" s="78">
        <v>37720088</v>
      </c>
      <c r="K461" s="30"/>
      <c r="L461" s="168"/>
      <c r="M461" s="163"/>
      <c r="N461" s="163"/>
      <c r="O461" s="163"/>
      <c r="P461" s="37"/>
      <c r="R461" s="163"/>
      <c r="S461" s="163"/>
      <c r="T461" s="163"/>
      <c r="U461" s="163"/>
    </row>
    <row r="462" spans="1:21" ht="15">
      <c r="A462" s="79">
        <v>431</v>
      </c>
      <c r="B462" s="80" t="s">
        <v>438</v>
      </c>
      <c r="C462" s="79" t="s">
        <v>439</v>
      </c>
      <c r="D462" s="79" t="s">
        <v>390</v>
      </c>
      <c r="E462" s="81" t="s">
        <v>440</v>
      </c>
      <c r="F462" s="77">
        <f t="shared" si="12"/>
        <v>89487603</v>
      </c>
      <c r="G462" s="78">
        <v>65337872</v>
      </c>
      <c r="H462" s="78">
        <v>18075231</v>
      </c>
      <c r="I462" s="78">
        <v>4890000</v>
      </c>
      <c r="J462" s="78">
        <v>1184500</v>
      </c>
      <c r="K462" s="30"/>
      <c r="L462" s="168"/>
      <c r="M462" s="163"/>
      <c r="N462" s="163"/>
      <c r="O462" s="163"/>
      <c r="P462" s="37"/>
      <c r="R462" s="163"/>
      <c r="S462" s="163"/>
      <c r="T462" s="163"/>
      <c r="U462" s="163"/>
    </row>
    <row r="463" spans="1:21" ht="15">
      <c r="A463" s="79">
        <v>432</v>
      </c>
      <c r="B463" s="80" t="s">
        <v>441</v>
      </c>
      <c r="C463" s="79" t="s">
        <v>442</v>
      </c>
      <c r="D463" s="79" t="s">
        <v>390</v>
      </c>
      <c r="E463" s="81" t="s">
        <v>443</v>
      </c>
      <c r="F463" s="77">
        <f t="shared" si="12"/>
        <v>47951749</v>
      </c>
      <c r="G463" s="78">
        <v>27168012</v>
      </c>
      <c r="H463" s="78">
        <v>15892560</v>
      </c>
      <c r="I463" s="78">
        <v>2772729</v>
      </c>
      <c r="J463" s="78">
        <v>2118448</v>
      </c>
      <c r="K463" s="30"/>
      <c r="L463" s="168"/>
      <c r="M463" s="163"/>
      <c r="N463" s="163"/>
      <c r="O463" s="163"/>
      <c r="P463" s="37"/>
      <c r="R463" s="163"/>
      <c r="S463" s="163"/>
      <c r="T463" s="163"/>
      <c r="U463" s="163"/>
    </row>
    <row r="464" spans="1:21" ht="15">
      <c r="A464" s="79">
        <v>433</v>
      </c>
      <c r="B464" s="80" t="s">
        <v>444</v>
      </c>
      <c r="C464" s="79" t="s">
        <v>445</v>
      </c>
      <c r="D464" s="79" t="s">
        <v>390</v>
      </c>
      <c r="E464" s="81" t="s">
        <v>446</v>
      </c>
      <c r="F464" s="77">
        <f t="shared" si="12"/>
        <v>29422037</v>
      </c>
      <c r="G464" s="78">
        <v>26702369</v>
      </c>
      <c r="H464" s="78">
        <v>1560741</v>
      </c>
      <c r="I464" s="78">
        <v>448465</v>
      </c>
      <c r="J464" s="78">
        <v>710462</v>
      </c>
      <c r="K464" s="30"/>
      <c r="L464" s="168"/>
      <c r="M464" s="163"/>
      <c r="N464" s="163"/>
      <c r="O464" s="163"/>
      <c r="P464" s="37"/>
      <c r="R464" s="163"/>
      <c r="S464" s="163"/>
      <c r="T464" s="163"/>
      <c r="U464" s="163"/>
    </row>
    <row r="465" spans="1:21" ht="15">
      <c r="A465" s="79">
        <v>434</v>
      </c>
      <c r="B465" s="80" t="s">
        <v>447</v>
      </c>
      <c r="C465" s="79" t="s">
        <v>448</v>
      </c>
      <c r="D465" s="79" t="s">
        <v>390</v>
      </c>
      <c r="E465" s="81" t="s">
        <v>226</v>
      </c>
      <c r="F465" s="77">
        <f t="shared" si="12"/>
        <v>6509701</v>
      </c>
      <c r="G465" s="78">
        <v>2813285</v>
      </c>
      <c r="H465" s="78">
        <v>2679903</v>
      </c>
      <c r="I465" s="78">
        <v>532152</v>
      </c>
      <c r="J465" s="78">
        <v>484361</v>
      </c>
      <c r="K465" s="47"/>
      <c r="L465" s="168"/>
      <c r="M465" s="163"/>
      <c r="N465" s="163"/>
      <c r="O465" s="163"/>
      <c r="P465" s="37"/>
      <c r="R465" s="163"/>
      <c r="S465" s="163"/>
      <c r="T465" s="163"/>
      <c r="U465" s="163"/>
    </row>
    <row r="466" spans="1:21" ht="15">
      <c r="A466" s="79">
        <v>435</v>
      </c>
      <c r="B466" s="80" t="s">
        <v>449</v>
      </c>
      <c r="C466" s="79" t="s">
        <v>450</v>
      </c>
      <c r="D466" s="79" t="s">
        <v>390</v>
      </c>
      <c r="E466" s="81" t="s">
        <v>451</v>
      </c>
      <c r="F466" s="77">
        <f t="shared" si="12"/>
        <v>1931705</v>
      </c>
      <c r="G466" s="78">
        <v>910001</v>
      </c>
      <c r="H466" s="78">
        <v>986779</v>
      </c>
      <c r="I466" s="78">
        <v>17500</v>
      </c>
      <c r="J466" s="78">
        <v>17425</v>
      </c>
      <c r="K466" s="30"/>
      <c r="L466" s="168"/>
      <c r="M466" s="163"/>
      <c r="N466" s="163"/>
      <c r="O466" s="163"/>
      <c r="P466" s="37"/>
      <c r="R466" s="163"/>
      <c r="S466" s="163"/>
      <c r="T466" s="163"/>
      <c r="U466" s="163"/>
    </row>
    <row r="467" spans="1:21" ht="15">
      <c r="A467" s="79">
        <v>436</v>
      </c>
      <c r="B467" s="80" t="s">
        <v>452</v>
      </c>
      <c r="C467" s="79" t="s">
        <v>453</v>
      </c>
      <c r="D467" s="79" t="s">
        <v>390</v>
      </c>
      <c r="E467" s="81" t="s">
        <v>454</v>
      </c>
      <c r="F467" s="77">
        <f t="shared" si="12"/>
        <v>782818</v>
      </c>
      <c r="G467" s="78">
        <v>302000</v>
      </c>
      <c r="H467" s="78">
        <v>480818</v>
      </c>
      <c r="I467" s="78">
        <v>0</v>
      </c>
      <c r="J467" s="78">
        <v>0</v>
      </c>
      <c r="K467" s="30"/>
      <c r="L467" s="168"/>
      <c r="M467" s="163"/>
      <c r="N467" s="163"/>
      <c r="O467" s="163"/>
      <c r="P467" s="37"/>
      <c r="R467" s="163"/>
      <c r="S467" s="163"/>
      <c r="T467" s="163"/>
      <c r="U467" s="163"/>
    </row>
    <row r="468" spans="1:21" ht="15">
      <c r="A468" s="79">
        <v>437</v>
      </c>
      <c r="B468" s="80" t="s">
        <v>455</v>
      </c>
      <c r="C468" s="79" t="s">
        <v>456</v>
      </c>
      <c r="D468" s="79" t="s">
        <v>390</v>
      </c>
      <c r="E468" s="81" t="s">
        <v>457</v>
      </c>
      <c r="F468" s="77">
        <f t="shared" si="12"/>
        <v>4447790</v>
      </c>
      <c r="G468" s="78">
        <v>404867</v>
      </c>
      <c r="H468" s="78">
        <v>1694557</v>
      </c>
      <c r="I468" s="78">
        <v>1102162</v>
      </c>
      <c r="J468" s="78">
        <v>1246204</v>
      </c>
      <c r="K468" s="30"/>
      <c r="L468" s="168"/>
      <c r="M468" s="163"/>
      <c r="N468" s="163"/>
      <c r="O468" s="163"/>
      <c r="P468" s="37"/>
      <c r="R468" s="163"/>
      <c r="S468" s="163"/>
      <c r="T468" s="163"/>
      <c r="U468" s="163"/>
    </row>
    <row r="469" spans="1:21" ht="15">
      <c r="A469" s="79">
        <v>438</v>
      </c>
      <c r="B469" s="80" t="s">
        <v>458</v>
      </c>
      <c r="C469" s="79" t="s">
        <v>459</v>
      </c>
      <c r="D469" s="79" t="s">
        <v>390</v>
      </c>
      <c r="E469" s="81" t="s">
        <v>460</v>
      </c>
      <c r="F469" s="77">
        <f t="shared" si="12"/>
        <v>17850984</v>
      </c>
      <c r="G469" s="78">
        <v>4556738</v>
      </c>
      <c r="H469" s="78">
        <v>9031716</v>
      </c>
      <c r="I469" s="78">
        <v>895221</v>
      </c>
      <c r="J469" s="78">
        <v>3367309</v>
      </c>
      <c r="K469" s="30"/>
      <c r="L469" s="168"/>
      <c r="M469" s="163"/>
      <c r="N469" s="163"/>
      <c r="O469" s="163"/>
      <c r="P469" s="37"/>
      <c r="R469" s="163"/>
      <c r="S469" s="163"/>
      <c r="T469" s="163"/>
      <c r="U469" s="163"/>
    </row>
    <row r="470" spans="1:21" ht="15">
      <c r="A470" s="79">
        <v>439</v>
      </c>
      <c r="B470" s="80" t="s">
        <v>461</v>
      </c>
      <c r="C470" s="79" t="s">
        <v>462</v>
      </c>
      <c r="D470" s="79" t="s">
        <v>390</v>
      </c>
      <c r="E470" s="81" t="s">
        <v>463</v>
      </c>
      <c r="F470" s="77">
        <f t="shared" si="12"/>
        <v>15010671</v>
      </c>
      <c r="G470" s="78">
        <v>7856377</v>
      </c>
      <c r="H470" s="78">
        <v>5923946</v>
      </c>
      <c r="I470" s="78">
        <v>0</v>
      </c>
      <c r="J470" s="78">
        <v>1230348</v>
      </c>
      <c r="K470" s="30"/>
      <c r="L470" s="168"/>
      <c r="M470" s="163"/>
      <c r="N470" s="163"/>
      <c r="O470" s="163"/>
      <c r="P470" s="37"/>
      <c r="R470" s="163"/>
      <c r="S470" s="163"/>
      <c r="T470" s="163"/>
      <c r="U470" s="163"/>
    </row>
    <row r="471" spans="1:21" ht="15">
      <c r="A471" s="79">
        <v>440</v>
      </c>
      <c r="B471" s="80" t="s">
        <v>464</v>
      </c>
      <c r="C471" s="79" t="s">
        <v>465</v>
      </c>
      <c r="D471" s="79" t="s">
        <v>390</v>
      </c>
      <c r="E471" s="81" t="s">
        <v>466</v>
      </c>
      <c r="F471" s="77">
        <f t="shared" si="12"/>
        <v>3883422</v>
      </c>
      <c r="G471" s="78">
        <v>836862</v>
      </c>
      <c r="H471" s="78">
        <v>2187391</v>
      </c>
      <c r="I471" s="78">
        <v>30000</v>
      </c>
      <c r="J471" s="78">
        <v>829169</v>
      </c>
      <c r="K471" s="30"/>
      <c r="L471" s="168"/>
      <c r="M471" s="163"/>
      <c r="N471" s="163"/>
      <c r="O471" s="163"/>
      <c r="P471" s="37"/>
      <c r="R471" s="163"/>
      <c r="S471" s="163"/>
      <c r="T471" s="163"/>
      <c r="U471" s="163"/>
    </row>
    <row r="472" spans="1:21" ht="15">
      <c r="A472" s="79">
        <v>441</v>
      </c>
      <c r="B472" s="80" t="s">
        <v>467</v>
      </c>
      <c r="C472" s="79" t="s">
        <v>468</v>
      </c>
      <c r="D472" s="79" t="s">
        <v>390</v>
      </c>
      <c r="E472" s="81" t="s">
        <v>469</v>
      </c>
      <c r="F472" s="77">
        <f t="shared" si="12"/>
        <v>7895313</v>
      </c>
      <c r="G472" s="78">
        <v>5248179</v>
      </c>
      <c r="H472" s="78">
        <v>2298038</v>
      </c>
      <c r="I472" s="78">
        <v>31900</v>
      </c>
      <c r="J472" s="78">
        <v>317196</v>
      </c>
      <c r="K472" s="30"/>
      <c r="L472" s="168"/>
      <c r="M472" s="163"/>
      <c r="N472" s="163"/>
      <c r="O472" s="163"/>
      <c r="P472" s="37"/>
      <c r="R472" s="163"/>
      <c r="S472" s="163"/>
      <c r="T472" s="163"/>
      <c r="U472" s="163"/>
    </row>
    <row r="473" spans="1:21" ht="15">
      <c r="A473" s="79">
        <v>442</v>
      </c>
      <c r="B473" s="80" t="s">
        <v>470</v>
      </c>
      <c r="C473" s="79" t="s">
        <v>471</v>
      </c>
      <c r="D473" s="79" t="s">
        <v>390</v>
      </c>
      <c r="E473" s="81" t="s">
        <v>472</v>
      </c>
      <c r="F473" s="77">
        <f t="shared" si="12"/>
        <v>17661113</v>
      </c>
      <c r="G473" s="78">
        <v>11136920</v>
      </c>
      <c r="H473" s="78">
        <v>2483553</v>
      </c>
      <c r="I473" s="78">
        <v>3745000</v>
      </c>
      <c r="J473" s="78">
        <v>295640</v>
      </c>
      <c r="K473" s="30"/>
      <c r="L473" s="168"/>
      <c r="M473" s="163"/>
      <c r="N473" s="163"/>
      <c r="O473" s="163"/>
      <c r="P473" s="37"/>
      <c r="R473" s="163"/>
      <c r="S473" s="163"/>
      <c r="T473" s="163"/>
      <c r="U473" s="163"/>
    </row>
    <row r="474" spans="1:21" ht="15">
      <c r="A474" s="79">
        <v>443</v>
      </c>
      <c r="B474" s="80" t="s">
        <v>473</v>
      </c>
      <c r="C474" s="79" t="s">
        <v>474</v>
      </c>
      <c r="D474" s="79" t="s">
        <v>390</v>
      </c>
      <c r="E474" s="81" t="s">
        <v>475</v>
      </c>
      <c r="F474" s="77">
        <f t="shared" si="12"/>
        <v>542537</v>
      </c>
      <c r="G474" s="78">
        <v>0</v>
      </c>
      <c r="H474" s="78">
        <v>527149</v>
      </c>
      <c r="I474" s="78">
        <v>0</v>
      </c>
      <c r="J474" s="78">
        <v>15388</v>
      </c>
      <c r="K474" s="30"/>
      <c r="L474" s="168"/>
      <c r="M474" s="163"/>
      <c r="N474" s="163"/>
      <c r="O474" s="163"/>
      <c r="P474" s="37"/>
      <c r="R474" s="163"/>
      <c r="S474" s="163"/>
      <c r="T474" s="163"/>
      <c r="U474" s="163"/>
    </row>
    <row r="475" spans="1:21" ht="15">
      <c r="A475" s="79">
        <v>444</v>
      </c>
      <c r="B475" s="80" t="s">
        <v>476</v>
      </c>
      <c r="C475" s="79" t="s">
        <v>477</v>
      </c>
      <c r="D475" s="79" t="s">
        <v>390</v>
      </c>
      <c r="E475" s="81" t="s">
        <v>478</v>
      </c>
      <c r="F475" s="77">
        <f t="shared" si="12"/>
        <v>56948258</v>
      </c>
      <c r="G475" s="78">
        <v>26273626</v>
      </c>
      <c r="H475" s="78">
        <v>12294383</v>
      </c>
      <c r="I475" s="78">
        <v>3154143</v>
      </c>
      <c r="J475" s="78">
        <v>15226106</v>
      </c>
      <c r="K475" s="30"/>
      <c r="L475" s="168"/>
      <c r="M475" s="163"/>
      <c r="N475" s="163"/>
      <c r="O475" s="163"/>
      <c r="P475" s="37"/>
      <c r="R475" s="163"/>
      <c r="S475" s="163"/>
      <c r="T475" s="163"/>
      <c r="U475" s="163"/>
    </row>
    <row r="476" spans="1:21" ht="15">
      <c r="A476" s="79">
        <v>445</v>
      </c>
      <c r="B476" s="80" t="s">
        <v>479</v>
      </c>
      <c r="C476" s="79" t="s">
        <v>480</v>
      </c>
      <c r="D476" s="79" t="s">
        <v>390</v>
      </c>
      <c r="E476" s="81" t="s">
        <v>481</v>
      </c>
      <c r="F476" s="77">
        <f t="shared" si="12"/>
        <v>11103457</v>
      </c>
      <c r="G476" s="78">
        <v>6358994</v>
      </c>
      <c r="H476" s="78">
        <v>3992163</v>
      </c>
      <c r="I476" s="78">
        <v>46550</v>
      </c>
      <c r="J476" s="78">
        <v>705750</v>
      </c>
      <c r="K476" s="30"/>
      <c r="L476" s="168"/>
      <c r="M476" s="163"/>
      <c r="N476" s="163"/>
      <c r="O476" s="163"/>
      <c r="P476" s="37"/>
      <c r="R476" s="163"/>
      <c r="S476" s="163"/>
      <c r="T476" s="163"/>
      <c r="U476" s="163"/>
    </row>
    <row r="477" spans="1:21" ht="15">
      <c r="A477" s="79">
        <v>446</v>
      </c>
      <c r="B477" s="80" t="s">
        <v>482</v>
      </c>
      <c r="C477" s="79" t="s">
        <v>483</v>
      </c>
      <c r="D477" s="79" t="s">
        <v>390</v>
      </c>
      <c r="E477" s="81" t="s">
        <v>484</v>
      </c>
      <c r="F477" s="77">
        <f t="shared" si="12"/>
        <v>6511946</v>
      </c>
      <c r="G477" s="78">
        <v>3947670</v>
      </c>
      <c r="H477" s="78">
        <v>2519701</v>
      </c>
      <c r="I477" s="78">
        <v>0</v>
      </c>
      <c r="J477" s="78">
        <v>44575</v>
      </c>
      <c r="K477" s="30"/>
      <c r="L477" s="168"/>
      <c r="M477" s="163"/>
      <c r="N477" s="163"/>
      <c r="O477" s="163"/>
      <c r="P477" s="37"/>
      <c r="R477" s="163"/>
      <c r="S477" s="163"/>
      <c r="T477" s="163"/>
      <c r="U477" s="163"/>
    </row>
    <row r="478" spans="1:21" ht="15">
      <c r="A478" s="79">
        <v>447</v>
      </c>
      <c r="B478" s="80" t="s">
        <v>485</v>
      </c>
      <c r="C478" s="79" t="s">
        <v>486</v>
      </c>
      <c r="D478" s="79" t="s">
        <v>390</v>
      </c>
      <c r="E478" s="81" t="s">
        <v>487</v>
      </c>
      <c r="F478" s="77">
        <f t="shared" si="12"/>
        <v>45609142</v>
      </c>
      <c r="G478" s="78">
        <v>30696865</v>
      </c>
      <c r="H478" s="78">
        <v>6813188</v>
      </c>
      <c r="I478" s="78">
        <v>4609486</v>
      </c>
      <c r="J478" s="78">
        <v>3489603</v>
      </c>
      <c r="K478" s="30"/>
      <c r="L478" s="168"/>
      <c r="M478" s="163"/>
      <c r="N478" s="163"/>
      <c r="O478" s="163"/>
      <c r="P478" s="37"/>
      <c r="R478" s="163"/>
      <c r="S478" s="163"/>
      <c r="T478" s="163"/>
      <c r="U478" s="163"/>
    </row>
    <row r="479" spans="1:31" s="5" customFormat="1" ht="15">
      <c r="A479" s="79">
        <v>448</v>
      </c>
      <c r="B479" s="80" t="s">
        <v>489</v>
      </c>
      <c r="C479" s="79" t="s">
        <v>490</v>
      </c>
      <c r="D479" s="79" t="s">
        <v>488</v>
      </c>
      <c r="E479" s="81" t="s">
        <v>491</v>
      </c>
      <c r="F479" s="77">
        <f t="shared" si="12"/>
        <v>3645729</v>
      </c>
      <c r="G479" s="78">
        <v>292000</v>
      </c>
      <c r="H479" s="78">
        <v>2865597</v>
      </c>
      <c r="I479" s="78">
        <v>13800</v>
      </c>
      <c r="J479" s="78">
        <v>474332</v>
      </c>
      <c r="K479" s="30"/>
      <c r="L479" s="168"/>
      <c r="M479" s="163"/>
      <c r="N479" s="38"/>
      <c r="O479" s="38"/>
      <c r="P479" s="37"/>
      <c r="R479" s="38"/>
      <c r="S479" s="38"/>
      <c r="T479" s="38"/>
      <c r="U479" s="38"/>
      <c r="AE479" s="182"/>
    </row>
    <row r="480" spans="1:21" ht="15">
      <c r="A480" s="79">
        <v>449</v>
      </c>
      <c r="B480" s="80" t="s">
        <v>492</v>
      </c>
      <c r="C480" s="79" t="s">
        <v>493</v>
      </c>
      <c r="D480" s="79" t="s">
        <v>488</v>
      </c>
      <c r="E480" s="81" t="s">
        <v>494</v>
      </c>
      <c r="F480" s="77">
        <f t="shared" si="12"/>
        <v>81764754</v>
      </c>
      <c r="G480" s="78">
        <v>1931051</v>
      </c>
      <c r="H480" s="78">
        <v>27372722</v>
      </c>
      <c r="I480" s="78">
        <v>18168443</v>
      </c>
      <c r="J480" s="78">
        <v>34292538</v>
      </c>
      <c r="K480" s="30"/>
      <c r="L480" s="168"/>
      <c r="M480" s="163"/>
      <c r="N480" s="163"/>
      <c r="O480" s="163"/>
      <c r="P480" s="37"/>
      <c r="R480" s="163"/>
      <c r="S480" s="163"/>
      <c r="T480" s="163"/>
      <c r="U480" s="163"/>
    </row>
    <row r="481" spans="1:21" ht="15">
      <c r="A481" s="79">
        <v>450</v>
      </c>
      <c r="B481" s="80" t="s">
        <v>495</v>
      </c>
      <c r="C481" s="79" t="s">
        <v>496</v>
      </c>
      <c r="D481" s="79" t="s">
        <v>488</v>
      </c>
      <c r="E481" s="81" t="s">
        <v>497</v>
      </c>
      <c r="F481" s="77">
        <f t="shared" si="12"/>
        <v>2107636</v>
      </c>
      <c r="G481" s="78">
        <v>857764</v>
      </c>
      <c r="H481" s="78">
        <v>1239097</v>
      </c>
      <c r="I481" s="78">
        <v>0</v>
      </c>
      <c r="J481" s="78">
        <v>10775</v>
      </c>
      <c r="K481" s="30"/>
      <c r="L481" s="168"/>
      <c r="M481" s="163"/>
      <c r="N481" s="163"/>
      <c r="O481" s="163"/>
      <c r="P481" s="37"/>
      <c r="R481" s="163"/>
      <c r="S481" s="163"/>
      <c r="T481" s="163"/>
      <c r="U481" s="163"/>
    </row>
    <row r="482" spans="1:21" ht="15">
      <c r="A482" s="79">
        <v>451</v>
      </c>
      <c r="B482" s="80" t="s">
        <v>498</v>
      </c>
      <c r="C482" s="79" t="s">
        <v>499</v>
      </c>
      <c r="D482" s="79" t="s">
        <v>488</v>
      </c>
      <c r="E482" s="81" t="s">
        <v>500</v>
      </c>
      <c r="F482" s="77">
        <f t="shared" si="12"/>
        <v>12089266</v>
      </c>
      <c r="G482" s="78">
        <v>1500300</v>
      </c>
      <c r="H482" s="78">
        <v>10080619</v>
      </c>
      <c r="I482" s="78">
        <v>60000</v>
      </c>
      <c r="J482" s="78">
        <v>448347</v>
      </c>
      <c r="K482" s="47"/>
      <c r="L482" s="168"/>
      <c r="M482" s="163"/>
      <c r="N482" s="163"/>
      <c r="O482" s="163"/>
      <c r="P482" s="37"/>
      <c r="R482" s="163"/>
      <c r="S482" s="163"/>
      <c r="T482" s="163"/>
      <c r="U482" s="163"/>
    </row>
    <row r="483" spans="1:21" ht="15">
      <c r="A483" s="79">
        <v>452</v>
      </c>
      <c r="B483" s="80" t="s">
        <v>501</v>
      </c>
      <c r="C483" s="79" t="s">
        <v>502</v>
      </c>
      <c r="D483" s="79" t="s">
        <v>488</v>
      </c>
      <c r="E483" s="81" t="s">
        <v>503</v>
      </c>
      <c r="F483" s="77">
        <f t="shared" si="12"/>
        <v>26987751</v>
      </c>
      <c r="G483" s="78">
        <v>8631650</v>
      </c>
      <c r="H483" s="78">
        <v>5610621</v>
      </c>
      <c r="I483" s="78">
        <v>4370711</v>
      </c>
      <c r="J483" s="78">
        <v>8374769</v>
      </c>
      <c r="K483" s="30"/>
      <c r="L483" s="168"/>
      <c r="M483" s="163"/>
      <c r="N483" s="163"/>
      <c r="O483" s="163"/>
      <c r="P483" s="37"/>
      <c r="R483" s="163"/>
      <c r="S483" s="163"/>
      <c r="T483" s="163"/>
      <c r="U483" s="163"/>
    </row>
    <row r="484" spans="1:21" ht="15">
      <c r="A484" s="79">
        <v>453</v>
      </c>
      <c r="B484" s="80" t="s">
        <v>504</v>
      </c>
      <c r="C484" s="79" t="s">
        <v>505</v>
      </c>
      <c r="D484" s="79" t="s">
        <v>488</v>
      </c>
      <c r="E484" s="81" t="s">
        <v>506</v>
      </c>
      <c r="F484" s="77">
        <f t="shared" si="12"/>
        <v>6181519</v>
      </c>
      <c r="G484" s="78">
        <v>1623600</v>
      </c>
      <c r="H484" s="78">
        <v>4086342</v>
      </c>
      <c r="I484" s="78">
        <v>0</v>
      </c>
      <c r="J484" s="78">
        <v>471577</v>
      </c>
      <c r="K484" s="47"/>
      <c r="L484" s="168"/>
      <c r="M484" s="163"/>
      <c r="N484" s="163"/>
      <c r="O484" s="163"/>
      <c r="P484" s="37"/>
      <c r="R484" s="163"/>
      <c r="S484" s="163"/>
      <c r="T484" s="163"/>
      <c r="U484" s="163"/>
    </row>
    <row r="485" spans="1:21" ht="15">
      <c r="A485" s="79">
        <v>454</v>
      </c>
      <c r="B485" s="80" t="s">
        <v>507</v>
      </c>
      <c r="C485" s="79" t="s">
        <v>508</v>
      </c>
      <c r="D485" s="79" t="s">
        <v>488</v>
      </c>
      <c r="E485" s="81" t="s">
        <v>509</v>
      </c>
      <c r="F485" s="77">
        <f t="shared" si="12"/>
        <v>50454046</v>
      </c>
      <c r="G485" s="78">
        <v>4891740</v>
      </c>
      <c r="H485" s="78">
        <v>23911225</v>
      </c>
      <c r="I485" s="78">
        <v>12317490</v>
      </c>
      <c r="J485" s="78">
        <v>9333591</v>
      </c>
      <c r="K485" s="47"/>
      <c r="L485" s="168"/>
      <c r="M485" s="163"/>
      <c r="N485" s="163"/>
      <c r="O485" s="163"/>
      <c r="P485" s="37"/>
      <c r="R485" s="163"/>
      <c r="S485" s="163"/>
      <c r="T485" s="163"/>
      <c r="U485" s="163"/>
    </row>
    <row r="486" spans="1:21" ht="15">
      <c r="A486" s="79">
        <v>455</v>
      </c>
      <c r="B486" s="80" t="s">
        <v>510</v>
      </c>
      <c r="C486" s="79" t="s">
        <v>511</v>
      </c>
      <c r="D486" s="79" t="s">
        <v>488</v>
      </c>
      <c r="E486" s="81" t="s">
        <v>512</v>
      </c>
      <c r="F486" s="77">
        <f t="shared" si="12"/>
        <v>55469305</v>
      </c>
      <c r="G486" s="78">
        <v>7890508</v>
      </c>
      <c r="H486" s="78">
        <v>15998391</v>
      </c>
      <c r="I486" s="78">
        <v>5934501</v>
      </c>
      <c r="J486" s="78">
        <v>25645905</v>
      </c>
      <c r="K486" s="30"/>
      <c r="L486" s="168"/>
      <c r="M486" s="163"/>
      <c r="N486" s="163"/>
      <c r="O486" s="163"/>
      <c r="P486" s="37"/>
      <c r="R486" s="163"/>
      <c r="S486" s="163"/>
      <c r="T486" s="163"/>
      <c r="U486" s="163"/>
    </row>
    <row r="487" spans="1:21" ht="15">
      <c r="A487" s="79">
        <v>456</v>
      </c>
      <c r="B487" s="80" t="s">
        <v>513</v>
      </c>
      <c r="C487" s="79" t="s">
        <v>514</v>
      </c>
      <c r="D487" s="79" t="s">
        <v>488</v>
      </c>
      <c r="E487" s="81" t="s">
        <v>515</v>
      </c>
      <c r="F487" s="77">
        <f t="shared" si="12"/>
        <v>6999171</v>
      </c>
      <c r="G487" s="78">
        <v>0</v>
      </c>
      <c r="H487" s="78">
        <v>4021788</v>
      </c>
      <c r="I487" s="78">
        <v>1150000</v>
      </c>
      <c r="J487" s="78">
        <v>1827383</v>
      </c>
      <c r="K487" s="30"/>
      <c r="L487" s="168"/>
      <c r="M487" s="163"/>
      <c r="N487" s="163"/>
      <c r="O487" s="163"/>
      <c r="P487" s="37"/>
      <c r="R487" s="163"/>
      <c r="S487" s="163"/>
      <c r="T487" s="163"/>
      <c r="U487" s="163"/>
    </row>
    <row r="488" spans="1:21" ht="15">
      <c r="A488" s="79">
        <v>457</v>
      </c>
      <c r="B488" s="80" t="s">
        <v>516</v>
      </c>
      <c r="C488" s="79" t="s">
        <v>517</v>
      </c>
      <c r="D488" s="79" t="s">
        <v>488</v>
      </c>
      <c r="E488" s="81" t="s">
        <v>518</v>
      </c>
      <c r="F488" s="77">
        <f t="shared" si="12"/>
        <v>1740284</v>
      </c>
      <c r="G488" s="78">
        <v>18100</v>
      </c>
      <c r="H488" s="78">
        <v>1597360</v>
      </c>
      <c r="I488" s="78">
        <v>0</v>
      </c>
      <c r="J488" s="78">
        <v>124824</v>
      </c>
      <c r="K488" s="30"/>
      <c r="L488" s="168"/>
      <c r="M488" s="163"/>
      <c r="N488" s="163"/>
      <c r="O488" s="163"/>
      <c r="P488" s="37"/>
      <c r="R488" s="163"/>
      <c r="S488" s="163"/>
      <c r="T488" s="163"/>
      <c r="U488" s="163"/>
    </row>
    <row r="489" spans="1:21" ht="15">
      <c r="A489" s="79">
        <v>458</v>
      </c>
      <c r="B489" s="80" t="s">
        <v>519</v>
      </c>
      <c r="C489" s="79" t="s">
        <v>520</v>
      </c>
      <c r="D489" s="79" t="s">
        <v>488</v>
      </c>
      <c r="E489" s="81" t="s">
        <v>521</v>
      </c>
      <c r="F489" s="77">
        <f t="shared" si="12"/>
        <v>6754487</v>
      </c>
      <c r="G489" s="78">
        <v>305050</v>
      </c>
      <c r="H489" s="78">
        <v>5090011</v>
      </c>
      <c r="I489" s="78">
        <v>21100</v>
      </c>
      <c r="J489" s="78">
        <v>1338326</v>
      </c>
      <c r="K489" s="30"/>
      <c r="L489" s="168"/>
      <c r="M489" s="163"/>
      <c r="N489" s="163"/>
      <c r="O489" s="163"/>
      <c r="P489" s="37"/>
      <c r="R489" s="163"/>
      <c r="S489" s="163"/>
      <c r="T489" s="163"/>
      <c r="U489" s="163"/>
    </row>
    <row r="490" spans="1:21" ht="15">
      <c r="A490" s="79">
        <v>459</v>
      </c>
      <c r="B490" s="80" t="s">
        <v>522</v>
      </c>
      <c r="C490" s="79" t="s">
        <v>523</v>
      </c>
      <c r="D490" s="79" t="s">
        <v>488</v>
      </c>
      <c r="E490" s="81" t="s">
        <v>524</v>
      </c>
      <c r="F490" s="77">
        <f t="shared" si="12"/>
        <v>98749267</v>
      </c>
      <c r="G490" s="78">
        <v>642860</v>
      </c>
      <c r="H490" s="78">
        <v>2987513</v>
      </c>
      <c r="I490" s="78">
        <v>73206905</v>
      </c>
      <c r="J490" s="78">
        <v>21911989</v>
      </c>
      <c r="K490" s="48"/>
      <c r="L490" s="168"/>
      <c r="M490" s="163"/>
      <c r="N490" s="163"/>
      <c r="O490" s="163"/>
      <c r="P490" s="37"/>
      <c r="R490" s="163"/>
      <c r="S490" s="163"/>
      <c r="T490" s="163"/>
      <c r="U490" s="163"/>
    </row>
    <row r="491" spans="1:21" ht="15">
      <c r="A491" s="79">
        <v>460</v>
      </c>
      <c r="B491" s="80" t="s">
        <v>525</v>
      </c>
      <c r="C491" s="79" t="s">
        <v>526</v>
      </c>
      <c r="D491" s="79" t="s">
        <v>488</v>
      </c>
      <c r="E491" s="81" t="s">
        <v>527</v>
      </c>
      <c r="F491" s="77">
        <f t="shared" si="12"/>
        <v>5204304</v>
      </c>
      <c r="G491" s="78">
        <v>0</v>
      </c>
      <c r="H491" s="78">
        <v>2390240</v>
      </c>
      <c r="I491" s="78">
        <v>0</v>
      </c>
      <c r="J491" s="78">
        <v>2814064</v>
      </c>
      <c r="K491" s="30"/>
      <c r="L491" s="168"/>
      <c r="M491" s="163"/>
      <c r="N491" s="163"/>
      <c r="O491" s="163"/>
      <c r="P491" s="37"/>
      <c r="R491" s="163"/>
      <c r="S491" s="163"/>
      <c r="T491" s="163"/>
      <c r="U491" s="163"/>
    </row>
    <row r="492" spans="1:21" ht="15">
      <c r="A492" s="79">
        <v>461</v>
      </c>
      <c r="B492" s="80" t="s">
        <v>528</v>
      </c>
      <c r="C492" s="79" t="s">
        <v>529</v>
      </c>
      <c r="D492" s="79" t="s">
        <v>488</v>
      </c>
      <c r="E492" s="81" t="s">
        <v>530</v>
      </c>
      <c r="F492" s="77">
        <f t="shared" si="12"/>
        <v>98533513</v>
      </c>
      <c r="G492" s="78">
        <v>4809717</v>
      </c>
      <c r="H492" s="78">
        <v>24959657</v>
      </c>
      <c r="I492" s="78">
        <v>17475974</v>
      </c>
      <c r="J492" s="78">
        <v>51288165</v>
      </c>
      <c r="K492" s="30"/>
      <c r="L492" s="168"/>
      <c r="M492" s="163"/>
      <c r="N492" s="163"/>
      <c r="O492" s="163"/>
      <c r="P492" s="37"/>
      <c r="R492" s="163"/>
      <c r="S492" s="163"/>
      <c r="T492" s="163"/>
      <c r="U492" s="163"/>
    </row>
    <row r="493" spans="1:21" ht="15">
      <c r="A493" s="79">
        <v>462</v>
      </c>
      <c r="B493" s="80" t="s">
        <v>531</v>
      </c>
      <c r="C493" s="79" t="s">
        <v>532</v>
      </c>
      <c r="D493" s="79" t="s">
        <v>488</v>
      </c>
      <c r="E493" s="81" t="s">
        <v>533</v>
      </c>
      <c r="F493" s="77">
        <f t="shared" si="12"/>
        <v>28970900</v>
      </c>
      <c r="G493" s="78">
        <v>2743005</v>
      </c>
      <c r="H493" s="78">
        <v>13350019</v>
      </c>
      <c r="I493" s="78">
        <v>4970148</v>
      </c>
      <c r="J493" s="78">
        <v>7907728</v>
      </c>
      <c r="K493" s="30"/>
      <c r="L493" s="168"/>
      <c r="M493" s="163"/>
      <c r="N493" s="163"/>
      <c r="O493" s="163"/>
      <c r="P493" s="37"/>
      <c r="R493" s="163"/>
      <c r="S493" s="163"/>
      <c r="T493" s="163"/>
      <c r="U493" s="163"/>
    </row>
    <row r="494" spans="1:21" ht="15">
      <c r="A494" s="79">
        <v>463</v>
      </c>
      <c r="B494" s="80" t="s">
        <v>534</v>
      </c>
      <c r="C494" s="79" t="s">
        <v>535</v>
      </c>
      <c r="D494" s="79" t="s">
        <v>488</v>
      </c>
      <c r="E494" s="81" t="s">
        <v>8</v>
      </c>
      <c r="F494" s="77">
        <f t="shared" si="12"/>
        <v>9445048</v>
      </c>
      <c r="G494" s="78">
        <v>1517500</v>
      </c>
      <c r="H494" s="78">
        <v>2661545</v>
      </c>
      <c r="I494" s="78">
        <v>372000</v>
      </c>
      <c r="J494" s="78">
        <v>4894003</v>
      </c>
      <c r="K494" s="30"/>
      <c r="L494" s="168"/>
      <c r="M494" s="163"/>
      <c r="N494" s="163"/>
      <c r="O494" s="163"/>
      <c r="P494" s="37"/>
      <c r="R494" s="163"/>
      <c r="S494" s="163"/>
      <c r="T494" s="163"/>
      <c r="U494" s="163"/>
    </row>
    <row r="495" spans="1:21" ht="15">
      <c r="A495" s="79">
        <v>464</v>
      </c>
      <c r="B495" s="80" t="s">
        <v>537</v>
      </c>
      <c r="C495" s="79" t="s">
        <v>538</v>
      </c>
      <c r="D495" s="79" t="s">
        <v>536</v>
      </c>
      <c r="E495" s="81" t="s">
        <v>539</v>
      </c>
      <c r="F495" s="77">
        <f t="shared" si="12"/>
        <v>3793366</v>
      </c>
      <c r="G495" s="78">
        <v>1926377</v>
      </c>
      <c r="H495" s="78">
        <v>729323</v>
      </c>
      <c r="I495" s="78">
        <v>488424</v>
      </c>
      <c r="J495" s="78">
        <v>649242</v>
      </c>
      <c r="K495" s="48"/>
      <c r="L495" s="168"/>
      <c r="M495" s="163"/>
      <c r="N495" s="163"/>
      <c r="O495" s="163"/>
      <c r="P495" s="37"/>
      <c r="R495" s="163"/>
      <c r="S495" s="163"/>
      <c r="T495" s="163"/>
      <c r="U495" s="163"/>
    </row>
    <row r="496" spans="1:21" ht="15">
      <c r="A496" s="79">
        <v>465</v>
      </c>
      <c r="B496" s="80" t="s">
        <v>540</v>
      </c>
      <c r="C496" s="79" t="s">
        <v>541</v>
      </c>
      <c r="D496" s="79" t="s">
        <v>536</v>
      </c>
      <c r="E496" s="81" t="s">
        <v>542</v>
      </c>
      <c r="F496" s="77">
        <f t="shared" si="12"/>
        <v>681274</v>
      </c>
      <c r="G496" s="78">
        <v>0</v>
      </c>
      <c r="H496" s="78">
        <v>44250</v>
      </c>
      <c r="I496" s="78">
        <v>66700</v>
      </c>
      <c r="J496" s="78">
        <v>570324</v>
      </c>
      <c r="K496" s="30"/>
      <c r="L496" s="168"/>
      <c r="M496" s="163"/>
      <c r="N496" s="163"/>
      <c r="O496" s="163"/>
      <c r="P496" s="37"/>
      <c r="R496" s="163"/>
      <c r="S496" s="163"/>
      <c r="T496" s="163"/>
      <c r="U496" s="163"/>
    </row>
    <row r="497" spans="1:31" s="5" customFormat="1" ht="15">
      <c r="A497" s="79">
        <v>466</v>
      </c>
      <c r="B497" s="80" t="s">
        <v>543</v>
      </c>
      <c r="C497" s="79" t="s">
        <v>544</v>
      </c>
      <c r="D497" s="79" t="s">
        <v>536</v>
      </c>
      <c r="E497" s="81" t="s">
        <v>545</v>
      </c>
      <c r="F497" s="77">
        <f t="shared" si="12"/>
        <v>1134132</v>
      </c>
      <c r="G497" s="78">
        <v>414300</v>
      </c>
      <c r="H497" s="78">
        <v>306461</v>
      </c>
      <c r="I497" s="78">
        <v>88321</v>
      </c>
      <c r="J497" s="78">
        <v>325050</v>
      </c>
      <c r="K497" s="30"/>
      <c r="L497" s="168"/>
      <c r="M497" s="163"/>
      <c r="N497" s="38"/>
      <c r="O497" s="38"/>
      <c r="P497" s="37"/>
      <c r="R497" s="38"/>
      <c r="S497" s="38"/>
      <c r="T497" s="38"/>
      <c r="U497" s="38"/>
      <c r="AE497" s="182"/>
    </row>
    <row r="498" spans="1:21" ht="15">
      <c r="A498" s="79">
        <v>467</v>
      </c>
      <c r="B498" s="80" t="s">
        <v>546</v>
      </c>
      <c r="C498" s="79" t="s">
        <v>547</v>
      </c>
      <c r="D498" s="79" t="s">
        <v>536</v>
      </c>
      <c r="E498" s="81" t="s">
        <v>548</v>
      </c>
      <c r="F498" s="77">
        <f t="shared" si="12"/>
        <v>2596129</v>
      </c>
      <c r="G498" s="78">
        <v>835000</v>
      </c>
      <c r="H498" s="78">
        <v>753781</v>
      </c>
      <c r="I498" s="78">
        <v>351348</v>
      </c>
      <c r="J498" s="78">
        <v>656000</v>
      </c>
      <c r="K498" s="30"/>
      <c r="L498" s="168"/>
      <c r="M498" s="163"/>
      <c r="N498" s="163"/>
      <c r="O498" s="163"/>
      <c r="P498" s="37"/>
      <c r="R498" s="163"/>
      <c r="S498" s="163"/>
      <c r="T498" s="163"/>
      <c r="U498" s="163"/>
    </row>
    <row r="499" spans="1:21" ht="15">
      <c r="A499" s="79">
        <v>468</v>
      </c>
      <c r="B499" s="80" t="s">
        <v>549</v>
      </c>
      <c r="C499" s="79" t="s">
        <v>550</v>
      </c>
      <c r="D499" s="79" t="s">
        <v>536</v>
      </c>
      <c r="E499" s="81" t="s">
        <v>551</v>
      </c>
      <c r="F499" s="77">
        <f t="shared" si="12"/>
        <v>2335053</v>
      </c>
      <c r="G499" s="78">
        <v>279385</v>
      </c>
      <c r="H499" s="78">
        <v>505711</v>
      </c>
      <c r="I499" s="78">
        <v>1210906</v>
      </c>
      <c r="J499" s="78">
        <v>339051</v>
      </c>
      <c r="K499" s="30"/>
      <c r="L499" s="168"/>
      <c r="M499" s="163"/>
      <c r="N499" s="163"/>
      <c r="O499" s="163"/>
      <c r="P499" s="37"/>
      <c r="R499" s="163"/>
      <c r="S499" s="163"/>
      <c r="T499" s="163"/>
      <c r="U499" s="163"/>
    </row>
    <row r="500" spans="1:21" ht="15">
      <c r="A500" s="79">
        <v>469</v>
      </c>
      <c r="B500" s="80" t="s">
        <v>552</v>
      </c>
      <c r="C500" s="79" t="s">
        <v>553</v>
      </c>
      <c r="D500" s="79" t="s">
        <v>536</v>
      </c>
      <c r="E500" s="81" t="s">
        <v>554</v>
      </c>
      <c r="F500" s="77">
        <f t="shared" si="12"/>
        <v>7789434</v>
      </c>
      <c r="G500" s="78">
        <v>412600</v>
      </c>
      <c r="H500" s="78">
        <v>3355238</v>
      </c>
      <c r="I500" s="78">
        <v>147203</v>
      </c>
      <c r="J500" s="78">
        <v>3874393</v>
      </c>
      <c r="K500" s="30"/>
      <c r="L500" s="168"/>
      <c r="M500" s="163"/>
      <c r="N500" s="163"/>
      <c r="O500" s="163"/>
      <c r="P500" s="37"/>
      <c r="R500" s="163"/>
      <c r="S500" s="163"/>
      <c r="T500" s="163"/>
      <c r="U500" s="163"/>
    </row>
    <row r="501" spans="1:21" ht="15">
      <c r="A501" s="79">
        <v>470</v>
      </c>
      <c r="B501" s="80" t="s">
        <v>555</v>
      </c>
      <c r="C501" s="79" t="s">
        <v>556</v>
      </c>
      <c r="D501" s="79" t="s">
        <v>536</v>
      </c>
      <c r="E501" s="81" t="s">
        <v>557</v>
      </c>
      <c r="F501" s="77">
        <f t="shared" si="12"/>
        <v>1632382</v>
      </c>
      <c r="G501" s="78">
        <v>0</v>
      </c>
      <c r="H501" s="78">
        <v>1186164</v>
      </c>
      <c r="I501" s="78">
        <v>202300</v>
      </c>
      <c r="J501" s="78">
        <v>243918</v>
      </c>
      <c r="K501" s="30"/>
      <c r="L501" s="168"/>
      <c r="M501" s="163"/>
      <c r="N501" s="163"/>
      <c r="O501" s="163"/>
      <c r="P501" s="37"/>
      <c r="R501" s="163"/>
      <c r="S501" s="163"/>
      <c r="T501" s="163"/>
      <c r="U501" s="163"/>
    </row>
    <row r="502" spans="1:21" ht="15">
      <c r="A502" s="79">
        <v>471</v>
      </c>
      <c r="B502" s="80" t="s">
        <v>558</v>
      </c>
      <c r="C502" s="79" t="s">
        <v>559</v>
      </c>
      <c r="D502" s="79" t="s">
        <v>536</v>
      </c>
      <c r="E502" s="81" t="s">
        <v>560</v>
      </c>
      <c r="F502" s="77">
        <f t="shared" si="12"/>
        <v>7667908</v>
      </c>
      <c r="G502" s="78">
        <v>292050</v>
      </c>
      <c r="H502" s="78">
        <v>4373441</v>
      </c>
      <c r="I502" s="78">
        <v>122258</v>
      </c>
      <c r="J502" s="78">
        <v>2880159</v>
      </c>
      <c r="K502" s="48"/>
      <c r="L502" s="168"/>
      <c r="M502" s="163"/>
      <c r="N502" s="163"/>
      <c r="O502" s="163"/>
      <c r="P502" s="37"/>
      <c r="R502" s="163"/>
      <c r="S502" s="163"/>
      <c r="T502" s="163"/>
      <c r="U502" s="163"/>
    </row>
    <row r="503" spans="1:21" ht="15">
      <c r="A503" s="79">
        <v>472</v>
      </c>
      <c r="B503" s="80" t="s">
        <v>561</v>
      </c>
      <c r="C503" s="79" t="s">
        <v>562</v>
      </c>
      <c r="D503" s="79" t="s">
        <v>536</v>
      </c>
      <c r="E503" s="81" t="s">
        <v>563</v>
      </c>
      <c r="F503" s="77">
        <f t="shared" si="12"/>
        <v>3538508</v>
      </c>
      <c r="G503" s="78">
        <v>928590</v>
      </c>
      <c r="H503" s="78">
        <v>1599287</v>
      </c>
      <c r="I503" s="78">
        <v>130195</v>
      </c>
      <c r="J503" s="78">
        <v>880436</v>
      </c>
      <c r="K503" s="30"/>
      <c r="L503" s="168"/>
      <c r="M503" s="163"/>
      <c r="N503" s="163"/>
      <c r="O503" s="163"/>
      <c r="P503" s="37"/>
      <c r="R503" s="163"/>
      <c r="S503" s="163"/>
      <c r="T503" s="163"/>
      <c r="U503" s="163"/>
    </row>
    <row r="504" spans="1:21" ht="15">
      <c r="A504" s="79">
        <v>473</v>
      </c>
      <c r="B504" s="80" t="s">
        <v>564</v>
      </c>
      <c r="C504" s="79" t="s">
        <v>565</v>
      </c>
      <c r="D504" s="79" t="s">
        <v>536</v>
      </c>
      <c r="E504" s="81" t="s">
        <v>566</v>
      </c>
      <c r="F504" s="77">
        <f t="shared" si="12"/>
        <v>5842733</v>
      </c>
      <c r="G504" s="78">
        <v>749610</v>
      </c>
      <c r="H504" s="78">
        <v>425250</v>
      </c>
      <c r="I504" s="78">
        <v>578775</v>
      </c>
      <c r="J504" s="78">
        <v>4089098</v>
      </c>
      <c r="K504" s="47"/>
      <c r="L504" s="168"/>
      <c r="M504" s="163"/>
      <c r="N504" s="163"/>
      <c r="O504" s="163"/>
      <c r="P504" s="37"/>
      <c r="R504" s="163"/>
      <c r="S504" s="163"/>
      <c r="T504" s="163"/>
      <c r="U504" s="163"/>
    </row>
    <row r="505" spans="1:21" ht="15">
      <c r="A505" s="79">
        <v>474</v>
      </c>
      <c r="B505" s="80" t="s">
        <v>567</v>
      </c>
      <c r="C505" s="79" t="s">
        <v>568</v>
      </c>
      <c r="D505" s="79" t="s">
        <v>536</v>
      </c>
      <c r="E505" s="81" t="s">
        <v>574</v>
      </c>
      <c r="F505" s="77">
        <f t="shared" si="12"/>
        <v>1441604</v>
      </c>
      <c r="G505" s="78">
        <v>603470</v>
      </c>
      <c r="H505" s="78">
        <v>524322</v>
      </c>
      <c r="I505" s="78">
        <v>140819</v>
      </c>
      <c r="J505" s="78">
        <v>172993</v>
      </c>
      <c r="K505" s="30"/>
      <c r="L505" s="168"/>
      <c r="M505" s="163"/>
      <c r="N505" s="163"/>
      <c r="O505" s="163"/>
      <c r="P505" s="37"/>
      <c r="R505" s="163"/>
      <c r="S505" s="163"/>
      <c r="T505" s="163"/>
      <c r="U505" s="163"/>
    </row>
    <row r="506" spans="1:21" ht="15">
      <c r="A506" s="79">
        <v>475</v>
      </c>
      <c r="B506" s="80" t="s">
        <v>575</v>
      </c>
      <c r="C506" s="79" t="s">
        <v>576</v>
      </c>
      <c r="D506" s="79" t="s">
        <v>536</v>
      </c>
      <c r="E506" s="81" t="s">
        <v>577</v>
      </c>
      <c r="F506" s="77">
        <f t="shared" si="12"/>
        <v>927510</v>
      </c>
      <c r="G506" s="78">
        <v>0</v>
      </c>
      <c r="H506" s="78">
        <v>713759</v>
      </c>
      <c r="I506" s="78">
        <v>8200</v>
      </c>
      <c r="J506" s="78">
        <v>205551</v>
      </c>
      <c r="K506" s="30"/>
      <c r="L506" s="168"/>
      <c r="M506" s="163"/>
      <c r="N506" s="163"/>
      <c r="O506" s="163"/>
      <c r="P506" s="37"/>
      <c r="R506" s="163"/>
      <c r="S506" s="163"/>
      <c r="T506" s="163"/>
      <c r="U506" s="163"/>
    </row>
    <row r="507" spans="1:21" ht="15">
      <c r="A507" s="79">
        <v>476</v>
      </c>
      <c r="B507" s="80" t="s">
        <v>578</v>
      </c>
      <c r="C507" s="79" t="s">
        <v>579</v>
      </c>
      <c r="D507" s="79" t="s">
        <v>536</v>
      </c>
      <c r="E507" s="81" t="s">
        <v>580</v>
      </c>
      <c r="F507" s="77">
        <f t="shared" si="12"/>
        <v>10370821</v>
      </c>
      <c r="G507" s="78">
        <v>4377077</v>
      </c>
      <c r="H507" s="78">
        <v>3002424</v>
      </c>
      <c r="I507" s="78">
        <v>221522</v>
      </c>
      <c r="J507" s="78">
        <v>2769798</v>
      </c>
      <c r="K507" s="30"/>
      <c r="L507" s="168"/>
      <c r="M507" s="163"/>
      <c r="N507" s="163"/>
      <c r="O507" s="163"/>
      <c r="P507" s="37"/>
      <c r="R507" s="163"/>
      <c r="S507" s="163"/>
      <c r="T507" s="163"/>
      <c r="U507" s="163"/>
    </row>
    <row r="508" spans="1:21" ht="15">
      <c r="A508" s="79">
        <v>477</v>
      </c>
      <c r="B508" s="80" t="s">
        <v>581</v>
      </c>
      <c r="C508" s="79" t="s">
        <v>582</v>
      </c>
      <c r="D508" s="79" t="s">
        <v>536</v>
      </c>
      <c r="E508" s="81" t="s">
        <v>583</v>
      </c>
      <c r="F508" s="77">
        <f t="shared" si="12"/>
        <v>4113161</v>
      </c>
      <c r="G508" s="78">
        <v>1592770</v>
      </c>
      <c r="H508" s="78">
        <v>671515</v>
      </c>
      <c r="I508" s="78">
        <v>360242</v>
      </c>
      <c r="J508" s="78">
        <v>1488634</v>
      </c>
      <c r="K508" s="30"/>
      <c r="L508" s="168"/>
      <c r="M508" s="163"/>
      <c r="N508" s="163"/>
      <c r="O508" s="163"/>
      <c r="P508" s="37"/>
      <c r="R508" s="163"/>
      <c r="S508" s="163"/>
      <c r="T508" s="163"/>
      <c r="U508" s="163"/>
    </row>
    <row r="509" spans="1:21" ht="15">
      <c r="A509" s="79">
        <v>478</v>
      </c>
      <c r="B509" s="80" t="s">
        <v>584</v>
      </c>
      <c r="C509" s="79" t="s">
        <v>585</v>
      </c>
      <c r="D509" s="79" t="s">
        <v>536</v>
      </c>
      <c r="E509" s="81" t="s">
        <v>586</v>
      </c>
      <c r="F509" s="77">
        <f t="shared" si="12"/>
        <v>3828134</v>
      </c>
      <c r="G509" s="78">
        <v>70000</v>
      </c>
      <c r="H509" s="78">
        <v>967053</v>
      </c>
      <c r="I509" s="78">
        <v>0</v>
      </c>
      <c r="J509" s="78">
        <v>2791081</v>
      </c>
      <c r="K509" s="30"/>
      <c r="L509" s="168"/>
      <c r="M509" s="163"/>
      <c r="N509" s="163"/>
      <c r="O509" s="163"/>
      <c r="P509" s="37"/>
      <c r="R509" s="163"/>
      <c r="S509" s="163"/>
      <c r="T509" s="163"/>
      <c r="U509" s="163"/>
    </row>
    <row r="510" spans="1:21" ht="15">
      <c r="A510" s="79">
        <v>479</v>
      </c>
      <c r="B510" s="80" t="s">
        <v>588</v>
      </c>
      <c r="C510" s="79" t="s">
        <v>589</v>
      </c>
      <c r="D510" s="79" t="s">
        <v>587</v>
      </c>
      <c r="E510" s="81" t="s">
        <v>590</v>
      </c>
      <c r="F510" s="77">
        <f t="shared" si="12"/>
        <v>18107755</v>
      </c>
      <c r="G510" s="78">
        <v>3340830</v>
      </c>
      <c r="H510" s="78">
        <v>4365159</v>
      </c>
      <c r="I510" s="78">
        <v>657600</v>
      </c>
      <c r="J510" s="78">
        <v>9744166</v>
      </c>
      <c r="K510" s="30"/>
      <c r="L510" s="168"/>
      <c r="M510" s="163"/>
      <c r="N510" s="163"/>
      <c r="O510" s="163"/>
      <c r="P510" s="37"/>
      <c r="R510" s="163"/>
      <c r="S510" s="163"/>
      <c r="T510" s="163"/>
      <c r="U510" s="163"/>
    </row>
    <row r="511" spans="1:21" ht="15">
      <c r="A511" s="79">
        <v>480</v>
      </c>
      <c r="B511" s="80" t="s">
        <v>591</v>
      </c>
      <c r="C511" s="79" t="s">
        <v>592</v>
      </c>
      <c r="D511" s="79" t="s">
        <v>587</v>
      </c>
      <c r="E511" s="81" t="s">
        <v>593</v>
      </c>
      <c r="F511" s="77">
        <f t="shared" si="12"/>
        <v>48602388</v>
      </c>
      <c r="G511" s="78">
        <v>6512100</v>
      </c>
      <c r="H511" s="78">
        <v>20799237</v>
      </c>
      <c r="I511" s="78">
        <v>485700</v>
      </c>
      <c r="J511" s="78">
        <v>20805351</v>
      </c>
      <c r="K511" s="30"/>
      <c r="L511" s="168"/>
      <c r="M511" s="163"/>
      <c r="N511" s="163"/>
      <c r="O511" s="163"/>
      <c r="P511" s="37"/>
      <c r="R511" s="163"/>
      <c r="S511" s="163"/>
      <c r="T511" s="163"/>
      <c r="U511" s="163"/>
    </row>
    <row r="512" spans="1:21" ht="15">
      <c r="A512" s="79">
        <v>481</v>
      </c>
      <c r="B512" s="80" t="s">
        <v>594</v>
      </c>
      <c r="C512" s="79" t="s">
        <v>595</v>
      </c>
      <c r="D512" s="79" t="s">
        <v>587</v>
      </c>
      <c r="E512" s="81" t="s">
        <v>596</v>
      </c>
      <c r="F512" s="77">
        <f t="shared" si="12"/>
        <v>17895902</v>
      </c>
      <c r="G512" s="78">
        <v>2023200</v>
      </c>
      <c r="H512" s="78">
        <v>9492432</v>
      </c>
      <c r="I512" s="78">
        <v>2449256</v>
      </c>
      <c r="J512" s="78">
        <v>3931014</v>
      </c>
      <c r="K512" s="30"/>
      <c r="L512" s="168"/>
      <c r="M512" s="163"/>
      <c r="N512" s="163"/>
      <c r="O512" s="163"/>
      <c r="P512" s="37"/>
      <c r="R512" s="163"/>
      <c r="S512" s="163"/>
      <c r="T512" s="163"/>
      <c r="U512" s="163"/>
    </row>
    <row r="513" spans="1:21" ht="15">
      <c r="A513" s="79">
        <v>482</v>
      </c>
      <c r="B513" s="80" t="s">
        <v>597</v>
      </c>
      <c r="C513" s="79" t="s">
        <v>598</v>
      </c>
      <c r="D513" s="79" t="s">
        <v>587</v>
      </c>
      <c r="E513" s="81" t="s">
        <v>599</v>
      </c>
      <c r="F513" s="77">
        <f t="shared" si="12"/>
        <v>32299160</v>
      </c>
      <c r="G513" s="78">
        <v>29686700</v>
      </c>
      <c r="H513" s="78">
        <v>2525002</v>
      </c>
      <c r="I513" s="78">
        <v>0</v>
      </c>
      <c r="J513" s="78">
        <v>87458</v>
      </c>
      <c r="K513" s="30"/>
      <c r="L513" s="168"/>
      <c r="M513" s="163"/>
      <c r="N513" s="163"/>
      <c r="O513" s="163"/>
      <c r="P513" s="37"/>
      <c r="R513" s="163"/>
      <c r="S513" s="163"/>
      <c r="T513" s="163"/>
      <c r="U513" s="163"/>
    </row>
    <row r="514" spans="1:21" ht="15">
      <c r="A514" s="79">
        <v>483</v>
      </c>
      <c r="B514" s="80" t="s">
        <v>600</v>
      </c>
      <c r="C514" s="79" t="s">
        <v>601</v>
      </c>
      <c r="D514" s="79" t="s">
        <v>587</v>
      </c>
      <c r="E514" s="81" t="s">
        <v>602</v>
      </c>
      <c r="F514" s="77">
        <f t="shared" si="12"/>
        <v>49058767</v>
      </c>
      <c r="G514" s="78">
        <v>9359301</v>
      </c>
      <c r="H514" s="78">
        <v>6766782</v>
      </c>
      <c r="I514" s="78">
        <v>5389116</v>
      </c>
      <c r="J514" s="78">
        <v>27543568</v>
      </c>
      <c r="K514" s="30"/>
      <c r="L514" s="168"/>
      <c r="M514" s="163"/>
      <c r="N514" s="163"/>
      <c r="O514" s="163"/>
      <c r="P514" s="37"/>
      <c r="R514" s="163"/>
      <c r="S514" s="163"/>
      <c r="T514" s="163"/>
      <c r="U514" s="163"/>
    </row>
    <row r="515" spans="1:21" ht="15">
      <c r="A515" s="79">
        <v>484</v>
      </c>
      <c r="B515" s="80" t="s">
        <v>603</v>
      </c>
      <c r="C515" s="79" t="s">
        <v>604</v>
      </c>
      <c r="D515" s="79" t="s">
        <v>587</v>
      </c>
      <c r="E515" s="81" t="s">
        <v>605</v>
      </c>
      <c r="F515" s="77">
        <f t="shared" si="12"/>
        <v>184429614</v>
      </c>
      <c r="G515" s="78">
        <v>40722561</v>
      </c>
      <c r="H515" s="78">
        <v>20791687</v>
      </c>
      <c r="I515" s="78">
        <v>78976384</v>
      </c>
      <c r="J515" s="78">
        <v>43938982</v>
      </c>
      <c r="K515" s="30"/>
      <c r="L515" s="168"/>
      <c r="M515" s="163"/>
      <c r="N515" s="163"/>
      <c r="O515" s="163"/>
      <c r="P515" s="37"/>
      <c r="R515" s="163"/>
      <c r="S515" s="163"/>
      <c r="T515" s="163"/>
      <c r="U515" s="163"/>
    </row>
    <row r="516" spans="1:21" ht="15">
      <c r="A516" s="79">
        <v>485</v>
      </c>
      <c r="B516" s="80" t="s">
        <v>606</v>
      </c>
      <c r="C516" s="79" t="s">
        <v>607</v>
      </c>
      <c r="D516" s="79" t="s">
        <v>587</v>
      </c>
      <c r="E516" s="81" t="s">
        <v>608</v>
      </c>
      <c r="F516" s="77">
        <f t="shared" si="12"/>
        <v>1331635</v>
      </c>
      <c r="G516" s="78">
        <v>0</v>
      </c>
      <c r="H516" s="78">
        <v>1059785</v>
      </c>
      <c r="I516" s="78">
        <v>0</v>
      </c>
      <c r="J516" s="78">
        <v>271850</v>
      </c>
      <c r="K516" s="30"/>
      <c r="L516" s="168"/>
      <c r="M516" s="163"/>
      <c r="N516" s="163"/>
      <c r="O516" s="163"/>
      <c r="P516" s="37"/>
      <c r="R516" s="163"/>
      <c r="S516" s="163"/>
      <c r="T516" s="163"/>
      <c r="U516" s="163"/>
    </row>
    <row r="517" spans="1:21" ht="15">
      <c r="A517" s="79">
        <v>486</v>
      </c>
      <c r="B517" s="80" t="s">
        <v>609</v>
      </c>
      <c r="C517" s="79" t="s">
        <v>610</v>
      </c>
      <c r="D517" s="79" t="s">
        <v>587</v>
      </c>
      <c r="E517" s="81" t="s">
        <v>1553</v>
      </c>
      <c r="F517" s="77">
        <f aca="true" t="shared" si="13" ref="F517:F580">G517+H517+I517+J517</f>
        <v>129329395</v>
      </c>
      <c r="G517" s="78">
        <v>15942727</v>
      </c>
      <c r="H517" s="78">
        <v>21614449</v>
      </c>
      <c r="I517" s="78">
        <v>26414551</v>
      </c>
      <c r="J517" s="78">
        <v>65357668</v>
      </c>
      <c r="K517" s="30"/>
      <c r="L517" s="168"/>
      <c r="M517" s="163"/>
      <c r="N517" s="163"/>
      <c r="O517" s="163"/>
      <c r="P517" s="37"/>
      <c r="R517" s="163"/>
      <c r="S517" s="163"/>
      <c r="T517" s="163"/>
      <c r="U517" s="163"/>
    </row>
    <row r="518" spans="1:21" ht="15">
      <c r="A518" s="79">
        <v>487</v>
      </c>
      <c r="B518" s="80" t="s">
        <v>611</v>
      </c>
      <c r="C518" s="79" t="s">
        <v>612</v>
      </c>
      <c r="D518" s="79" t="s">
        <v>587</v>
      </c>
      <c r="E518" s="81" t="s">
        <v>626</v>
      </c>
      <c r="F518" s="77">
        <f t="shared" si="13"/>
        <v>6254383</v>
      </c>
      <c r="G518" s="78">
        <v>575000</v>
      </c>
      <c r="H518" s="78">
        <v>3397618</v>
      </c>
      <c r="I518" s="78">
        <v>1138000</v>
      </c>
      <c r="J518" s="78">
        <v>1143765</v>
      </c>
      <c r="K518" s="30"/>
      <c r="L518" s="168"/>
      <c r="M518" s="163"/>
      <c r="N518" s="163"/>
      <c r="O518" s="163"/>
      <c r="P518" s="37"/>
      <c r="R518" s="163"/>
      <c r="S518" s="163"/>
      <c r="T518" s="163"/>
      <c r="U518" s="163"/>
    </row>
    <row r="519" spans="1:21" ht="15">
      <c r="A519" s="79">
        <v>488</v>
      </c>
      <c r="B519" s="80" t="s">
        <v>627</v>
      </c>
      <c r="C519" s="79" t="s">
        <v>628</v>
      </c>
      <c r="D519" s="79" t="s">
        <v>587</v>
      </c>
      <c r="E519" s="81" t="s">
        <v>629</v>
      </c>
      <c r="F519" s="77">
        <f t="shared" si="13"/>
        <v>40659211</v>
      </c>
      <c r="G519" s="78">
        <v>11069323</v>
      </c>
      <c r="H519" s="78">
        <v>23112071</v>
      </c>
      <c r="I519" s="78">
        <v>732289</v>
      </c>
      <c r="J519" s="78">
        <v>5745528</v>
      </c>
      <c r="K519" s="30"/>
      <c r="L519" s="168"/>
      <c r="M519" s="163"/>
      <c r="N519" s="163"/>
      <c r="O519" s="163"/>
      <c r="P519" s="37"/>
      <c r="R519" s="163"/>
      <c r="S519" s="163"/>
      <c r="T519" s="163"/>
      <c r="U519" s="163"/>
    </row>
    <row r="520" spans="1:21" ht="15">
      <c r="A520" s="79">
        <v>489</v>
      </c>
      <c r="B520" s="80" t="s">
        <v>630</v>
      </c>
      <c r="C520" s="79" t="s">
        <v>631</v>
      </c>
      <c r="D520" s="79" t="s">
        <v>587</v>
      </c>
      <c r="E520" s="81" t="s">
        <v>632</v>
      </c>
      <c r="F520" s="77">
        <f t="shared" si="13"/>
        <v>3771420</v>
      </c>
      <c r="G520" s="78">
        <v>0</v>
      </c>
      <c r="H520" s="78">
        <v>3318304</v>
      </c>
      <c r="I520" s="78">
        <v>0</v>
      </c>
      <c r="J520" s="78">
        <v>453116</v>
      </c>
      <c r="K520" s="30"/>
      <c r="L520" s="168"/>
      <c r="M520" s="163"/>
      <c r="N520" s="163"/>
      <c r="O520" s="163"/>
      <c r="P520" s="37"/>
      <c r="R520" s="163"/>
      <c r="S520" s="163"/>
      <c r="T520" s="163"/>
      <c r="U520" s="163"/>
    </row>
    <row r="521" spans="1:31" s="5" customFormat="1" ht="15">
      <c r="A521" s="79">
        <v>490</v>
      </c>
      <c r="B521" s="80" t="s">
        <v>633</v>
      </c>
      <c r="C521" s="79" t="s">
        <v>634</v>
      </c>
      <c r="D521" s="79" t="s">
        <v>587</v>
      </c>
      <c r="E521" s="81" t="s">
        <v>635</v>
      </c>
      <c r="F521" s="77">
        <f t="shared" si="13"/>
        <v>128853</v>
      </c>
      <c r="G521" s="78">
        <v>0</v>
      </c>
      <c r="H521" s="78">
        <v>91500</v>
      </c>
      <c r="I521" s="78">
        <v>0</v>
      </c>
      <c r="J521" s="78">
        <v>37353</v>
      </c>
      <c r="K521" s="30"/>
      <c r="L521" s="168"/>
      <c r="M521" s="163"/>
      <c r="N521" s="38"/>
      <c r="O521" s="38"/>
      <c r="P521" s="37"/>
      <c r="R521" s="38"/>
      <c r="S521" s="38"/>
      <c r="T521" s="38"/>
      <c r="U521" s="38"/>
      <c r="AE521" s="182"/>
    </row>
    <row r="522" spans="1:21" ht="15">
      <c r="A522" s="79">
        <v>491</v>
      </c>
      <c r="B522" s="80" t="s">
        <v>636</v>
      </c>
      <c r="C522" s="79" t="s">
        <v>637</v>
      </c>
      <c r="D522" s="79" t="s">
        <v>587</v>
      </c>
      <c r="E522" s="81" t="s">
        <v>638</v>
      </c>
      <c r="F522" s="77">
        <f t="shared" si="13"/>
        <v>28935266</v>
      </c>
      <c r="G522" s="78">
        <v>10048151</v>
      </c>
      <c r="H522" s="78">
        <v>10667730</v>
      </c>
      <c r="I522" s="78">
        <v>1798383</v>
      </c>
      <c r="J522" s="78">
        <v>6421002</v>
      </c>
      <c r="K522" s="30"/>
      <c r="L522" s="168"/>
      <c r="M522" s="163"/>
      <c r="N522" s="163"/>
      <c r="O522" s="163"/>
      <c r="P522" s="37"/>
      <c r="R522" s="163"/>
      <c r="S522" s="163"/>
      <c r="T522" s="163"/>
      <c r="U522" s="163"/>
    </row>
    <row r="523" spans="1:21" ht="15">
      <c r="A523" s="79">
        <v>492</v>
      </c>
      <c r="B523" s="80" t="s">
        <v>639</v>
      </c>
      <c r="C523" s="79" t="s">
        <v>640</v>
      </c>
      <c r="D523" s="79" t="s">
        <v>587</v>
      </c>
      <c r="E523" s="81" t="s">
        <v>641</v>
      </c>
      <c r="F523" s="77">
        <f t="shared" si="13"/>
        <v>4121903</v>
      </c>
      <c r="G523" s="78">
        <v>162050</v>
      </c>
      <c r="H523" s="78">
        <v>2990449</v>
      </c>
      <c r="I523" s="78">
        <v>71741</v>
      </c>
      <c r="J523" s="78">
        <v>897663</v>
      </c>
      <c r="K523" s="30"/>
      <c r="L523" s="168"/>
      <c r="M523" s="163"/>
      <c r="N523" s="163"/>
      <c r="O523" s="163"/>
      <c r="P523" s="37"/>
      <c r="R523" s="163"/>
      <c r="S523" s="163"/>
      <c r="T523" s="163"/>
      <c r="U523" s="163"/>
    </row>
    <row r="524" spans="1:21" ht="15">
      <c r="A524" s="79">
        <v>493</v>
      </c>
      <c r="B524" s="80" t="s">
        <v>642</v>
      </c>
      <c r="C524" s="79" t="s">
        <v>643</v>
      </c>
      <c r="D524" s="79" t="s">
        <v>587</v>
      </c>
      <c r="E524" s="81" t="s">
        <v>1734</v>
      </c>
      <c r="F524" s="77">
        <f t="shared" si="13"/>
        <v>1329819</v>
      </c>
      <c r="G524" s="78">
        <v>100000</v>
      </c>
      <c r="H524" s="78">
        <v>1103917</v>
      </c>
      <c r="I524" s="78">
        <v>0</v>
      </c>
      <c r="J524" s="78">
        <v>125902</v>
      </c>
      <c r="K524" s="30"/>
      <c r="L524" s="168"/>
      <c r="M524" s="163"/>
      <c r="N524" s="163"/>
      <c r="O524" s="163"/>
      <c r="P524" s="37"/>
      <c r="R524" s="163"/>
      <c r="S524" s="163"/>
      <c r="T524" s="163"/>
      <c r="U524" s="163"/>
    </row>
    <row r="525" spans="1:21" ht="15">
      <c r="A525" s="79">
        <v>494</v>
      </c>
      <c r="B525" s="80" t="s">
        <v>644</v>
      </c>
      <c r="C525" s="79" t="s">
        <v>645</v>
      </c>
      <c r="D525" s="79" t="s">
        <v>587</v>
      </c>
      <c r="E525" s="81" t="s">
        <v>646</v>
      </c>
      <c r="F525" s="77">
        <f t="shared" si="13"/>
        <v>46852468</v>
      </c>
      <c r="G525" s="78">
        <v>0</v>
      </c>
      <c r="H525" s="78">
        <v>8856785</v>
      </c>
      <c r="I525" s="78">
        <v>5153225</v>
      </c>
      <c r="J525" s="78">
        <v>32842458</v>
      </c>
      <c r="K525" s="30"/>
      <c r="L525" s="168"/>
      <c r="M525" s="163"/>
      <c r="N525" s="163"/>
      <c r="O525" s="163"/>
      <c r="P525" s="37"/>
      <c r="R525" s="163"/>
      <c r="S525" s="163"/>
      <c r="T525" s="163"/>
      <c r="U525" s="163"/>
    </row>
    <row r="526" spans="1:21" ht="15">
      <c r="A526" s="79">
        <v>495</v>
      </c>
      <c r="B526" s="80" t="s">
        <v>647</v>
      </c>
      <c r="C526" s="79" t="s">
        <v>648</v>
      </c>
      <c r="D526" s="79" t="s">
        <v>587</v>
      </c>
      <c r="E526" s="81" t="s">
        <v>649</v>
      </c>
      <c r="F526" s="77">
        <f t="shared" si="13"/>
        <v>1173480</v>
      </c>
      <c r="G526" s="78">
        <v>0</v>
      </c>
      <c r="H526" s="78">
        <v>980505</v>
      </c>
      <c r="I526" s="78">
        <v>0</v>
      </c>
      <c r="J526" s="78">
        <v>192975</v>
      </c>
      <c r="K526" s="30"/>
      <c r="L526" s="168"/>
      <c r="M526" s="163"/>
      <c r="N526" s="163"/>
      <c r="O526" s="163"/>
      <c r="P526" s="37"/>
      <c r="R526" s="163"/>
      <c r="S526" s="163"/>
      <c r="T526" s="163"/>
      <c r="U526" s="163"/>
    </row>
    <row r="527" spans="1:21" ht="15">
      <c r="A527" s="79">
        <v>496</v>
      </c>
      <c r="B527" s="80" t="s">
        <v>650</v>
      </c>
      <c r="C527" s="79" t="s">
        <v>651</v>
      </c>
      <c r="D527" s="79" t="s">
        <v>587</v>
      </c>
      <c r="E527" s="81" t="s">
        <v>652</v>
      </c>
      <c r="F527" s="77">
        <f t="shared" si="13"/>
        <v>21123800</v>
      </c>
      <c r="G527" s="78">
        <v>1311400</v>
      </c>
      <c r="H527" s="78">
        <v>4808156</v>
      </c>
      <c r="I527" s="78">
        <v>43650</v>
      </c>
      <c r="J527" s="78">
        <v>14960594</v>
      </c>
      <c r="K527" s="30"/>
      <c r="L527" s="168"/>
      <c r="M527" s="163"/>
      <c r="N527" s="163"/>
      <c r="O527" s="163"/>
      <c r="P527" s="37"/>
      <c r="R527" s="163"/>
      <c r="S527" s="163"/>
      <c r="T527" s="163"/>
      <c r="U527" s="163"/>
    </row>
    <row r="528" spans="1:21" ht="15">
      <c r="A528" s="79">
        <v>497</v>
      </c>
      <c r="B528" s="80" t="s">
        <v>653</v>
      </c>
      <c r="C528" s="79" t="s">
        <v>654</v>
      </c>
      <c r="D528" s="79" t="s">
        <v>587</v>
      </c>
      <c r="E528" s="81" t="s">
        <v>572</v>
      </c>
      <c r="F528" s="77">
        <f t="shared" si="13"/>
        <v>496383</v>
      </c>
      <c r="G528" s="78">
        <v>700</v>
      </c>
      <c r="H528" s="78">
        <v>454643</v>
      </c>
      <c r="I528" s="78">
        <v>0</v>
      </c>
      <c r="J528" s="78">
        <v>41040</v>
      </c>
      <c r="K528" s="30"/>
      <c r="L528" s="168"/>
      <c r="M528" s="163"/>
      <c r="N528" s="163"/>
      <c r="O528" s="163"/>
      <c r="P528" s="37"/>
      <c r="R528" s="163"/>
      <c r="S528" s="163"/>
      <c r="T528" s="163"/>
      <c r="U528" s="163"/>
    </row>
    <row r="529" spans="1:21" ht="15">
      <c r="A529" s="79">
        <v>498</v>
      </c>
      <c r="B529" s="80" t="s">
        <v>655</v>
      </c>
      <c r="C529" s="79" t="s">
        <v>656</v>
      </c>
      <c r="D529" s="79" t="s">
        <v>587</v>
      </c>
      <c r="E529" s="81" t="s">
        <v>657</v>
      </c>
      <c r="F529" s="77">
        <f t="shared" si="13"/>
        <v>33453223</v>
      </c>
      <c r="G529" s="78">
        <v>6787935</v>
      </c>
      <c r="H529" s="78">
        <v>13541781</v>
      </c>
      <c r="I529" s="78">
        <v>855902</v>
      </c>
      <c r="J529" s="78">
        <v>12267605</v>
      </c>
      <c r="K529" s="30"/>
      <c r="L529" s="168"/>
      <c r="M529" s="163"/>
      <c r="N529" s="163"/>
      <c r="O529" s="163"/>
      <c r="P529" s="37"/>
      <c r="R529" s="163"/>
      <c r="S529" s="163"/>
      <c r="T529" s="163"/>
      <c r="U529" s="163"/>
    </row>
    <row r="530" spans="1:21" ht="15">
      <c r="A530" s="79">
        <v>499</v>
      </c>
      <c r="B530" s="80" t="s">
        <v>658</v>
      </c>
      <c r="C530" s="79" t="s">
        <v>659</v>
      </c>
      <c r="D530" s="79" t="s">
        <v>587</v>
      </c>
      <c r="E530" s="81" t="s">
        <v>660</v>
      </c>
      <c r="F530" s="77">
        <f t="shared" si="13"/>
        <v>36156496</v>
      </c>
      <c r="G530" s="78">
        <v>887700</v>
      </c>
      <c r="H530" s="78">
        <v>4647581</v>
      </c>
      <c r="I530" s="78">
        <v>25672289</v>
      </c>
      <c r="J530" s="78">
        <v>4948926</v>
      </c>
      <c r="K530" s="30"/>
      <c r="L530" s="168"/>
      <c r="M530" s="163"/>
      <c r="N530" s="163"/>
      <c r="O530" s="163"/>
      <c r="P530" s="37"/>
      <c r="R530" s="163"/>
      <c r="S530" s="163"/>
      <c r="T530" s="163"/>
      <c r="U530" s="163"/>
    </row>
    <row r="531" spans="1:21" ht="15">
      <c r="A531" s="79">
        <v>500</v>
      </c>
      <c r="B531" s="80" t="s">
        <v>662</v>
      </c>
      <c r="C531" s="79" t="s">
        <v>663</v>
      </c>
      <c r="D531" s="79" t="s">
        <v>661</v>
      </c>
      <c r="E531" s="81" t="s">
        <v>664</v>
      </c>
      <c r="F531" s="77">
        <f t="shared" si="13"/>
        <v>69719</v>
      </c>
      <c r="G531" s="78">
        <v>0</v>
      </c>
      <c r="H531" s="78">
        <v>10850</v>
      </c>
      <c r="I531" s="78">
        <v>0</v>
      </c>
      <c r="J531" s="78">
        <v>58869</v>
      </c>
      <c r="K531" s="30"/>
      <c r="L531" s="168"/>
      <c r="M531" s="163"/>
      <c r="N531" s="163"/>
      <c r="O531" s="163"/>
      <c r="P531" s="37"/>
      <c r="R531" s="163"/>
      <c r="S531" s="163"/>
      <c r="T531" s="163"/>
      <c r="U531" s="163"/>
    </row>
    <row r="532" spans="1:21" ht="15">
      <c r="A532" s="79">
        <v>501</v>
      </c>
      <c r="B532" s="80" t="s">
        <v>665</v>
      </c>
      <c r="C532" s="79" t="s">
        <v>666</v>
      </c>
      <c r="D532" s="79" t="s">
        <v>661</v>
      </c>
      <c r="E532" s="81" t="s">
        <v>667</v>
      </c>
      <c r="F532" s="77">
        <f t="shared" si="13"/>
        <v>6538880</v>
      </c>
      <c r="G532" s="78">
        <v>717201</v>
      </c>
      <c r="H532" s="78">
        <v>4244723</v>
      </c>
      <c r="I532" s="78">
        <v>19000</v>
      </c>
      <c r="J532" s="78">
        <v>1557956</v>
      </c>
      <c r="K532" s="30"/>
      <c r="L532" s="168"/>
      <c r="M532" s="163"/>
      <c r="N532" s="163"/>
      <c r="O532" s="163"/>
      <c r="P532" s="37"/>
      <c r="R532" s="163"/>
      <c r="S532" s="163"/>
      <c r="T532" s="163"/>
      <c r="U532" s="163"/>
    </row>
    <row r="533" spans="1:21" ht="15">
      <c r="A533" s="79">
        <v>502</v>
      </c>
      <c r="B533" s="80" t="s">
        <v>668</v>
      </c>
      <c r="C533" s="79" t="s">
        <v>669</v>
      </c>
      <c r="D533" s="79" t="s">
        <v>661</v>
      </c>
      <c r="E533" s="81" t="s">
        <v>670</v>
      </c>
      <c r="F533" s="77">
        <f t="shared" si="13"/>
        <v>250285</v>
      </c>
      <c r="G533" s="78">
        <v>0</v>
      </c>
      <c r="H533" s="78">
        <v>99233</v>
      </c>
      <c r="I533" s="78">
        <v>0</v>
      </c>
      <c r="J533" s="78">
        <v>151052</v>
      </c>
      <c r="K533" s="30"/>
      <c r="L533" s="168"/>
      <c r="M533" s="163"/>
      <c r="N533" s="163"/>
      <c r="O533" s="163"/>
      <c r="P533" s="37"/>
      <c r="R533" s="163"/>
      <c r="S533" s="163"/>
      <c r="T533" s="163"/>
      <c r="U533" s="163"/>
    </row>
    <row r="534" spans="1:21" ht="15">
      <c r="A534" s="79">
        <v>503</v>
      </c>
      <c r="B534" s="80" t="s">
        <v>671</v>
      </c>
      <c r="C534" s="79" t="s">
        <v>672</v>
      </c>
      <c r="D534" s="79" t="s">
        <v>661</v>
      </c>
      <c r="E534" s="81" t="s">
        <v>673</v>
      </c>
      <c r="F534" s="77">
        <f t="shared" si="13"/>
        <v>3866476</v>
      </c>
      <c r="G534" s="78">
        <v>400</v>
      </c>
      <c r="H534" s="78">
        <v>2656027</v>
      </c>
      <c r="I534" s="78">
        <v>1950</v>
      </c>
      <c r="J534" s="78">
        <v>1208099</v>
      </c>
      <c r="K534" s="30"/>
      <c r="L534" s="168"/>
      <c r="M534" s="163"/>
      <c r="N534" s="163"/>
      <c r="O534" s="163"/>
      <c r="P534" s="37"/>
      <c r="R534" s="163"/>
      <c r="S534" s="163"/>
      <c r="T534" s="163"/>
      <c r="U534" s="163"/>
    </row>
    <row r="535" spans="1:21" ht="15">
      <c r="A535" s="79">
        <v>504</v>
      </c>
      <c r="B535" s="80" t="s">
        <v>674</v>
      </c>
      <c r="C535" s="79" t="s">
        <v>675</v>
      </c>
      <c r="D535" s="79" t="s">
        <v>661</v>
      </c>
      <c r="E535" s="81" t="s">
        <v>676</v>
      </c>
      <c r="F535" s="77">
        <f t="shared" si="13"/>
        <v>12377405</v>
      </c>
      <c r="G535" s="78">
        <v>2206401</v>
      </c>
      <c r="H535" s="78">
        <v>2122299</v>
      </c>
      <c r="I535" s="78">
        <v>6488781</v>
      </c>
      <c r="J535" s="78">
        <v>1559924</v>
      </c>
      <c r="K535" s="30"/>
      <c r="L535" s="168"/>
      <c r="M535" s="163"/>
      <c r="N535" s="163"/>
      <c r="O535" s="163"/>
      <c r="P535" s="37"/>
      <c r="R535" s="163"/>
      <c r="S535" s="163"/>
      <c r="T535" s="163"/>
      <c r="U535" s="163"/>
    </row>
    <row r="536" spans="1:21" ht="15">
      <c r="A536" s="79">
        <v>505</v>
      </c>
      <c r="B536" s="80" t="s">
        <v>677</v>
      </c>
      <c r="C536" s="79" t="s">
        <v>678</v>
      </c>
      <c r="D536" s="79" t="s">
        <v>661</v>
      </c>
      <c r="E536" s="81" t="s">
        <v>679</v>
      </c>
      <c r="F536" s="77">
        <f t="shared" si="13"/>
        <v>3279463</v>
      </c>
      <c r="G536" s="78">
        <v>84000</v>
      </c>
      <c r="H536" s="78">
        <v>968144</v>
      </c>
      <c r="I536" s="78">
        <v>9684</v>
      </c>
      <c r="J536" s="78">
        <v>2217635</v>
      </c>
      <c r="K536" s="48"/>
      <c r="L536" s="168"/>
      <c r="M536" s="163"/>
      <c r="N536" s="163"/>
      <c r="O536" s="163"/>
      <c r="P536" s="37"/>
      <c r="R536" s="163"/>
      <c r="S536" s="163"/>
      <c r="T536" s="163"/>
      <c r="U536" s="163"/>
    </row>
    <row r="537" spans="1:21" ht="15">
      <c r="A537" s="79">
        <v>506</v>
      </c>
      <c r="B537" s="80" t="s">
        <v>680</v>
      </c>
      <c r="C537" s="79" t="s">
        <v>681</v>
      </c>
      <c r="D537" s="79" t="s">
        <v>661</v>
      </c>
      <c r="E537" s="81" t="s">
        <v>682</v>
      </c>
      <c r="F537" s="77">
        <f t="shared" si="13"/>
        <v>2304631</v>
      </c>
      <c r="G537" s="78">
        <v>56500</v>
      </c>
      <c r="H537" s="78">
        <v>1074418</v>
      </c>
      <c r="I537" s="78">
        <v>57270</v>
      </c>
      <c r="J537" s="78">
        <v>1116443</v>
      </c>
      <c r="K537" s="30"/>
      <c r="L537" s="168"/>
      <c r="M537" s="163"/>
      <c r="N537" s="163"/>
      <c r="O537" s="163"/>
      <c r="P537" s="37"/>
      <c r="R537" s="163"/>
      <c r="S537" s="163"/>
      <c r="T537" s="163"/>
      <c r="U537" s="163"/>
    </row>
    <row r="538" spans="1:21" ht="15">
      <c r="A538" s="79">
        <v>507</v>
      </c>
      <c r="B538" s="80" t="s">
        <v>683</v>
      </c>
      <c r="C538" s="79" t="s">
        <v>684</v>
      </c>
      <c r="D538" s="79" t="s">
        <v>661</v>
      </c>
      <c r="E538" s="81" t="s">
        <v>685</v>
      </c>
      <c r="F538" s="77">
        <f t="shared" si="13"/>
        <v>4234299</v>
      </c>
      <c r="G538" s="78">
        <v>255450</v>
      </c>
      <c r="H538" s="78">
        <v>1079669</v>
      </c>
      <c r="I538" s="78">
        <v>1498060</v>
      </c>
      <c r="J538" s="78">
        <v>1401120</v>
      </c>
      <c r="K538" s="30"/>
      <c r="L538" s="168"/>
      <c r="M538" s="163"/>
      <c r="N538" s="163"/>
      <c r="O538" s="163"/>
      <c r="P538" s="37"/>
      <c r="R538" s="163"/>
      <c r="S538" s="163"/>
      <c r="T538" s="163"/>
      <c r="U538" s="163"/>
    </row>
    <row r="539" spans="1:21" ht="15">
      <c r="A539" s="79">
        <v>508</v>
      </c>
      <c r="B539" s="80" t="s">
        <v>686</v>
      </c>
      <c r="C539" s="79" t="s">
        <v>687</v>
      </c>
      <c r="D539" s="79" t="s">
        <v>661</v>
      </c>
      <c r="E539" s="81" t="s">
        <v>688</v>
      </c>
      <c r="F539" s="77">
        <f t="shared" si="13"/>
        <v>2700584</v>
      </c>
      <c r="G539" s="78">
        <v>2008214</v>
      </c>
      <c r="H539" s="78">
        <v>584584</v>
      </c>
      <c r="I539" s="78">
        <v>0</v>
      </c>
      <c r="J539" s="78">
        <v>107786</v>
      </c>
      <c r="K539" s="30"/>
      <c r="L539" s="168"/>
      <c r="M539" s="163"/>
      <c r="N539" s="163"/>
      <c r="O539" s="163"/>
      <c r="P539" s="37"/>
      <c r="R539" s="163"/>
      <c r="S539" s="163"/>
      <c r="T539" s="163"/>
      <c r="U539" s="163"/>
    </row>
    <row r="540" spans="1:21" ht="15">
      <c r="A540" s="79">
        <v>509</v>
      </c>
      <c r="B540" s="80" t="s">
        <v>689</v>
      </c>
      <c r="C540" s="79" t="s">
        <v>690</v>
      </c>
      <c r="D540" s="79" t="s">
        <v>661</v>
      </c>
      <c r="E540" s="81" t="s">
        <v>691</v>
      </c>
      <c r="F540" s="77">
        <f t="shared" si="13"/>
        <v>6532002</v>
      </c>
      <c r="G540" s="78">
        <v>1389800</v>
      </c>
      <c r="H540" s="78">
        <v>1721386</v>
      </c>
      <c r="I540" s="78">
        <v>926199</v>
      </c>
      <c r="J540" s="78">
        <v>2494617</v>
      </c>
      <c r="K540" s="30"/>
      <c r="L540" s="168"/>
      <c r="M540" s="163"/>
      <c r="N540" s="163"/>
      <c r="O540" s="163"/>
      <c r="P540" s="37"/>
      <c r="R540" s="163"/>
      <c r="S540" s="163"/>
      <c r="T540" s="163"/>
      <c r="U540" s="163"/>
    </row>
    <row r="541" spans="1:21" ht="15">
      <c r="A541" s="79">
        <v>510</v>
      </c>
      <c r="B541" s="80" t="s">
        <v>692</v>
      </c>
      <c r="C541" s="79" t="s">
        <v>693</v>
      </c>
      <c r="D541" s="79" t="s">
        <v>661</v>
      </c>
      <c r="E541" s="81" t="s">
        <v>694</v>
      </c>
      <c r="F541" s="77">
        <f t="shared" si="13"/>
        <v>6013510</v>
      </c>
      <c r="G541" s="78">
        <v>609124</v>
      </c>
      <c r="H541" s="78">
        <v>4722173</v>
      </c>
      <c r="I541" s="78">
        <v>18018</v>
      </c>
      <c r="J541" s="78">
        <v>664195</v>
      </c>
      <c r="K541" s="30"/>
      <c r="L541" s="168"/>
      <c r="M541" s="163"/>
      <c r="N541" s="163"/>
      <c r="O541" s="163"/>
      <c r="P541" s="37"/>
      <c r="R541" s="163"/>
      <c r="S541" s="163"/>
      <c r="T541" s="163"/>
      <c r="U541" s="163"/>
    </row>
    <row r="542" spans="1:21" ht="15">
      <c r="A542" s="79">
        <v>511</v>
      </c>
      <c r="B542" s="80" t="s">
        <v>695</v>
      </c>
      <c r="C542" s="79" t="s">
        <v>696</v>
      </c>
      <c r="D542" s="79" t="s">
        <v>661</v>
      </c>
      <c r="E542" s="81" t="s">
        <v>697</v>
      </c>
      <c r="F542" s="77">
        <f t="shared" si="13"/>
        <v>11982361</v>
      </c>
      <c r="G542" s="78">
        <v>1995720</v>
      </c>
      <c r="H542" s="78">
        <v>8429128</v>
      </c>
      <c r="I542" s="78">
        <v>265650</v>
      </c>
      <c r="J542" s="78">
        <v>1291863</v>
      </c>
      <c r="K542" s="30"/>
      <c r="L542" s="168"/>
      <c r="M542" s="163"/>
      <c r="N542" s="163"/>
      <c r="O542" s="163"/>
      <c r="P542" s="37"/>
      <c r="R542" s="163"/>
      <c r="S542" s="163"/>
      <c r="T542" s="163"/>
      <c r="U542" s="163"/>
    </row>
    <row r="543" spans="1:21" ht="15">
      <c r="A543" s="79">
        <v>512</v>
      </c>
      <c r="B543" s="80" t="s">
        <v>698</v>
      </c>
      <c r="C543" s="79" t="s">
        <v>699</v>
      </c>
      <c r="D543" s="79" t="s">
        <v>661</v>
      </c>
      <c r="E543" s="81" t="s">
        <v>700</v>
      </c>
      <c r="F543" s="77">
        <f t="shared" si="13"/>
        <v>2959321</v>
      </c>
      <c r="G543" s="78">
        <v>704650</v>
      </c>
      <c r="H543" s="78">
        <v>1097647</v>
      </c>
      <c r="I543" s="78">
        <v>366950</v>
      </c>
      <c r="J543" s="78">
        <v>790074</v>
      </c>
      <c r="K543" s="30"/>
      <c r="L543" s="168"/>
      <c r="M543" s="163"/>
      <c r="N543" s="163"/>
      <c r="O543" s="163"/>
      <c r="P543" s="37"/>
      <c r="R543" s="163"/>
      <c r="S543" s="163"/>
      <c r="T543" s="163"/>
      <c r="U543" s="163"/>
    </row>
    <row r="544" spans="1:21" ht="15">
      <c r="A544" s="79">
        <v>513</v>
      </c>
      <c r="B544" s="80" t="s">
        <v>701</v>
      </c>
      <c r="C544" s="79" t="s">
        <v>702</v>
      </c>
      <c r="D544" s="79" t="s">
        <v>661</v>
      </c>
      <c r="E544" s="81" t="s">
        <v>703</v>
      </c>
      <c r="F544" s="77">
        <f t="shared" si="13"/>
        <v>1473190</v>
      </c>
      <c r="G544" s="78">
        <v>192600</v>
      </c>
      <c r="H544" s="78">
        <v>789819</v>
      </c>
      <c r="I544" s="78">
        <v>0</v>
      </c>
      <c r="J544" s="78">
        <v>490771</v>
      </c>
      <c r="K544" s="30"/>
      <c r="L544" s="168"/>
      <c r="M544" s="163"/>
      <c r="N544" s="163"/>
      <c r="O544" s="163"/>
      <c r="P544" s="37"/>
      <c r="R544" s="163"/>
      <c r="S544" s="163"/>
      <c r="T544" s="163"/>
      <c r="U544" s="163"/>
    </row>
    <row r="545" spans="1:21" ht="15">
      <c r="A545" s="79">
        <v>514</v>
      </c>
      <c r="B545" s="80" t="s">
        <v>704</v>
      </c>
      <c r="C545" s="79" t="s">
        <v>705</v>
      </c>
      <c r="D545" s="79" t="s">
        <v>661</v>
      </c>
      <c r="E545" s="81" t="s">
        <v>706</v>
      </c>
      <c r="F545" s="77">
        <f t="shared" si="13"/>
        <v>14999588</v>
      </c>
      <c r="G545" s="78">
        <v>1701644</v>
      </c>
      <c r="H545" s="78">
        <v>1406855</v>
      </c>
      <c r="I545" s="78">
        <v>4045347</v>
      </c>
      <c r="J545" s="78">
        <v>7845742</v>
      </c>
      <c r="K545" s="30"/>
      <c r="L545" s="168"/>
      <c r="M545" s="163"/>
      <c r="N545" s="163"/>
      <c r="O545" s="163"/>
      <c r="P545" s="37"/>
      <c r="R545" s="163"/>
      <c r="S545" s="163"/>
      <c r="T545" s="163"/>
      <c r="U545" s="163"/>
    </row>
    <row r="546" spans="1:21" ht="15">
      <c r="A546" s="79">
        <v>515</v>
      </c>
      <c r="B546" s="80" t="s">
        <v>707</v>
      </c>
      <c r="C546" s="79" t="s">
        <v>708</v>
      </c>
      <c r="D546" s="79" t="s">
        <v>661</v>
      </c>
      <c r="E546" s="81" t="s">
        <v>709</v>
      </c>
      <c r="F546" s="77">
        <f t="shared" si="13"/>
        <v>906792</v>
      </c>
      <c r="G546" s="78">
        <v>0</v>
      </c>
      <c r="H546" s="78">
        <v>709434</v>
      </c>
      <c r="I546" s="78">
        <v>1200</v>
      </c>
      <c r="J546" s="78">
        <v>196158</v>
      </c>
      <c r="K546" s="30"/>
      <c r="L546" s="168"/>
      <c r="M546" s="163"/>
      <c r="N546" s="163"/>
      <c r="O546" s="163"/>
      <c r="P546" s="37"/>
      <c r="R546" s="163"/>
      <c r="S546" s="163"/>
      <c r="T546" s="163"/>
      <c r="U546" s="163"/>
    </row>
    <row r="547" spans="1:21" ht="15">
      <c r="A547" s="79">
        <v>516</v>
      </c>
      <c r="B547" s="80" t="s">
        <v>710</v>
      </c>
      <c r="C547" s="79" t="s">
        <v>711</v>
      </c>
      <c r="D547" s="79" t="s">
        <v>661</v>
      </c>
      <c r="E547" s="81" t="s">
        <v>712</v>
      </c>
      <c r="F547" s="77">
        <f t="shared" si="13"/>
        <v>2189874</v>
      </c>
      <c r="G547" s="78">
        <v>598400</v>
      </c>
      <c r="H547" s="78">
        <v>1270085</v>
      </c>
      <c r="I547" s="78">
        <v>206535</v>
      </c>
      <c r="J547" s="78">
        <v>114854</v>
      </c>
      <c r="K547" s="30"/>
      <c r="L547" s="168"/>
      <c r="M547" s="163"/>
      <c r="N547" s="163"/>
      <c r="O547" s="163"/>
      <c r="P547" s="37"/>
      <c r="R547" s="163"/>
      <c r="S547" s="163"/>
      <c r="T547" s="163"/>
      <c r="U547" s="163"/>
    </row>
    <row r="548" spans="1:31" s="5" customFormat="1" ht="15">
      <c r="A548" s="79">
        <v>517</v>
      </c>
      <c r="B548" s="80" t="s">
        <v>713</v>
      </c>
      <c r="C548" s="79" t="s">
        <v>714</v>
      </c>
      <c r="D548" s="79" t="s">
        <v>661</v>
      </c>
      <c r="E548" s="81" t="s">
        <v>715</v>
      </c>
      <c r="F548" s="77">
        <f t="shared" si="13"/>
        <v>46759872</v>
      </c>
      <c r="G548" s="78">
        <v>5173807</v>
      </c>
      <c r="H548" s="78">
        <v>11371014</v>
      </c>
      <c r="I548" s="78">
        <v>15687900</v>
      </c>
      <c r="J548" s="78">
        <v>14527151</v>
      </c>
      <c r="K548" s="30"/>
      <c r="L548" s="168"/>
      <c r="M548" s="163"/>
      <c r="N548" s="38"/>
      <c r="O548" s="38"/>
      <c r="P548" s="37"/>
      <c r="R548" s="38"/>
      <c r="S548" s="38"/>
      <c r="T548" s="38"/>
      <c r="U548" s="38"/>
      <c r="AE548" s="182"/>
    </row>
    <row r="549" spans="1:21" ht="15">
      <c r="A549" s="79">
        <v>518</v>
      </c>
      <c r="B549" s="80" t="s">
        <v>716</v>
      </c>
      <c r="C549" s="79" t="s">
        <v>717</v>
      </c>
      <c r="D549" s="79" t="s">
        <v>661</v>
      </c>
      <c r="E549" s="81" t="s">
        <v>718</v>
      </c>
      <c r="F549" s="77">
        <f t="shared" si="13"/>
        <v>1499629</v>
      </c>
      <c r="G549" s="78">
        <v>0</v>
      </c>
      <c r="H549" s="78">
        <v>1317374</v>
      </c>
      <c r="I549" s="78">
        <v>0</v>
      </c>
      <c r="J549" s="78">
        <v>182255</v>
      </c>
      <c r="K549" s="30"/>
      <c r="L549" s="168"/>
      <c r="M549" s="163"/>
      <c r="N549" s="163"/>
      <c r="O549" s="163"/>
      <c r="P549" s="37"/>
      <c r="R549" s="163"/>
      <c r="S549" s="163"/>
      <c r="T549" s="163"/>
      <c r="U549" s="163"/>
    </row>
    <row r="550" spans="1:21" ht="15">
      <c r="A550" s="79">
        <v>519</v>
      </c>
      <c r="B550" s="80" t="s">
        <v>719</v>
      </c>
      <c r="C550" s="79" t="s">
        <v>720</v>
      </c>
      <c r="D550" s="79" t="s">
        <v>661</v>
      </c>
      <c r="E550" s="81" t="s">
        <v>721</v>
      </c>
      <c r="F550" s="77">
        <f t="shared" si="13"/>
        <v>3084011</v>
      </c>
      <c r="G550" s="78">
        <v>0</v>
      </c>
      <c r="H550" s="78">
        <v>1577521</v>
      </c>
      <c r="I550" s="78">
        <v>420819</v>
      </c>
      <c r="J550" s="78">
        <v>1085671</v>
      </c>
      <c r="K550" s="30"/>
      <c r="L550" s="168"/>
      <c r="M550" s="163"/>
      <c r="N550" s="163"/>
      <c r="O550" s="163"/>
      <c r="P550" s="37"/>
      <c r="R550" s="163"/>
      <c r="S550" s="163"/>
      <c r="T550" s="163"/>
      <c r="U550" s="163"/>
    </row>
    <row r="551" spans="1:21" ht="15">
      <c r="A551" s="79">
        <v>520</v>
      </c>
      <c r="B551" s="80" t="s">
        <v>722</v>
      </c>
      <c r="C551" s="79" t="s">
        <v>723</v>
      </c>
      <c r="D551" s="79" t="s">
        <v>661</v>
      </c>
      <c r="E551" s="81" t="s">
        <v>724</v>
      </c>
      <c r="F551" s="77">
        <f t="shared" si="13"/>
        <v>1013393</v>
      </c>
      <c r="G551" s="78">
        <v>0</v>
      </c>
      <c r="H551" s="78">
        <v>485598</v>
      </c>
      <c r="I551" s="78">
        <v>18100</v>
      </c>
      <c r="J551" s="78">
        <v>509695</v>
      </c>
      <c r="K551" s="30"/>
      <c r="L551" s="168"/>
      <c r="M551" s="163"/>
      <c r="N551" s="163"/>
      <c r="O551" s="163"/>
      <c r="P551" s="37"/>
      <c r="R551" s="163"/>
      <c r="S551" s="163"/>
      <c r="T551" s="163"/>
      <c r="U551" s="163"/>
    </row>
    <row r="552" spans="1:21" ht="15">
      <c r="A552" s="79">
        <v>521</v>
      </c>
      <c r="B552" s="80" t="s">
        <v>725</v>
      </c>
      <c r="C552" s="79" t="s">
        <v>726</v>
      </c>
      <c r="D552" s="79" t="s">
        <v>661</v>
      </c>
      <c r="E552" s="81" t="s">
        <v>734</v>
      </c>
      <c r="F552" s="77">
        <f t="shared" si="13"/>
        <v>13040254</v>
      </c>
      <c r="G552" s="78">
        <v>1100689</v>
      </c>
      <c r="H552" s="78">
        <v>8235847</v>
      </c>
      <c r="I552" s="78">
        <v>2691175</v>
      </c>
      <c r="J552" s="78">
        <v>1012543</v>
      </c>
      <c r="K552" s="30"/>
      <c r="L552" s="168"/>
      <c r="M552" s="163"/>
      <c r="N552" s="163"/>
      <c r="O552" s="163"/>
      <c r="P552" s="37"/>
      <c r="R552" s="163"/>
      <c r="S552" s="163"/>
      <c r="T552" s="163"/>
      <c r="U552" s="163"/>
    </row>
    <row r="553" spans="1:21" ht="15">
      <c r="A553" s="79">
        <v>522</v>
      </c>
      <c r="B553" s="80" t="s">
        <v>735</v>
      </c>
      <c r="C553" s="79" t="s">
        <v>736</v>
      </c>
      <c r="D553" s="79" t="s">
        <v>661</v>
      </c>
      <c r="E553" s="81" t="s">
        <v>737</v>
      </c>
      <c r="F553" s="77">
        <f t="shared" si="13"/>
        <v>7831</v>
      </c>
      <c r="G553" s="78">
        <v>0</v>
      </c>
      <c r="H553" s="78">
        <v>7830</v>
      </c>
      <c r="I553" s="78">
        <v>0</v>
      </c>
      <c r="J553" s="78">
        <v>1</v>
      </c>
      <c r="K553" s="30"/>
      <c r="L553" s="168"/>
      <c r="M553" s="163"/>
      <c r="N553" s="163"/>
      <c r="O553" s="163"/>
      <c r="P553" s="37"/>
      <c r="R553" s="163"/>
      <c r="S553" s="163"/>
      <c r="T553" s="163"/>
      <c r="U553" s="163"/>
    </row>
    <row r="554" spans="1:21" ht="15">
      <c r="A554" s="79">
        <v>523</v>
      </c>
      <c r="B554" s="80" t="s">
        <v>738</v>
      </c>
      <c r="C554" s="79" t="s">
        <v>739</v>
      </c>
      <c r="D554" s="79" t="s">
        <v>661</v>
      </c>
      <c r="E554" s="81" t="s">
        <v>740</v>
      </c>
      <c r="F554" s="77">
        <f t="shared" si="13"/>
        <v>7674572</v>
      </c>
      <c r="G554" s="78">
        <v>1937702</v>
      </c>
      <c r="H554" s="78">
        <v>2910641</v>
      </c>
      <c r="I554" s="78">
        <v>1279499</v>
      </c>
      <c r="J554" s="78">
        <v>1546730</v>
      </c>
      <c r="K554" s="30"/>
      <c r="L554" s="168"/>
      <c r="M554" s="163"/>
      <c r="N554" s="163"/>
      <c r="O554" s="163"/>
      <c r="P554" s="37"/>
      <c r="R554" s="163"/>
      <c r="S554" s="163"/>
      <c r="T554" s="163"/>
      <c r="U554" s="163"/>
    </row>
    <row r="555" spans="1:21" ht="15">
      <c r="A555" s="79">
        <v>524</v>
      </c>
      <c r="B555" s="80" t="s">
        <v>743</v>
      </c>
      <c r="C555" s="79" t="s">
        <v>741</v>
      </c>
      <c r="D555" s="79" t="s">
        <v>742</v>
      </c>
      <c r="E555" s="81" t="s">
        <v>744</v>
      </c>
      <c r="F555" s="77">
        <f t="shared" si="13"/>
        <v>41538227</v>
      </c>
      <c r="G555" s="78">
        <v>1324788</v>
      </c>
      <c r="H555" s="78">
        <v>11964509</v>
      </c>
      <c r="I555" s="78">
        <v>1833028</v>
      </c>
      <c r="J555" s="78">
        <v>26415902</v>
      </c>
      <c r="K555" s="30"/>
      <c r="L555" s="168"/>
      <c r="M555" s="163"/>
      <c r="N555" s="163"/>
      <c r="O555" s="163"/>
      <c r="P555" s="37"/>
      <c r="R555" s="163"/>
      <c r="S555" s="163"/>
      <c r="T555" s="163"/>
      <c r="U555" s="163"/>
    </row>
    <row r="556" spans="1:21" ht="15">
      <c r="A556" s="79">
        <v>525</v>
      </c>
      <c r="B556" s="80" t="s">
        <v>746</v>
      </c>
      <c r="C556" s="79" t="s">
        <v>745</v>
      </c>
      <c r="D556" s="79" t="s">
        <v>742</v>
      </c>
      <c r="E556" s="81" t="s">
        <v>747</v>
      </c>
      <c r="F556" s="77">
        <f t="shared" si="13"/>
        <v>40651585</v>
      </c>
      <c r="G556" s="78">
        <v>861000</v>
      </c>
      <c r="H556" s="78">
        <v>7303897</v>
      </c>
      <c r="I556" s="78">
        <v>30000</v>
      </c>
      <c r="J556" s="78">
        <v>32456688</v>
      </c>
      <c r="K556" s="30"/>
      <c r="L556" s="168"/>
      <c r="M556" s="163"/>
      <c r="N556" s="163"/>
      <c r="O556" s="163"/>
      <c r="P556" s="37"/>
      <c r="R556" s="163"/>
      <c r="S556" s="163"/>
      <c r="T556" s="163"/>
      <c r="U556" s="163"/>
    </row>
    <row r="557" spans="1:21" ht="15">
      <c r="A557" s="79">
        <v>526</v>
      </c>
      <c r="B557" s="80" t="s">
        <v>749</v>
      </c>
      <c r="C557" s="79" t="s">
        <v>748</v>
      </c>
      <c r="D557" s="79" t="s">
        <v>742</v>
      </c>
      <c r="E557" s="81" t="s">
        <v>750</v>
      </c>
      <c r="F557" s="77">
        <f t="shared" si="13"/>
        <v>40004201</v>
      </c>
      <c r="G557" s="78">
        <v>12418651</v>
      </c>
      <c r="H557" s="78">
        <v>20770027</v>
      </c>
      <c r="I557" s="78">
        <v>927250</v>
      </c>
      <c r="J557" s="78">
        <v>5888273</v>
      </c>
      <c r="K557" s="30"/>
      <c r="L557" s="168"/>
      <c r="M557" s="163"/>
      <c r="N557" s="163"/>
      <c r="O557" s="163"/>
      <c r="P557" s="37"/>
      <c r="R557" s="163"/>
      <c r="S557" s="163"/>
      <c r="T557" s="163"/>
      <c r="U557" s="163"/>
    </row>
    <row r="558" spans="1:21" ht="15">
      <c r="A558" s="79">
        <v>527</v>
      </c>
      <c r="B558" s="80" t="s">
        <v>752</v>
      </c>
      <c r="C558" s="79" t="s">
        <v>751</v>
      </c>
      <c r="D558" s="79" t="s">
        <v>742</v>
      </c>
      <c r="E558" s="81" t="s">
        <v>753</v>
      </c>
      <c r="F558" s="77">
        <f t="shared" si="13"/>
        <v>99831870</v>
      </c>
      <c r="G558" s="78">
        <v>22558414</v>
      </c>
      <c r="H558" s="78">
        <v>11729057</v>
      </c>
      <c r="I558" s="78">
        <v>3175525</v>
      </c>
      <c r="J558" s="78">
        <v>62368874</v>
      </c>
      <c r="K558" s="47"/>
      <c r="L558" s="168"/>
      <c r="M558" s="163"/>
      <c r="N558" s="163"/>
      <c r="O558" s="163"/>
      <c r="P558" s="37"/>
      <c r="R558" s="163"/>
      <c r="S558" s="163"/>
      <c r="T558" s="163"/>
      <c r="U558" s="163"/>
    </row>
    <row r="559" spans="1:21" ht="15">
      <c r="A559" s="79">
        <v>528</v>
      </c>
      <c r="B559" s="80" t="s">
        <v>755</v>
      </c>
      <c r="C559" s="79" t="s">
        <v>754</v>
      </c>
      <c r="D559" s="79" t="s">
        <v>742</v>
      </c>
      <c r="E559" s="81" t="s">
        <v>756</v>
      </c>
      <c r="F559" s="77">
        <f t="shared" si="13"/>
        <v>9300141</v>
      </c>
      <c r="G559" s="78">
        <v>2621808</v>
      </c>
      <c r="H559" s="78">
        <v>6111811</v>
      </c>
      <c r="I559" s="78">
        <v>356000</v>
      </c>
      <c r="J559" s="78">
        <v>210522</v>
      </c>
      <c r="K559" s="30"/>
      <c r="L559" s="168"/>
      <c r="M559" s="163"/>
      <c r="N559" s="163"/>
      <c r="O559" s="163"/>
      <c r="P559" s="37"/>
      <c r="R559" s="163"/>
      <c r="S559" s="163"/>
      <c r="T559" s="163"/>
      <c r="U559" s="163"/>
    </row>
    <row r="560" spans="1:21" ht="15">
      <c r="A560" s="79">
        <v>529</v>
      </c>
      <c r="B560" s="80" t="s">
        <v>758</v>
      </c>
      <c r="C560" s="79" t="s">
        <v>757</v>
      </c>
      <c r="D560" s="79" t="s">
        <v>742</v>
      </c>
      <c r="E560" s="81" t="s">
        <v>759</v>
      </c>
      <c r="F560" s="77">
        <f t="shared" si="13"/>
        <v>3321719</v>
      </c>
      <c r="G560" s="78">
        <v>11200</v>
      </c>
      <c r="H560" s="78">
        <v>2100570</v>
      </c>
      <c r="I560" s="78">
        <v>0</v>
      </c>
      <c r="J560" s="78">
        <v>1209949</v>
      </c>
      <c r="K560" s="30"/>
      <c r="L560" s="168"/>
      <c r="M560" s="163"/>
      <c r="N560" s="163"/>
      <c r="O560" s="163"/>
      <c r="P560" s="37"/>
      <c r="R560" s="163"/>
      <c r="S560" s="163"/>
      <c r="T560" s="163"/>
      <c r="U560" s="163"/>
    </row>
    <row r="561" spans="1:21" ht="15">
      <c r="A561" s="79">
        <v>530</v>
      </c>
      <c r="B561" s="80" t="s">
        <v>761</v>
      </c>
      <c r="C561" s="79" t="s">
        <v>760</v>
      </c>
      <c r="D561" s="79" t="s">
        <v>742</v>
      </c>
      <c r="E561" s="81" t="s">
        <v>762</v>
      </c>
      <c r="F561" s="77">
        <f t="shared" si="13"/>
        <v>6307577</v>
      </c>
      <c r="G561" s="78">
        <v>0</v>
      </c>
      <c r="H561" s="78">
        <v>2662490</v>
      </c>
      <c r="I561" s="78">
        <v>0</v>
      </c>
      <c r="J561" s="78">
        <v>3645087</v>
      </c>
      <c r="K561" s="30"/>
      <c r="L561" s="168"/>
      <c r="M561" s="163"/>
      <c r="N561" s="163"/>
      <c r="O561" s="163"/>
      <c r="P561" s="37"/>
      <c r="R561" s="163"/>
      <c r="S561" s="163"/>
      <c r="T561" s="163"/>
      <c r="U561" s="163"/>
    </row>
    <row r="562" spans="1:21" ht="15">
      <c r="A562" s="79">
        <v>531</v>
      </c>
      <c r="B562" s="80" t="s">
        <v>764</v>
      </c>
      <c r="C562" s="79" t="s">
        <v>763</v>
      </c>
      <c r="D562" s="79" t="s">
        <v>742</v>
      </c>
      <c r="E562" s="81" t="s">
        <v>765</v>
      </c>
      <c r="F562" s="77">
        <f t="shared" si="13"/>
        <v>12745405</v>
      </c>
      <c r="G562" s="78">
        <v>2401700</v>
      </c>
      <c r="H562" s="78">
        <v>5455414</v>
      </c>
      <c r="I562" s="78">
        <v>22000</v>
      </c>
      <c r="J562" s="78">
        <v>4866291</v>
      </c>
      <c r="K562" s="30"/>
      <c r="L562" s="168"/>
      <c r="M562" s="163"/>
      <c r="N562" s="163"/>
      <c r="O562" s="163"/>
      <c r="P562" s="37"/>
      <c r="R562" s="163"/>
      <c r="S562" s="163"/>
      <c r="T562" s="163"/>
      <c r="U562" s="163"/>
    </row>
    <row r="563" spans="1:21" ht="15">
      <c r="A563" s="79">
        <v>532</v>
      </c>
      <c r="B563" s="80" t="s">
        <v>767</v>
      </c>
      <c r="C563" s="79" t="s">
        <v>766</v>
      </c>
      <c r="D563" s="79" t="s">
        <v>742</v>
      </c>
      <c r="E563" s="81" t="s">
        <v>768</v>
      </c>
      <c r="F563" s="77">
        <f t="shared" si="13"/>
        <v>113020430</v>
      </c>
      <c r="G563" s="78">
        <v>53679600</v>
      </c>
      <c r="H563" s="78">
        <v>7611792</v>
      </c>
      <c r="I563" s="78">
        <v>31407215</v>
      </c>
      <c r="J563" s="78">
        <v>20321823</v>
      </c>
      <c r="K563" s="30"/>
      <c r="L563" s="168"/>
      <c r="M563" s="163"/>
      <c r="N563" s="163"/>
      <c r="O563" s="163"/>
      <c r="P563" s="37"/>
      <c r="R563" s="163"/>
      <c r="S563" s="163"/>
      <c r="T563" s="163"/>
      <c r="U563" s="163"/>
    </row>
    <row r="564" spans="1:21" ht="15">
      <c r="A564" s="79">
        <v>533</v>
      </c>
      <c r="B564" s="80" t="s">
        <v>770</v>
      </c>
      <c r="C564" s="79" t="s">
        <v>769</v>
      </c>
      <c r="D564" s="79" t="s">
        <v>742</v>
      </c>
      <c r="E564" s="81" t="s">
        <v>771</v>
      </c>
      <c r="F564" s="77">
        <f t="shared" si="13"/>
        <v>11669925</v>
      </c>
      <c r="G564" s="78">
        <v>1245000</v>
      </c>
      <c r="H564" s="78">
        <v>6659795</v>
      </c>
      <c r="I564" s="78">
        <v>0</v>
      </c>
      <c r="J564" s="78">
        <v>3765130</v>
      </c>
      <c r="K564" s="30"/>
      <c r="L564" s="168"/>
      <c r="M564" s="163"/>
      <c r="N564" s="163"/>
      <c r="O564" s="163"/>
      <c r="P564" s="37"/>
      <c r="R564" s="163"/>
      <c r="S564" s="163"/>
      <c r="T564" s="163"/>
      <c r="U564" s="163"/>
    </row>
    <row r="565" spans="1:21" ht="15">
      <c r="A565" s="79">
        <v>534</v>
      </c>
      <c r="B565" s="80" t="s">
        <v>773</v>
      </c>
      <c r="C565" s="79" t="s">
        <v>772</v>
      </c>
      <c r="D565" s="79" t="s">
        <v>742</v>
      </c>
      <c r="E565" s="81" t="s">
        <v>774</v>
      </c>
      <c r="F565" s="77">
        <f t="shared" si="13"/>
        <v>18628577</v>
      </c>
      <c r="G565" s="78">
        <v>2353600</v>
      </c>
      <c r="H565" s="78">
        <v>10499337</v>
      </c>
      <c r="I565" s="78">
        <v>21500</v>
      </c>
      <c r="J565" s="78">
        <v>5754140</v>
      </c>
      <c r="K565" s="30"/>
      <c r="L565" s="168"/>
      <c r="M565" s="163"/>
      <c r="N565" s="163"/>
      <c r="O565" s="163"/>
      <c r="P565" s="37"/>
      <c r="R565" s="163"/>
      <c r="S565" s="163"/>
      <c r="T565" s="163"/>
      <c r="U565" s="163"/>
    </row>
    <row r="566" spans="1:21" ht="15">
      <c r="A566" s="79">
        <v>535</v>
      </c>
      <c r="B566" s="80" t="s">
        <v>776</v>
      </c>
      <c r="C566" s="79" t="s">
        <v>775</v>
      </c>
      <c r="D566" s="79" t="s">
        <v>742</v>
      </c>
      <c r="E566" s="81" t="s">
        <v>777</v>
      </c>
      <c r="F566" s="77">
        <f t="shared" si="13"/>
        <v>47219472</v>
      </c>
      <c r="G566" s="78">
        <v>8147952</v>
      </c>
      <c r="H566" s="78">
        <v>31397203</v>
      </c>
      <c r="I566" s="78">
        <v>6076258</v>
      </c>
      <c r="J566" s="78">
        <v>1598059</v>
      </c>
      <c r="K566" s="30"/>
      <c r="L566" s="168"/>
      <c r="M566" s="163"/>
      <c r="N566" s="163"/>
      <c r="O566" s="163"/>
      <c r="P566" s="37"/>
      <c r="R566" s="163"/>
      <c r="S566" s="163"/>
      <c r="T566" s="163"/>
      <c r="U566" s="163"/>
    </row>
    <row r="567" spans="1:21" ht="15">
      <c r="A567" s="79">
        <v>536</v>
      </c>
      <c r="B567" s="80" t="s">
        <v>779</v>
      </c>
      <c r="C567" s="79" t="s">
        <v>778</v>
      </c>
      <c r="D567" s="79" t="s">
        <v>742</v>
      </c>
      <c r="E567" s="81" t="s">
        <v>780</v>
      </c>
      <c r="F567" s="77">
        <f t="shared" si="13"/>
        <v>80886989</v>
      </c>
      <c r="G567" s="78">
        <v>44591835</v>
      </c>
      <c r="H567" s="78">
        <v>11853688</v>
      </c>
      <c r="I567" s="78">
        <v>1578738</v>
      </c>
      <c r="J567" s="78">
        <v>22862728</v>
      </c>
      <c r="K567" s="30"/>
      <c r="L567" s="168"/>
      <c r="M567" s="163"/>
      <c r="N567" s="163"/>
      <c r="O567" s="163"/>
      <c r="P567" s="37"/>
      <c r="R567" s="163"/>
      <c r="S567" s="163"/>
      <c r="T567" s="163"/>
      <c r="U567" s="163"/>
    </row>
    <row r="568" spans="1:21" ht="15">
      <c r="A568" s="79">
        <v>537</v>
      </c>
      <c r="B568" s="80" t="s">
        <v>782</v>
      </c>
      <c r="C568" s="79" t="s">
        <v>781</v>
      </c>
      <c r="D568" s="79" t="s">
        <v>742</v>
      </c>
      <c r="E568" s="81" t="s">
        <v>783</v>
      </c>
      <c r="F568" s="77">
        <f t="shared" si="13"/>
        <v>7825964</v>
      </c>
      <c r="G568" s="78">
        <v>2735740</v>
      </c>
      <c r="H568" s="78">
        <v>3325354</v>
      </c>
      <c r="I568" s="78">
        <v>0</v>
      </c>
      <c r="J568" s="78">
        <v>1764870</v>
      </c>
      <c r="K568" s="30"/>
      <c r="L568" s="168"/>
      <c r="M568" s="163"/>
      <c r="N568" s="163"/>
      <c r="O568" s="163"/>
      <c r="P568" s="37"/>
      <c r="R568" s="163"/>
      <c r="S568" s="163"/>
      <c r="T568" s="163"/>
      <c r="U568" s="163"/>
    </row>
    <row r="569" spans="1:21" ht="15">
      <c r="A569" s="79">
        <v>538</v>
      </c>
      <c r="B569" s="80" t="s">
        <v>785</v>
      </c>
      <c r="C569" s="79" t="s">
        <v>784</v>
      </c>
      <c r="D569" s="79" t="s">
        <v>742</v>
      </c>
      <c r="E569" s="81" t="s">
        <v>786</v>
      </c>
      <c r="F569" s="77">
        <f t="shared" si="13"/>
        <v>10185734</v>
      </c>
      <c r="G569" s="78">
        <v>3416931</v>
      </c>
      <c r="H569" s="78">
        <v>4973291</v>
      </c>
      <c r="I569" s="78">
        <v>48800</v>
      </c>
      <c r="J569" s="78">
        <v>1746712</v>
      </c>
      <c r="K569" s="48"/>
      <c r="L569" s="168"/>
      <c r="M569" s="163"/>
      <c r="N569" s="163"/>
      <c r="O569" s="163"/>
      <c r="P569" s="37"/>
      <c r="R569" s="163"/>
      <c r="S569" s="163"/>
      <c r="T569" s="163"/>
      <c r="U569" s="163"/>
    </row>
    <row r="570" spans="1:21" ht="15">
      <c r="A570" s="79">
        <v>539</v>
      </c>
      <c r="B570" s="80" t="s">
        <v>788</v>
      </c>
      <c r="C570" s="79" t="s">
        <v>787</v>
      </c>
      <c r="D570" s="79" t="s">
        <v>742</v>
      </c>
      <c r="E570" s="81" t="s">
        <v>789</v>
      </c>
      <c r="F570" s="77">
        <f t="shared" si="13"/>
        <v>29363104</v>
      </c>
      <c r="G570" s="78">
        <v>4122700</v>
      </c>
      <c r="H570" s="78">
        <v>18886892</v>
      </c>
      <c r="I570" s="78">
        <v>1020217</v>
      </c>
      <c r="J570" s="78">
        <v>5333295</v>
      </c>
      <c r="K570" s="30"/>
      <c r="L570" s="168"/>
      <c r="M570" s="163"/>
      <c r="N570" s="163"/>
      <c r="O570" s="163"/>
      <c r="P570" s="37"/>
      <c r="R570" s="163"/>
      <c r="S570" s="163"/>
      <c r="T570" s="163"/>
      <c r="U570" s="163"/>
    </row>
    <row r="571" spans="1:21" ht="15">
      <c r="A571" s="79">
        <v>540</v>
      </c>
      <c r="B571" s="80" t="s">
        <v>791</v>
      </c>
      <c r="C571" s="79" t="s">
        <v>790</v>
      </c>
      <c r="D571" s="79" t="s">
        <v>742</v>
      </c>
      <c r="E571" s="81" t="s">
        <v>1251</v>
      </c>
      <c r="F571" s="77">
        <f t="shared" si="13"/>
        <v>14395281</v>
      </c>
      <c r="G571" s="78">
        <v>2244900</v>
      </c>
      <c r="H571" s="78">
        <v>6231443</v>
      </c>
      <c r="I571" s="78">
        <v>1250850</v>
      </c>
      <c r="J571" s="78">
        <v>4668088</v>
      </c>
      <c r="K571" s="30"/>
      <c r="L571" s="168"/>
      <c r="M571" s="163"/>
      <c r="N571" s="163"/>
      <c r="O571" s="163"/>
      <c r="P571" s="37"/>
      <c r="R571" s="163"/>
      <c r="S571" s="163"/>
      <c r="T571" s="163"/>
      <c r="U571" s="163"/>
    </row>
    <row r="572" spans="1:31" s="5" customFormat="1" ht="15">
      <c r="A572" s="79">
        <v>541</v>
      </c>
      <c r="B572" s="80" t="s">
        <v>793</v>
      </c>
      <c r="C572" s="79" t="s">
        <v>792</v>
      </c>
      <c r="D572" s="79" t="s">
        <v>742</v>
      </c>
      <c r="E572" s="81" t="s">
        <v>794</v>
      </c>
      <c r="F572" s="77">
        <f t="shared" si="13"/>
        <v>122348744</v>
      </c>
      <c r="G572" s="78">
        <v>15762370</v>
      </c>
      <c r="H572" s="78">
        <v>33882880</v>
      </c>
      <c r="I572" s="78">
        <v>3148500</v>
      </c>
      <c r="J572" s="78">
        <v>69554994</v>
      </c>
      <c r="K572" s="30"/>
      <c r="L572" s="168"/>
      <c r="M572" s="163"/>
      <c r="N572" s="38"/>
      <c r="O572" s="38"/>
      <c r="P572" s="37"/>
      <c r="R572" s="38"/>
      <c r="S572" s="38"/>
      <c r="T572" s="38"/>
      <c r="U572" s="38"/>
      <c r="AE572" s="182"/>
    </row>
    <row r="573" spans="1:21" ht="15">
      <c r="A573" s="79">
        <v>542</v>
      </c>
      <c r="B573" s="80" t="s">
        <v>796</v>
      </c>
      <c r="C573" s="79" t="s">
        <v>795</v>
      </c>
      <c r="D573" s="79" t="s">
        <v>742</v>
      </c>
      <c r="E573" s="81" t="s">
        <v>1720</v>
      </c>
      <c r="F573" s="77">
        <f t="shared" si="13"/>
        <v>65916834</v>
      </c>
      <c r="G573" s="78">
        <v>7386300</v>
      </c>
      <c r="H573" s="78">
        <v>15397406</v>
      </c>
      <c r="I573" s="78">
        <v>20761569</v>
      </c>
      <c r="J573" s="78">
        <v>22371559</v>
      </c>
      <c r="K573" s="30"/>
      <c r="L573" s="168"/>
      <c r="M573" s="163"/>
      <c r="N573" s="163"/>
      <c r="O573" s="163"/>
      <c r="P573" s="37"/>
      <c r="R573" s="163"/>
      <c r="S573" s="163"/>
      <c r="T573" s="163"/>
      <c r="U573" s="163"/>
    </row>
    <row r="574" spans="1:21" ht="15">
      <c r="A574" s="79">
        <v>543</v>
      </c>
      <c r="B574" s="80" t="s">
        <v>798</v>
      </c>
      <c r="C574" s="79" t="s">
        <v>797</v>
      </c>
      <c r="D574" s="79" t="s">
        <v>742</v>
      </c>
      <c r="E574" s="81" t="s">
        <v>799</v>
      </c>
      <c r="F574" s="77">
        <f t="shared" si="13"/>
        <v>68527870</v>
      </c>
      <c r="G574" s="78">
        <v>20062860</v>
      </c>
      <c r="H574" s="78">
        <v>29676168</v>
      </c>
      <c r="I574" s="78">
        <v>4719476</v>
      </c>
      <c r="J574" s="78">
        <v>14069366</v>
      </c>
      <c r="K574" s="30"/>
      <c r="L574" s="168"/>
      <c r="M574" s="163"/>
      <c r="N574" s="163"/>
      <c r="O574" s="163"/>
      <c r="P574" s="37"/>
      <c r="R574" s="163"/>
      <c r="S574" s="163"/>
      <c r="T574" s="163"/>
      <c r="U574" s="163"/>
    </row>
    <row r="575" spans="1:21" ht="15">
      <c r="A575" s="79">
        <v>544</v>
      </c>
      <c r="B575" s="80" t="s">
        <v>801</v>
      </c>
      <c r="C575" s="79" t="s">
        <v>800</v>
      </c>
      <c r="D575" s="79" t="s">
        <v>742</v>
      </c>
      <c r="E575" s="81" t="s">
        <v>802</v>
      </c>
      <c r="F575" s="77">
        <f t="shared" si="13"/>
        <v>113208</v>
      </c>
      <c r="G575" s="78">
        <v>0</v>
      </c>
      <c r="H575" s="78">
        <v>102458</v>
      </c>
      <c r="I575" s="78">
        <v>0</v>
      </c>
      <c r="J575" s="78">
        <v>10750</v>
      </c>
      <c r="K575" s="47"/>
      <c r="L575" s="168"/>
      <c r="M575" s="163"/>
      <c r="N575" s="163"/>
      <c r="O575" s="163"/>
      <c r="P575" s="37"/>
      <c r="R575" s="163"/>
      <c r="S575" s="163"/>
      <c r="T575" s="163"/>
      <c r="U575" s="163"/>
    </row>
    <row r="576" spans="1:21" ht="15">
      <c r="A576" s="79">
        <v>545</v>
      </c>
      <c r="B576" s="80" t="s">
        <v>808</v>
      </c>
      <c r="C576" s="79" t="s">
        <v>803</v>
      </c>
      <c r="D576" s="79" t="s">
        <v>807</v>
      </c>
      <c r="E576" s="81" t="s">
        <v>809</v>
      </c>
      <c r="F576" s="77">
        <f t="shared" si="13"/>
        <v>6657944</v>
      </c>
      <c r="G576" s="78">
        <v>5400974</v>
      </c>
      <c r="H576" s="78">
        <v>706996</v>
      </c>
      <c r="I576" s="78">
        <v>54800</v>
      </c>
      <c r="J576" s="78">
        <v>495174</v>
      </c>
      <c r="K576" s="30"/>
      <c r="L576" s="168"/>
      <c r="M576" s="163"/>
      <c r="N576" s="163"/>
      <c r="O576" s="163"/>
      <c r="P576" s="37"/>
      <c r="R576" s="163"/>
      <c r="S576" s="163"/>
      <c r="T576" s="163"/>
      <c r="U576" s="163"/>
    </row>
    <row r="577" spans="1:21" ht="15">
      <c r="A577" s="79">
        <v>546</v>
      </c>
      <c r="B577" s="80" t="s">
        <v>811</v>
      </c>
      <c r="C577" s="79" t="s">
        <v>804</v>
      </c>
      <c r="D577" s="79" t="s">
        <v>807</v>
      </c>
      <c r="E577" s="81" t="s">
        <v>812</v>
      </c>
      <c r="F577" s="77">
        <f t="shared" si="13"/>
        <v>4898462</v>
      </c>
      <c r="G577" s="78">
        <v>0</v>
      </c>
      <c r="H577" s="78">
        <v>479206</v>
      </c>
      <c r="I577" s="78">
        <v>3441400</v>
      </c>
      <c r="J577" s="78">
        <v>977856</v>
      </c>
      <c r="K577" s="30"/>
      <c r="L577" s="168"/>
      <c r="M577" s="163"/>
      <c r="N577" s="163"/>
      <c r="O577" s="163"/>
      <c r="P577" s="37"/>
      <c r="R577" s="163"/>
      <c r="S577" s="163"/>
      <c r="T577" s="163"/>
      <c r="U577" s="163"/>
    </row>
    <row r="578" spans="1:21" ht="15">
      <c r="A578" s="79">
        <v>547</v>
      </c>
      <c r="B578" s="80" t="s">
        <v>814</v>
      </c>
      <c r="C578" s="79" t="s">
        <v>805</v>
      </c>
      <c r="D578" s="79" t="s">
        <v>807</v>
      </c>
      <c r="E578" s="81" t="s">
        <v>815</v>
      </c>
      <c r="F578" s="77">
        <f t="shared" si="13"/>
        <v>5542925</v>
      </c>
      <c r="G578" s="78">
        <v>0</v>
      </c>
      <c r="H578" s="78">
        <v>725590</v>
      </c>
      <c r="I578" s="78">
        <v>0</v>
      </c>
      <c r="J578" s="78">
        <v>4817335</v>
      </c>
      <c r="K578" s="30"/>
      <c r="L578" s="168"/>
      <c r="M578" s="163"/>
      <c r="N578" s="163"/>
      <c r="O578" s="163"/>
      <c r="P578" s="37"/>
      <c r="R578" s="163"/>
      <c r="S578" s="163"/>
      <c r="T578" s="163"/>
      <c r="U578" s="163"/>
    </row>
    <row r="579" spans="1:21" ht="15">
      <c r="A579" s="79">
        <v>548</v>
      </c>
      <c r="B579" s="80" t="s">
        <v>818</v>
      </c>
      <c r="C579" s="79" t="s">
        <v>806</v>
      </c>
      <c r="D579" s="79" t="s">
        <v>807</v>
      </c>
      <c r="E579" s="81" t="s">
        <v>819</v>
      </c>
      <c r="F579" s="77">
        <f t="shared" si="13"/>
        <v>10069024</v>
      </c>
      <c r="G579" s="78">
        <v>898100</v>
      </c>
      <c r="H579" s="78">
        <v>1449470</v>
      </c>
      <c r="I579" s="78">
        <v>1058096</v>
      </c>
      <c r="J579" s="78">
        <v>6663358</v>
      </c>
      <c r="K579" s="30"/>
      <c r="L579" s="168"/>
      <c r="M579" s="163"/>
      <c r="N579" s="163"/>
      <c r="O579" s="163"/>
      <c r="P579" s="37"/>
      <c r="R579" s="163"/>
      <c r="S579" s="163"/>
      <c r="T579" s="163"/>
      <c r="U579" s="163"/>
    </row>
    <row r="580" spans="1:21" ht="15">
      <c r="A580" s="79">
        <v>549</v>
      </c>
      <c r="B580" s="80" t="s">
        <v>821</v>
      </c>
      <c r="C580" s="79" t="s">
        <v>810</v>
      </c>
      <c r="D580" s="79" t="s">
        <v>807</v>
      </c>
      <c r="E580" s="81" t="s">
        <v>1553</v>
      </c>
      <c r="F580" s="77">
        <f t="shared" si="13"/>
        <v>3297172</v>
      </c>
      <c r="G580" s="78">
        <v>0</v>
      </c>
      <c r="H580" s="78">
        <v>477249</v>
      </c>
      <c r="I580" s="78">
        <v>30355</v>
      </c>
      <c r="J580" s="78">
        <v>2789568</v>
      </c>
      <c r="K580" s="30"/>
      <c r="L580" s="168"/>
      <c r="M580" s="163"/>
      <c r="N580" s="163"/>
      <c r="O580" s="163"/>
      <c r="P580" s="37"/>
      <c r="R580" s="163"/>
      <c r="S580" s="163"/>
      <c r="T580" s="163"/>
      <c r="U580" s="163"/>
    </row>
    <row r="581" spans="1:21" ht="15">
      <c r="A581" s="79">
        <v>550</v>
      </c>
      <c r="B581" s="80" t="s">
        <v>823</v>
      </c>
      <c r="C581" s="79" t="s">
        <v>813</v>
      </c>
      <c r="D581" s="79" t="s">
        <v>807</v>
      </c>
      <c r="E581" s="81" t="s">
        <v>824</v>
      </c>
      <c r="F581" s="77">
        <f aca="true" t="shared" si="14" ref="F581:F592">G581+H581+I581+J581</f>
        <v>1879439</v>
      </c>
      <c r="G581" s="78">
        <v>880068</v>
      </c>
      <c r="H581" s="78">
        <v>549060</v>
      </c>
      <c r="I581" s="78">
        <v>46864</v>
      </c>
      <c r="J581" s="78">
        <v>403447</v>
      </c>
      <c r="K581" s="30"/>
      <c r="L581" s="168"/>
      <c r="M581" s="163"/>
      <c r="N581" s="163"/>
      <c r="O581" s="163"/>
      <c r="P581" s="37"/>
      <c r="R581" s="163"/>
      <c r="S581" s="163"/>
      <c r="T581" s="163"/>
      <c r="U581" s="163"/>
    </row>
    <row r="582" spans="1:21" ht="15">
      <c r="A582" s="79">
        <v>551</v>
      </c>
      <c r="B582" s="80" t="s">
        <v>826</v>
      </c>
      <c r="C582" s="79" t="s">
        <v>817</v>
      </c>
      <c r="D582" s="79" t="s">
        <v>807</v>
      </c>
      <c r="E582" s="81" t="s">
        <v>1448</v>
      </c>
      <c r="F582" s="77">
        <f t="shared" si="14"/>
        <v>2483775</v>
      </c>
      <c r="G582" s="78">
        <v>29000</v>
      </c>
      <c r="H582" s="78">
        <v>246454</v>
      </c>
      <c r="I582" s="78">
        <v>69680</v>
      </c>
      <c r="J582" s="78">
        <v>2138641</v>
      </c>
      <c r="K582" s="30"/>
      <c r="L582" s="168"/>
      <c r="M582" s="163"/>
      <c r="N582" s="163"/>
      <c r="O582" s="163"/>
      <c r="P582" s="37"/>
      <c r="R582" s="163"/>
      <c r="S582" s="163"/>
      <c r="T582" s="163"/>
      <c r="U582" s="163"/>
    </row>
    <row r="583" spans="1:21" ht="15">
      <c r="A583" s="79">
        <v>552</v>
      </c>
      <c r="B583" s="80" t="s">
        <v>828</v>
      </c>
      <c r="C583" s="79" t="s">
        <v>820</v>
      </c>
      <c r="D583" s="79" t="s">
        <v>807</v>
      </c>
      <c r="E583" s="81" t="s">
        <v>829</v>
      </c>
      <c r="F583" s="77">
        <f t="shared" si="14"/>
        <v>7150405</v>
      </c>
      <c r="G583" s="78">
        <v>500</v>
      </c>
      <c r="H583" s="78">
        <v>146243</v>
      </c>
      <c r="I583" s="78">
        <v>1041500</v>
      </c>
      <c r="J583" s="78">
        <v>5962162</v>
      </c>
      <c r="K583" s="30"/>
      <c r="L583" s="168"/>
      <c r="M583" s="163"/>
      <c r="N583" s="163"/>
      <c r="O583" s="163"/>
      <c r="P583" s="37"/>
      <c r="R583" s="163"/>
      <c r="S583" s="163"/>
      <c r="T583" s="163"/>
      <c r="U583" s="163"/>
    </row>
    <row r="584" spans="1:21" ht="15">
      <c r="A584" s="79">
        <v>553</v>
      </c>
      <c r="B584" s="80" t="s">
        <v>831</v>
      </c>
      <c r="C584" s="79" t="s">
        <v>822</v>
      </c>
      <c r="D584" s="79" t="s">
        <v>807</v>
      </c>
      <c r="E584" s="81" t="s">
        <v>832</v>
      </c>
      <c r="F584" s="77">
        <f t="shared" si="14"/>
        <v>1616743</v>
      </c>
      <c r="G584" s="78">
        <v>213875</v>
      </c>
      <c r="H584" s="78">
        <v>384493</v>
      </c>
      <c r="I584" s="78">
        <v>321200</v>
      </c>
      <c r="J584" s="78">
        <v>697175</v>
      </c>
      <c r="K584" s="30"/>
      <c r="L584" s="168"/>
      <c r="M584" s="163"/>
      <c r="N584" s="163"/>
      <c r="O584" s="163"/>
      <c r="P584" s="37"/>
      <c r="R584" s="163"/>
      <c r="S584" s="163"/>
      <c r="T584" s="163"/>
      <c r="U584" s="163"/>
    </row>
    <row r="585" spans="1:21" ht="15">
      <c r="A585" s="79">
        <v>554</v>
      </c>
      <c r="B585" s="80" t="s">
        <v>834</v>
      </c>
      <c r="C585" s="79" t="s">
        <v>825</v>
      </c>
      <c r="D585" s="79" t="s">
        <v>807</v>
      </c>
      <c r="E585" s="81" t="s">
        <v>835</v>
      </c>
      <c r="F585" s="77">
        <f t="shared" si="14"/>
        <v>4197568</v>
      </c>
      <c r="G585" s="78">
        <v>935507</v>
      </c>
      <c r="H585" s="78">
        <v>217295</v>
      </c>
      <c r="I585" s="78">
        <v>140500</v>
      </c>
      <c r="J585" s="78">
        <v>2904266</v>
      </c>
      <c r="K585" s="30"/>
      <c r="L585" s="168"/>
      <c r="M585" s="163"/>
      <c r="N585" s="163"/>
      <c r="O585" s="163"/>
      <c r="P585" s="37"/>
      <c r="R585" s="163"/>
      <c r="S585" s="163"/>
      <c r="T585" s="163"/>
      <c r="U585" s="163"/>
    </row>
    <row r="586" spans="1:21" ht="15">
      <c r="A586" s="79">
        <v>555</v>
      </c>
      <c r="B586" s="80" t="s">
        <v>837</v>
      </c>
      <c r="C586" s="79" t="s">
        <v>827</v>
      </c>
      <c r="D586" s="79" t="s">
        <v>807</v>
      </c>
      <c r="E586" s="81" t="s">
        <v>838</v>
      </c>
      <c r="F586" s="77">
        <f t="shared" si="14"/>
        <v>907930</v>
      </c>
      <c r="G586" s="78">
        <v>18000</v>
      </c>
      <c r="H586" s="78">
        <v>571449</v>
      </c>
      <c r="I586" s="78">
        <v>169328</v>
      </c>
      <c r="J586" s="78">
        <v>149153</v>
      </c>
      <c r="K586" s="30"/>
      <c r="L586" s="168"/>
      <c r="M586" s="163"/>
      <c r="N586" s="163"/>
      <c r="O586" s="163"/>
      <c r="P586" s="37"/>
      <c r="R586" s="163"/>
      <c r="S586" s="163"/>
      <c r="T586" s="163"/>
      <c r="U586" s="163"/>
    </row>
    <row r="587" spans="1:21" ht="15">
      <c r="A587" s="79">
        <v>556</v>
      </c>
      <c r="B587" s="80" t="s">
        <v>840</v>
      </c>
      <c r="C587" s="79" t="s">
        <v>830</v>
      </c>
      <c r="D587" s="79" t="s">
        <v>807</v>
      </c>
      <c r="E587" s="81" t="s">
        <v>841</v>
      </c>
      <c r="F587" s="77">
        <f t="shared" si="14"/>
        <v>2243163</v>
      </c>
      <c r="G587" s="78">
        <v>761930</v>
      </c>
      <c r="H587" s="78">
        <v>1174796</v>
      </c>
      <c r="I587" s="78">
        <v>49000</v>
      </c>
      <c r="J587" s="78">
        <v>257437</v>
      </c>
      <c r="K587" s="30"/>
      <c r="L587" s="168"/>
      <c r="M587" s="163"/>
      <c r="N587" s="163"/>
      <c r="O587" s="163"/>
      <c r="P587" s="37"/>
      <c r="R587" s="163"/>
      <c r="S587" s="163"/>
      <c r="T587" s="163"/>
      <c r="U587" s="163"/>
    </row>
    <row r="588" spans="1:16" ht="15">
      <c r="A588" s="79">
        <v>557</v>
      </c>
      <c r="B588" s="80" t="s">
        <v>843</v>
      </c>
      <c r="C588" s="79" t="s">
        <v>833</v>
      </c>
      <c r="D588" s="79" t="s">
        <v>807</v>
      </c>
      <c r="E588" s="81" t="s">
        <v>844</v>
      </c>
      <c r="F588" s="77">
        <f t="shared" si="14"/>
        <v>4900146</v>
      </c>
      <c r="G588" s="78">
        <v>670625</v>
      </c>
      <c r="H588" s="78">
        <v>755339</v>
      </c>
      <c r="I588" s="78">
        <v>199654</v>
      </c>
      <c r="J588" s="78">
        <v>3274528</v>
      </c>
      <c r="K588" s="30"/>
      <c r="L588" s="168"/>
      <c r="M588" s="163"/>
      <c r="N588" s="163"/>
      <c r="O588" s="163"/>
      <c r="P588" s="37"/>
    </row>
    <row r="589" spans="1:16" ht="15">
      <c r="A589" s="79">
        <v>558</v>
      </c>
      <c r="B589" s="80" t="s">
        <v>846</v>
      </c>
      <c r="C589" s="79" t="s">
        <v>836</v>
      </c>
      <c r="D589" s="79" t="s">
        <v>807</v>
      </c>
      <c r="E589" s="81" t="s">
        <v>847</v>
      </c>
      <c r="F589" s="77">
        <f t="shared" si="14"/>
        <v>910550</v>
      </c>
      <c r="G589" s="78">
        <v>400</v>
      </c>
      <c r="H589" s="78">
        <v>684939</v>
      </c>
      <c r="I589" s="78">
        <v>29000</v>
      </c>
      <c r="J589" s="78">
        <v>196211</v>
      </c>
      <c r="K589" s="47"/>
      <c r="L589" s="168"/>
      <c r="M589" s="163"/>
      <c r="N589" s="163"/>
      <c r="O589" s="163"/>
      <c r="P589" s="37"/>
    </row>
    <row r="590" spans="1:16" ht="15">
      <c r="A590" s="79">
        <v>559</v>
      </c>
      <c r="B590" s="80" t="s">
        <v>849</v>
      </c>
      <c r="C590" s="79" t="s">
        <v>839</v>
      </c>
      <c r="D590" s="79" t="s">
        <v>807</v>
      </c>
      <c r="E590" s="81" t="s">
        <v>850</v>
      </c>
      <c r="F590" s="77">
        <f t="shared" si="14"/>
        <v>10323816</v>
      </c>
      <c r="G590" s="78">
        <v>4275000</v>
      </c>
      <c r="H590" s="78">
        <v>1718298</v>
      </c>
      <c r="I590" s="78">
        <v>1910110</v>
      </c>
      <c r="J590" s="78">
        <v>2420408</v>
      </c>
      <c r="K590" s="30"/>
      <c r="L590" s="168"/>
      <c r="M590" s="163"/>
      <c r="N590" s="163"/>
      <c r="O590" s="163"/>
      <c r="P590" s="37"/>
    </row>
    <row r="591" spans="1:16" ht="15">
      <c r="A591" s="79">
        <v>560</v>
      </c>
      <c r="B591" s="80" t="s">
        <v>852</v>
      </c>
      <c r="C591" s="79" t="s">
        <v>842</v>
      </c>
      <c r="D591" s="79" t="s">
        <v>807</v>
      </c>
      <c r="E591" s="81" t="s">
        <v>1203</v>
      </c>
      <c r="F591" s="77">
        <f t="shared" si="14"/>
        <v>4605765</v>
      </c>
      <c r="G591" s="78">
        <v>2172911</v>
      </c>
      <c r="H591" s="78">
        <v>2078806</v>
      </c>
      <c r="I591" s="78">
        <v>0</v>
      </c>
      <c r="J591" s="78">
        <v>354048</v>
      </c>
      <c r="K591" s="30"/>
      <c r="L591" s="168"/>
      <c r="M591" s="163"/>
      <c r="N591" s="163"/>
      <c r="O591" s="163"/>
      <c r="P591" s="37"/>
    </row>
    <row r="592" spans="1:16" ht="15">
      <c r="A592" s="79">
        <v>561</v>
      </c>
      <c r="B592" s="80" t="s">
        <v>854</v>
      </c>
      <c r="C592" s="79" t="s">
        <v>845</v>
      </c>
      <c r="D592" s="79" t="s">
        <v>807</v>
      </c>
      <c r="E592" s="81" t="s">
        <v>855</v>
      </c>
      <c r="F592" s="77">
        <f t="shared" si="14"/>
        <v>1088853</v>
      </c>
      <c r="G592" s="78">
        <v>266000</v>
      </c>
      <c r="H592" s="78">
        <v>238978</v>
      </c>
      <c r="I592" s="78">
        <v>35000</v>
      </c>
      <c r="J592" s="78">
        <v>548875</v>
      </c>
      <c r="K592" s="30"/>
      <c r="L592" s="168"/>
      <c r="M592" s="163"/>
      <c r="N592" s="163"/>
      <c r="O592" s="163"/>
      <c r="P592" s="37"/>
    </row>
    <row r="593" spans="1:16" ht="15">
      <c r="A593" s="79">
        <v>562</v>
      </c>
      <c r="B593" s="83">
        <v>41090</v>
      </c>
      <c r="C593" s="79" t="s">
        <v>1725</v>
      </c>
      <c r="D593" s="79" t="s">
        <v>807</v>
      </c>
      <c r="E593" s="81" t="s">
        <v>733</v>
      </c>
      <c r="F593" s="77" t="s">
        <v>2330</v>
      </c>
      <c r="G593" s="77"/>
      <c r="H593" s="77"/>
      <c r="I593" s="77"/>
      <c r="J593" s="77"/>
      <c r="K593" s="30"/>
      <c r="L593" s="168"/>
      <c r="M593" s="163"/>
      <c r="N593" s="163"/>
      <c r="O593" s="163"/>
      <c r="P593" s="37"/>
    </row>
    <row r="594" spans="1:16" ht="15">
      <c r="A594" s="79">
        <v>563</v>
      </c>
      <c r="B594" s="80" t="s">
        <v>857</v>
      </c>
      <c r="C594" s="79" t="s">
        <v>848</v>
      </c>
      <c r="D594" s="79" t="s">
        <v>807</v>
      </c>
      <c r="E594" s="81" t="s">
        <v>858</v>
      </c>
      <c r="F594" s="77">
        <f aca="true" t="shared" si="15" ref="F594:F599">G594+H594+I594+J594</f>
        <v>8060938</v>
      </c>
      <c r="G594" s="78">
        <v>516301</v>
      </c>
      <c r="H594" s="78">
        <v>3146146</v>
      </c>
      <c r="I594" s="78">
        <v>461500</v>
      </c>
      <c r="J594" s="78">
        <v>3936991</v>
      </c>
      <c r="K594" s="30"/>
      <c r="L594" s="168"/>
      <c r="M594" s="163"/>
      <c r="N594" s="163"/>
      <c r="O594" s="163"/>
      <c r="P594" s="37"/>
    </row>
    <row r="595" spans="1:16" ht="15">
      <c r="A595" s="79">
        <v>564</v>
      </c>
      <c r="B595" s="80" t="s">
        <v>860</v>
      </c>
      <c r="C595" s="79" t="s">
        <v>851</v>
      </c>
      <c r="D595" s="79" t="s">
        <v>807</v>
      </c>
      <c r="E595" s="81" t="s">
        <v>861</v>
      </c>
      <c r="F595" s="77">
        <f t="shared" si="15"/>
        <v>2502815</v>
      </c>
      <c r="G595" s="78">
        <v>151500</v>
      </c>
      <c r="H595" s="78">
        <v>431929</v>
      </c>
      <c r="I595" s="78">
        <v>196700</v>
      </c>
      <c r="J595" s="78">
        <v>1722686</v>
      </c>
      <c r="K595" s="49"/>
      <c r="L595" s="169"/>
      <c r="M595" s="163"/>
      <c r="N595" s="163"/>
      <c r="O595" s="163"/>
      <c r="P595" s="37"/>
    </row>
    <row r="596" spans="1:16" ht="15">
      <c r="A596" s="79">
        <v>565</v>
      </c>
      <c r="B596" s="80" t="s">
        <v>863</v>
      </c>
      <c r="C596" s="79" t="s">
        <v>853</v>
      </c>
      <c r="D596" s="79" t="s">
        <v>807</v>
      </c>
      <c r="E596" s="81" t="s">
        <v>864</v>
      </c>
      <c r="F596" s="77">
        <f t="shared" si="15"/>
        <v>3251574</v>
      </c>
      <c r="G596" s="78">
        <v>227800</v>
      </c>
      <c r="H596" s="78">
        <v>1022407</v>
      </c>
      <c r="I596" s="78">
        <v>10201</v>
      </c>
      <c r="J596" s="78">
        <v>1991166</v>
      </c>
      <c r="K596" s="49"/>
      <c r="L596" s="169"/>
      <c r="M596" s="163"/>
      <c r="P596" s="37"/>
    </row>
    <row r="597" spans="1:16" ht="15">
      <c r="A597" s="79">
        <v>566</v>
      </c>
      <c r="B597" s="80" t="s">
        <v>865</v>
      </c>
      <c r="C597" s="79" t="s">
        <v>856</v>
      </c>
      <c r="D597" s="79" t="s">
        <v>807</v>
      </c>
      <c r="E597" s="81" t="s">
        <v>1136</v>
      </c>
      <c r="F597" s="77">
        <f t="shared" si="15"/>
        <v>5708078</v>
      </c>
      <c r="G597" s="78">
        <v>41100</v>
      </c>
      <c r="H597" s="78">
        <v>1691794</v>
      </c>
      <c r="I597" s="78">
        <v>2150706</v>
      </c>
      <c r="J597" s="78">
        <v>1824478</v>
      </c>
      <c r="K597" s="49"/>
      <c r="L597" s="169"/>
      <c r="M597" s="163"/>
      <c r="P597" s="37"/>
    </row>
    <row r="598" spans="1:31" s="5" customFormat="1" ht="15">
      <c r="A598" s="79">
        <v>567</v>
      </c>
      <c r="B598" s="80" t="s">
        <v>866</v>
      </c>
      <c r="C598" s="79" t="s">
        <v>859</v>
      </c>
      <c r="D598" s="79" t="s">
        <v>807</v>
      </c>
      <c r="E598" s="81" t="s">
        <v>867</v>
      </c>
      <c r="F598" s="77">
        <f t="shared" si="15"/>
        <v>4413518</v>
      </c>
      <c r="G598" s="78">
        <v>0</v>
      </c>
      <c r="H598" s="78">
        <v>844129</v>
      </c>
      <c r="I598" s="78">
        <v>135397</v>
      </c>
      <c r="J598" s="78">
        <v>3433992</v>
      </c>
      <c r="K598" s="49"/>
      <c r="L598" s="169"/>
      <c r="M598" s="163"/>
      <c r="P598" s="37"/>
      <c r="AE598" s="182"/>
    </row>
    <row r="599" spans="1:16" ht="15">
      <c r="A599" s="84">
        <v>568</v>
      </c>
      <c r="B599" s="85"/>
      <c r="C599" s="86" t="s">
        <v>862</v>
      </c>
      <c r="D599" s="84"/>
      <c r="E599" s="87" t="s">
        <v>732</v>
      </c>
      <c r="F599" s="77">
        <f t="shared" si="15"/>
        <v>51094589</v>
      </c>
      <c r="G599" s="78">
        <v>0</v>
      </c>
      <c r="H599" s="78">
        <v>158659</v>
      </c>
      <c r="I599" s="78">
        <v>22629135</v>
      </c>
      <c r="J599" s="78">
        <v>28306795</v>
      </c>
      <c r="K599" s="49"/>
      <c r="L599" s="169"/>
      <c r="M599" s="163"/>
      <c r="P599" s="37"/>
    </row>
    <row r="600" spans="11:31" s="6" customFormat="1" ht="15.75">
      <c r="K600" s="49"/>
      <c r="L600" s="169"/>
      <c r="AE600" s="58"/>
    </row>
    <row r="601" spans="6:10" ht="15">
      <c r="F601" s="49"/>
      <c r="G601" s="49"/>
      <c r="H601" s="49"/>
      <c r="I601" s="49"/>
      <c r="J601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2019-07-24T20:34:06Z</cp:lastPrinted>
  <dcterms:created xsi:type="dcterms:W3CDTF">2002-03-27T21:40:16Z</dcterms:created>
  <dcterms:modified xsi:type="dcterms:W3CDTF">2019-07-25T14:03:24Z</dcterms:modified>
  <cp:category/>
  <cp:version/>
  <cp:contentType/>
  <cp:contentStatus/>
</cp:coreProperties>
</file>