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20" activeTab="28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p" sheetId="25" r:id="rId25"/>
    <sheet name="qtr2_2018p" sheetId="26" r:id="rId26"/>
    <sheet name="qtr3_2018p" sheetId="27" r:id="rId27"/>
    <sheet name="qtr4_2018p" sheetId="28" r:id="rId28"/>
    <sheet name="qtr1_2019p" sheetId="29" r:id="rId29"/>
  </sheets>
  <definedNames>
    <definedName name="_xlnm.Print_Area" localSheetId="24">'qtr1_2018p'!$A$1:$J$32</definedName>
    <definedName name="_xlnm.Print_Area" localSheetId="18">'qtr3_2016'!$A$1:$J$32</definedName>
    <definedName name="_xlnm.Print_Area" localSheetId="19">'qtr4_2016'!$A$1:$J$32</definedName>
    <definedName name="_xlnm.Print_Area" localSheetId="27">'qtr4_2018p'!$A$2:$J$32</definedName>
  </definedNames>
  <calcPr fullCalcOnLoad="1"/>
</workbook>
</file>

<file path=xl/sharedStrings.xml><?xml version="1.0" encoding="utf-8"?>
<sst xmlns="http://schemas.openxmlformats.org/spreadsheetml/2006/main" count="1856" uniqueCount="78">
  <si>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</si>
  <si>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</si>
  <si>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</si>
  <si>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</si>
  <si>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</si>
  <si>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</si>
  <si>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</si>
  <si>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</si>
  <si>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</si>
  <si>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</si>
  <si>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</si>
  <si>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</si>
  <si>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</si>
  <si>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</si>
  <si>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</si>
  <si>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</si>
  <si>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</si>
  <si>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</si>
  <si>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</si>
  <si>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</si>
  <si>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</si>
  <si>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</si>
  <si>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</si>
  <si>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</si>
  <si>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</si>
  <si>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</si>
  <si>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</si>
  <si>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</si>
  <si>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</si>
  <si>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</si>
  <si>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</si>
  <si>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</si>
  <si>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</si>
  <si>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</si>
  <si>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</si>
  <si>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</si>
  <si>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</si>
  <si>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</si>
  <si>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</si>
  <si>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</si>
  <si>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</si>
  <si>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</si>
  <si>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</si>
  <si>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</si>
  <si>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</si>
  <si>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</si>
  <si>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</si>
  <si>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</si>
  <si>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</si>
  <si>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</si>
  <si>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</si>
  <si>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</si>
  <si>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</si>
  <si>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</si>
  <si>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</si>
  <si>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</si>
  <si>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</si>
  <si>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</si>
  <si>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</si>
  <si>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</si>
  <si>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</si>
  <si>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</si>
  <si>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</si>
  <si>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</si>
  <si>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</si>
  <si>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2018 (preliminary)</t>
  </si>
  <si>
    <t>2nd quarter 2018 (preliminary)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</si>
  <si>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</si>
  <si>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</si>
  <si>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</si>
  <si>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</si>
  <si>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</si>
  <si>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</si>
  <si>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3rd quarter 2018 (preliminary)</t>
  </si>
  <si>
    <t>4th quarter 2018 (preliminary)</t>
  </si>
  <si>
    <t>1st quarter 2019 (preliminary)</t>
  </si>
  <si>
    <t>county</t>
  </si>
  <si>
    <t>region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</si>
</sst>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59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164" fontId="52" fillId="0" borderId="54" xfId="0" applyNumberFormat="1" applyFont="1" applyBorder="1" applyAlignment="1">
      <alignment/>
    </xf>
    <xf numFmtId="0" fontId="59" fillId="0" borderId="21" xfId="0" applyNumberFormat="1" applyFont="1" applyBorder="1" applyAlignment="1">
      <alignment horizontal="center"/>
    </xf>
    <xf numFmtId="3" fontId="52" fillId="0" borderId="55" xfId="0" applyNumberFormat="1" applyFont="1" applyBorder="1" applyAlignment="1">
      <alignment/>
    </xf>
    <xf numFmtId="0" fontId="0" fillId="35" borderId="35" xfId="0" applyFill="1" applyBorder="1" applyAlignment="1">
      <alignment/>
    </xf>
    <xf numFmtId="0" fontId="9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42" xfId="0" applyFill="1" applyBorder="1" applyAlignment="1">
      <alignment/>
    </xf>
    <xf numFmtId="0" fontId="11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7" xfId="0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3" fillId="0" borderId="62" xfId="0" applyFont="1" applyBorder="1" applyAlignment="1">
      <alignment/>
    </xf>
    <xf numFmtId="0" fontId="3" fillId="0" borderId="62" xfId="0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3" fontId="11" fillId="0" borderId="63" xfId="0" applyNumberFormat="1" applyFont="1" applyBorder="1" applyAlignment="1">
      <alignment/>
    </xf>
    <xf numFmtId="0" fontId="11" fillId="0" borderId="64" xfId="0" applyNumberFormat="1" applyFont="1" applyBorder="1" applyAlignment="1">
      <alignment/>
    </xf>
    <xf numFmtId="164" fontId="11" fillId="0" borderId="64" xfId="0" applyNumberFormat="1" applyFont="1" applyBorder="1" applyAlignment="1">
      <alignment/>
    </xf>
    <xf numFmtId="164" fontId="11" fillId="0" borderId="60" xfId="0" applyNumberFormat="1" applyFont="1" applyBorder="1" applyAlignment="1">
      <alignment/>
    </xf>
    <xf numFmtId="3" fontId="12" fillId="0" borderId="64" xfId="0" applyNumberFormat="1" applyFont="1" applyBorder="1" applyAlignment="1">
      <alignment horizontal="center"/>
    </xf>
    <xf numFmtId="3" fontId="11" fillId="0" borderId="60" xfId="0" applyNumberFormat="1" applyFont="1" applyBorder="1" applyAlignment="1">
      <alignment/>
    </xf>
    <xf numFmtId="0" fontId="11" fillId="0" borderId="60" xfId="0" applyNumberFormat="1" applyFont="1" applyBorder="1" applyAlignment="1">
      <alignment/>
    </xf>
    <xf numFmtId="3" fontId="12" fillId="0" borderId="60" xfId="0" applyNumberFormat="1" applyFont="1" applyBorder="1" applyAlignment="1">
      <alignment horizontal="center"/>
    </xf>
    <xf numFmtId="0" fontId="13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3" fontId="14" fillId="0" borderId="60" xfId="0" applyNumberFormat="1" applyFont="1" applyBorder="1" applyAlignment="1">
      <alignment/>
    </xf>
    <xf numFmtId="0" fontId="15" fillId="0" borderId="60" xfId="0" applyFont="1" applyBorder="1" applyAlignment="1">
      <alignment/>
    </xf>
    <xf numFmtId="164" fontId="14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7" fillId="0" borderId="68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68" xfId="0" applyBorder="1" applyAlignment="1">
      <alignment/>
    </xf>
    <xf numFmtId="0" fontId="0" fillId="35" borderId="69" xfId="0" applyFill="1" applyBorder="1" applyAlignment="1">
      <alignment/>
    </xf>
    <xf numFmtId="0" fontId="2" fillId="35" borderId="70" xfId="0" applyFont="1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0" fontId="3" fillId="35" borderId="60" xfId="0" applyFont="1" applyFill="1" applyBorder="1" applyAlignment="1">
      <alignment horizontal="left"/>
    </xf>
    <xf numFmtId="0" fontId="0" fillId="35" borderId="60" xfId="0" applyFill="1" applyBorder="1" applyAlignment="1">
      <alignment/>
    </xf>
    <xf numFmtId="14" fontId="0" fillId="35" borderId="60" xfId="0" applyNumberFormat="1" applyFill="1" applyBorder="1" applyAlignment="1">
      <alignment/>
    </xf>
    <xf numFmtId="0" fontId="0" fillId="35" borderId="73" xfId="0" applyFill="1" applyBorder="1" applyAlignment="1">
      <alignment/>
    </xf>
    <xf numFmtId="0" fontId="0" fillId="35" borderId="74" xfId="0" applyFill="1" applyBorder="1" applyAlignment="1">
      <alignment/>
    </xf>
    <xf numFmtId="0" fontId="5" fillId="35" borderId="75" xfId="0" applyFont="1" applyFill="1" applyBorder="1" applyAlignment="1">
      <alignment/>
    </xf>
    <xf numFmtId="0" fontId="0" fillId="35" borderId="75" xfId="0" applyFill="1" applyBorder="1" applyAlignment="1">
      <alignment/>
    </xf>
    <xf numFmtId="0" fontId="0" fillId="35" borderId="76" xfId="0" applyFill="1" applyBorder="1" applyAlignment="1">
      <alignment/>
    </xf>
    <xf numFmtId="0" fontId="0" fillId="0" borderId="77" xfId="0" applyBorder="1" applyAlignment="1">
      <alignment/>
    </xf>
    <xf numFmtId="0" fontId="11" fillId="0" borderId="63" xfId="0" applyFont="1" applyBorder="1" applyAlignment="1">
      <alignment/>
    </xf>
    <xf numFmtId="0" fontId="11" fillId="0" borderId="63" xfId="0" applyFont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3" fontId="5" fillId="0" borderId="63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3" fontId="11" fillId="0" borderId="64" xfId="0" applyNumberFormat="1" applyFont="1" applyBorder="1" applyAlignment="1">
      <alignment/>
    </xf>
    <xf numFmtId="0" fontId="16" fillId="35" borderId="71" xfId="0" applyFont="1" applyFill="1" applyBorder="1" applyAlignment="1">
      <alignment/>
    </xf>
    <xf numFmtId="0" fontId="3" fillId="0" borderId="6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3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first quarter (final)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88" t="s">
        <v>13</v>
      </c>
      <c r="B8" s="89" t="s">
        <v>14</v>
      </c>
      <c r="C8" s="176">
        <v>48</v>
      </c>
      <c r="D8" s="90">
        <v>22741736</v>
      </c>
      <c r="E8" s="91">
        <f aca="true" t="shared" si="0" ref="E8:E28">D8/C8</f>
        <v>473786.1666666667</v>
      </c>
      <c r="F8" s="91">
        <v>310000</v>
      </c>
      <c r="G8" s="163">
        <v>14</v>
      </c>
      <c r="H8" s="188">
        <v>18</v>
      </c>
      <c r="I8" s="61"/>
      <c r="J8" s="3"/>
      <c r="K8" s="3"/>
      <c r="L8" s="3"/>
      <c r="M8" s="159"/>
      <c r="N8" s="30" t="str">
        <f aca="true" t="shared" si="1" ref="N8:N28">A8</f>
        <v>Atlantic</v>
      </c>
      <c r="O8" s="30" t="str">
        <f aca="true" t="shared" si="2" ref="O8:O28">B8</f>
        <v>South</v>
      </c>
      <c r="P8" s="30">
        <v>44</v>
      </c>
      <c r="Q8" s="30">
        <v>21598536</v>
      </c>
      <c r="R8" s="91">
        <f aca="true" t="shared" si="3" ref="R8:R30">Q8/P8</f>
        <v>490875.8181818182</v>
      </c>
      <c r="S8" s="31">
        <v>313125</v>
      </c>
      <c r="T8" s="103">
        <f aca="true" t="shared" si="4" ref="T8:T28">G8</f>
        <v>14</v>
      </c>
      <c r="U8" s="103">
        <f aca="true" t="shared" si="5" ref="U8:U28">H8</f>
        <v>18</v>
      </c>
      <c r="V8" s="158"/>
      <c r="W8" s="3"/>
      <c r="X8" s="3"/>
    </row>
    <row r="9" spans="1:24" ht="15">
      <c r="A9" s="94" t="s">
        <v>15</v>
      </c>
      <c r="B9" s="95" t="s">
        <v>16</v>
      </c>
      <c r="C9" s="149">
        <v>167</v>
      </c>
      <c r="D9" s="96">
        <v>114530573</v>
      </c>
      <c r="E9" s="96">
        <f t="shared" si="0"/>
        <v>685811.8143712574</v>
      </c>
      <c r="F9" s="96">
        <v>615000</v>
      </c>
      <c r="G9" s="164">
        <v>5</v>
      </c>
      <c r="H9" s="189">
        <v>6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2"/>
        <v>North</v>
      </c>
      <c r="P9" s="30">
        <v>149</v>
      </c>
      <c r="Q9" s="30">
        <v>104915289</v>
      </c>
      <c r="R9" s="96">
        <f t="shared" si="3"/>
        <v>704129.456375839</v>
      </c>
      <c r="S9" s="30">
        <v>635000</v>
      </c>
      <c r="T9" s="103">
        <f t="shared" si="4"/>
        <v>5</v>
      </c>
      <c r="U9" s="103">
        <f t="shared" si="5"/>
        <v>6</v>
      </c>
      <c r="V9" s="158"/>
      <c r="W9" s="3"/>
      <c r="X9" s="3"/>
    </row>
    <row r="10" spans="1:24" ht="15">
      <c r="A10" s="94" t="s">
        <v>17</v>
      </c>
      <c r="B10" s="95" t="s">
        <v>14</v>
      </c>
      <c r="C10" s="149">
        <v>94</v>
      </c>
      <c r="D10" s="96">
        <v>45489418</v>
      </c>
      <c r="E10" s="96">
        <f t="shared" si="0"/>
        <v>483929.97872340423</v>
      </c>
      <c r="F10" s="96">
        <v>418262</v>
      </c>
      <c r="G10" s="164">
        <v>13</v>
      </c>
      <c r="H10" s="189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2"/>
        <v>South</v>
      </c>
      <c r="P10" s="30">
        <v>79</v>
      </c>
      <c r="Q10" s="30">
        <v>33677610</v>
      </c>
      <c r="R10" s="96">
        <f t="shared" si="3"/>
        <v>426298.86075949366</v>
      </c>
      <c r="S10" s="30">
        <v>417654</v>
      </c>
      <c r="T10" s="103">
        <f t="shared" si="4"/>
        <v>13</v>
      </c>
      <c r="U10" s="103">
        <f t="shared" si="5"/>
        <v>12</v>
      </c>
      <c r="V10" s="158"/>
      <c r="W10" s="3"/>
      <c r="X10" s="3"/>
    </row>
    <row r="11" spans="1:24" ht="15">
      <c r="A11" s="94" t="s">
        <v>18</v>
      </c>
      <c r="B11" s="95" t="s">
        <v>14</v>
      </c>
      <c r="C11" s="149">
        <v>60</v>
      </c>
      <c r="D11" s="96">
        <v>19148009</v>
      </c>
      <c r="E11" s="96">
        <f t="shared" si="0"/>
        <v>319133.48333333334</v>
      </c>
      <c r="F11" s="96">
        <v>266132</v>
      </c>
      <c r="G11" s="164">
        <v>19</v>
      </c>
      <c r="H11" s="189">
        <v>19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2"/>
        <v>South</v>
      </c>
      <c r="P11" s="30">
        <v>50</v>
      </c>
      <c r="Q11" s="30">
        <v>16410169</v>
      </c>
      <c r="R11" s="96">
        <f t="shared" si="3"/>
        <v>328203.38</v>
      </c>
      <c r="S11" s="30">
        <v>266132</v>
      </c>
      <c r="T11" s="103">
        <f t="shared" si="4"/>
        <v>19</v>
      </c>
      <c r="U11" s="103">
        <f t="shared" si="5"/>
        <v>19</v>
      </c>
      <c r="V11" s="158"/>
      <c r="W11" s="3"/>
      <c r="X11" s="3"/>
    </row>
    <row r="12" spans="1:24" ht="15">
      <c r="A12" s="94" t="s">
        <v>19</v>
      </c>
      <c r="B12" s="95" t="s">
        <v>14</v>
      </c>
      <c r="C12" s="149">
        <v>77</v>
      </c>
      <c r="D12" s="96">
        <v>51408308</v>
      </c>
      <c r="E12" s="96">
        <f t="shared" si="0"/>
        <v>667640.3636363636</v>
      </c>
      <c r="F12" s="96">
        <v>585000</v>
      </c>
      <c r="G12" s="164">
        <v>6</v>
      </c>
      <c r="H12" s="189">
        <v>7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2"/>
        <v>South</v>
      </c>
      <c r="P12" s="30">
        <v>66</v>
      </c>
      <c r="Q12" s="30">
        <v>44371986</v>
      </c>
      <c r="R12" s="96">
        <f t="shared" si="3"/>
        <v>672302.8181818182</v>
      </c>
      <c r="S12" s="30">
        <v>592500</v>
      </c>
      <c r="T12" s="103">
        <f t="shared" si="4"/>
        <v>6</v>
      </c>
      <c r="U12" s="103">
        <f t="shared" si="5"/>
        <v>7</v>
      </c>
      <c r="V12" s="158"/>
      <c r="W12" s="3"/>
      <c r="X12" s="3"/>
    </row>
    <row r="13" spans="1:24" ht="15">
      <c r="A13" s="94" t="s">
        <v>20</v>
      </c>
      <c r="B13" s="95" t="s">
        <v>14</v>
      </c>
      <c r="C13" s="149">
        <v>9</v>
      </c>
      <c r="D13" s="96">
        <v>2007999</v>
      </c>
      <c r="E13" s="96">
        <f t="shared" si="0"/>
        <v>223111</v>
      </c>
      <c r="F13" s="96">
        <v>247500</v>
      </c>
      <c r="G13" s="164">
        <v>21</v>
      </c>
      <c r="H13" s="189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2"/>
        <v>South</v>
      </c>
      <c r="P13" s="30">
        <v>9</v>
      </c>
      <c r="Q13" s="30">
        <v>2007999</v>
      </c>
      <c r="R13" s="96">
        <f t="shared" si="3"/>
        <v>223111</v>
      </c>
      <c r="S13" s="30">
        <v>247500</v>
      </c>
      <c r="T13" s="103">
        <f t="shared" si="4"/>
        <v>21</v>
      </c>
      <c r="U13" s="103">
        <f t="shared" si="5"/>
        <v>21</v>
      </c>
      <c r="V13" s="158"/>
      <c r="W13" s="3"/>
      <c r="X13" s="3"/>
    </row>
    <row r="14" spans="1:24" ht="15">
      <c r="A14" s="94" t="s">
        <v>21</v>
      </c>
      <c r="B14" s="95" t="s">
        <v>16</v>
      </c>
      <c r="C14" s="149">
        <v>31</v>
      </c>
      <c r="D14" s="96">
        <v>19614640</v>
      </c>
      <c r="E14" s="96">
        <f t="shared" si="0"/>
        <v>632730.3225806452</v>
      </c>
      <c r="F14" s="96">
        <v>445000</v>
      </c>
      <c r="G14" s="164">
        <v>9</v>
      </c>
      <c r="H14" s="189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2"/>
        <v>North</v>
      </c>
      <c r="P14" s="30">
        <v>29</v>
      </c>
      <c r="Q14" s="30">
        <v>18445640</v>
      </c>
      <c r="R14" s="96">
        <f t="shared" si="3"/>
        <v>636056.551724138</v>
      </c>
      <c r="S14" s="30">
        <v>389000</v>
      </c>
      <c r="T14" s="103">
        <f t="shared" si="4"/>
        <v>9</v>
      </c>
      <c r="U14" s="103">
        <f t="shared" si="5"/>
        <v>11</v>
      </c>
      <c r="V14" s="158"/>
      <c r="W14" s="3"/>
      <c r="X14" s="3"/>
    </row>
    <row r="15" spans="1:24" ht="15">
      <c r="A15" s="94" t="s">
        <v>22</v>
      </c>
      <c r="B15" s="95" t="s">
        <v>14</v>
      </c>
      <c r="C15" s="149">
        <v>97</v>
      </c>
      <c r="D15" s="96">
        <v>27878629</v>
      </c>
      <c r="E15" s="96">
        <f t="shared" si="0"/>
        <v>287408.54639175255</v>
      </c>
      <c r="F15" s="96">
        <v>263930</v>
      </c>
      <c r="G15" s="164">
        <v>20</v>
      </c>
      <c r="H15" s="189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2"/>
        <v>South</v>
      </c>
      <c r="P15" s="30">
        <v>70</v>
      </c>
      <c r="Q15" s="30">
        <v>20489976</v>
      </c>
      <c r="R15" s="96">
        <f t="shared" si="3"/>
        <v>292713.9428571428</v>
      </c>
      <c r="S15" s="30">
        <v>258933</v>
      </c>
      <c r="T15" s="103">
        <f t="shared" si="4"/>
        <v>20</v>
      </c>
      <c r="U15" s="103">
        <f t="shared" si="5"/>
        <v>20</v>
      </c>
      <c r="V15" s="158"/>
      <c r="W15" s="3"/>
      <c r="X15" s="3"/>
    </row>
    <row r="16" spans="1:24" ht="15">
      <c r="A16" s="94" t="s">
        <v>23</v>
      </c>
      <c r="B16" s="95" t="s">
        <v>16</v>
      </c>
      <c r="C16" s="149">
        <v>100</v>
      </c>
      <c r="D16" s="96">
        <v>77242122</v>
      </c>
      <c r="E16" s="96">
        <f t="shared" si="0"/>
        <v>772421.22</v>
      </c>
      <c r="F16" s="96">
        <v>623497.5</v>
      </c>
      <c r="G16" s="164">
        <v>2</v>
      </c>
      <c r="H16" s="189">
        <v>5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2"/>
        <v>North</v>
      </c>
      <c r="P16" s="30">
        <v>89</v>
      </c>
      <c r="Q16" s="30">
        <v>63669832</v>
      </c>
      <c r="R16" s="96">
        <f t="shared" si="3"/>
        <v>715391.3707865168</v>
      </c>
      <c r="S16" s="30">
        <v>490000</v>
      </c>
      <c r="T16" s="103">
        <f t="shared" si="4"/>
        <v>2</v>
      </c>
      <c r="U16" s="103">
        <f t="shared" si="5"/>
        <v>5</v>
      </c>
      <c r="V16" s="158"/>
      <c r="W16" s="3"/>
      <c r="X16" s="3"/>
    </row>
    <row r="17" spans="1:24" ht="15">
      <c r="A17" s="94" t="s">
        <v>24</v>
      </c>
      <c r="B17" s="95" t="s">
        <v>25</v>
      </c>
      <c r="C17" s="149">
        <v>27</v>
      </c>
      <c r="D17" s="96">
        <v>17366680</v>
      </c>
      <c r="E17" s="96">
        <f t="shared" si="0"/>
        <v>643210.3703703703</v>
      </c>
      <c r="F17" s="96">
        <v>652942</v>
      </c>
      <c r="G17" s="164">
        <v>8</v>
      </c>
      <c r="H17" s="189">
        <v>3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2"/>
        <v>Central</v>
      </c>
      <c r="P17" s="30">
        <v>19</v>
      </c>
      <c r="Q17" s="30">
        <v>11503298</v>
      </c>
      <c r="R17" s="96">
        <f t="shared" si="3"/>
        <v>605436.7368421053</v>
      </c>
      <c r="S17" s="30">
        <v>611352</v>
      </c>
      <c r="T17" s="103">
        <f t="shared" si="4"/>
        <v>8</v>
      </c>
      <c r="U17" s="103">
        <f t="shared" si="5"/>
        <v>3</v>
      </c>
      <c r="V17" s="158"/>
      <c r="W17" s="3"/>
      <c r="X17" s="3"/>
    </row>
    <row r="18" spans="1:24" ht="15">
      <c r="A18" s="94" t="s">
        <v>26</v>
      </c>
      <c r="B18" s="95" t="s">
        <v>25</v>
      </c>
      <c r="C18" s="149">
        <v>76</v>
      </c>
      <c r="D18" s="96">
        <v>39350234</v>
      </c>
      <c r="E18" s="96">
        <f t="shared" si="0"/>
        <v>517766.2368421053</v>
      </c>
      <c r="F18" s="96">
        <v>316498</v>
      </c>
      <c r="G18" s="164">
        <v>12</v>
      </c>
      <c r="H18" s="189">
        <v>17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2"/>
        <v>Central</v>
      </c>
      <c r="P18" s="30">
        <v>68</v>
      </c>
      <c r="Q18" s="30">
        <v>35469792</v>
      </c>
      <c r="R18" s="96">
        <f t="shared" si="3"/>
        <v>521614.5882352941</v>
      </c>
      <c r="S18" s="30">
        <v>420760.5</v>
      </c>
      <c r="T18" s="103">
        <f t="shared" si="4"/>
        <v>12</v>
      </c>
      <c r="U18" s="103">
        <f t="shared" si="5"/>
        <v>17</v>
      </c>
      <c r="V18" s="158"/>
      <c r="W18" s="3"/>
      <c r="X18" s="3"/>
    </row>
    <row r="19" spans="1:24" ht="15">
      <c r="A19" s="94" t="s">
        <v>27</v>
      </c>
      <c r="B19" s="95" t="s">
        <v>25</v>
      </c>
      <c r="C19" s="149">
        <v>188</v>
      </c>
      <c r="D19" s="96">
        <v>100310785</v>
      </c>
      <c r="E19" s="96">
        <f t="shared" si="0"/>
        <v>533568.0053191489</v>
      </c>
      <c r="F19" s="96">
        <v>510850</v>
      </c>
      <c r="G19" s="164">
        <v>10</v>
      </c>
      <c r="H19" s="189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2"/>
        <v>Central</v>
      </c>
      <c r="P19" s="30">
        <v>171</v>
      </c>
      <c r="Q19" s="30">
        <v>90803668</v>
      </c>
      <c r="R19" s="96">
        <f t="shared" si="3"/>
        <v>531015.6023391812</v>
      </c>
      <c r="S19" s="30">
        <v>505656</v>
      </c>
      <c r="T19" s="103">
        <f t="shared" si="4"/>
        <v>10</v>
      </c>
      <c r="U19" s="103">
        <f t="shared" si="5"/>
        <v>8</v>
      </c>
      <c r="V19" s="158"/>
      <c r="W19" s="3"/>
      <c r="X19" s="3"/>
    </row>
    <row r="20" spans="1:24" ht="15">
      <c r="A20" s="94" t="s">
        <v>28</v>
      </c>
      <c r="B20" s="95" t="s">
        <v>25</v>
      </c>
      <c r="C20" s="149">
        <v>195</v>
      </c>
      <c r="D20" s="96">
        <v>130124930</v>
      </c>
      <c r="E20" s="96">
        <f t="shared" si="0"/>
        <v>667307.3333333334</v>
      </c>
      <c r="F20" s="96">
        <v>495000</v>
      </c>
      <c r="G20" s="164">
        <v>7</v>
      </c>
      <c r="H20" s="189">
        <v>10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2"/>
        <v>Central</v>
      </c>
      <c r="P20" s="30">
        <v>152</v>
      </c>
      <c r="Q20" s="30">
        <v>104482939</v>
      </c>
      <c r="R20" s="96">
        <f t="shared" si="3"/>
        <v>687387.7565789474</v>
      </c>
      <c r="S20" s="30">
        <v>490410.5</v>
      </c>
      <c r="T20" s="103">
        <f t="shared" si="4"/>
        <v>7</v>
      </c>
      <c r="U20" s="103">
        <f t="shared" si="5"/>
        <v>10</v>
      </c>
      <c r="V20" s="158"/>
      <c r="W20" s="3"/>
      <c r="X20" s="3"/>
    </row>
    <row r="21" spans="1:24" ht="15">
      <c r="A21" s="94" t="s">
        <v>29</v>
      </c>
      <c r="B21" s="95" t="s">
        <v>16</v>
      </c>
      <c r="C21" s="149">
        <v>76</v>
      </c>
      <c r="D21" s="96">
        <v>56658351</v>
      </c>
      <c r="E21" s="96">
        <f t="shared" si="0"/>
        <v>745504.6184210526</v>
      </c>
      <c r="F21" s="96">
        <v>682500</v>
      </c>
      <c r="G21" s="164">
        <v>3</v>
      </c>
      <c r="H21" s="189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2"/>
        <v>North</v>
      </c>
      <c r="P21" s="30">
        <v>66</v>
      </c>
      <c r="Q21" s="30">
        <v>51351549</v>
      </c>
      <c r="R21" s="96">
        <f t="shared" si="3"/>
        <v>778053.7727272727</v>
      </c>
      <c r="S21" s="30">
        <v>715410.5</v>
      </c>
      <c r="T21" s="103">
        <f t="shared" si="4"/>
        <v>3</v>
      </c>
      <c r="U21" s="103">
        <f t="shared" si="5"/>
        <v>1</v>
      </c>
      <c r="V21" s="158"/>
      <c r="W21" s="3"/>
      <c r="X21" s="3"/>
    </row>
    <row r="22" spans="1:24" ht="15">
      <c r="A22" s="94" t="s">
        <v>30</v>
      </c>
      <c r="B22" s="95" t="s">
        <v>25</v>
      </c>
      <c r="C22" s="149">
        <v>443</v>
      </c>
      <c r="D22" s="96">
        <v>168206450</v>
      </c>
      <c r="E22" s="96">
        <f t="shared" si="0"/>
        <v>379698.532731377</v>
      </c>
      <c r="F22" s="96">
        <v>353000</v>
      </c>
      <c r="G22" s="164">
        <v>16</v>
      </c>
      <c r="H22" s="189">
        <v>14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2"/>
        <v>Central</v>
      </c>
      <c r="P22" s="30">
        <v>392</v>
      </c>
      <c r="Q22" s="30">
        <v>149818333</v>
      </c>
      <c r="R22" s="96">
        <f t="shared" si="3"/>
        <v>382189.625</v>
      </c>
      <c r="S22" s="30">
        <v>363135.5</v>
      </c>
      <c r="T22" s="103">
        <f t="shared" si="4"/>
        <v>16</v>
      </c>
      <c r="U22" s="103">
        <f t="shared" si="5"/>
        <v>14</v>
      </c>
      <c r="V22" s="158"/>
      <c r="W22" s="3"/>
      <c r="X22" s="3"/>
    </row>
    <row r="23" spans="1:24" ht="15">
      <c r="A23" s="94" t="s">
        <v>31</v>
      </c>
      <c r="B23" s="95" t="s">
        <v>16</v>
      </c>
      <c r="C23" s="149">
        <v>30</v>
      </c>
      <c r="D23" s="96">
        <v>15723875</v>
      </c>
      <c r="E23" s="96">
        <f t="shared" si="0"/>
        <v>524129.1666666667</v>
      </c>
      <c r="F23" s="96">
        <v>500329</v>
      </c>
      <c r="G23" s="164">
        <v>11</v>
      </c>
      <c r="H23" s="189">
        <v>9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2"/>
        <v>North</v>
      </c>
      <c r="P23" s="30">
        <v>26</v>
      </c>
      <c r="Q23" s="30">
        <v>13101312</v>
      </c>
      <c r="R23" s="96">
        <f t="shared" si="3"/>
        <v>503896.6153846154</v>
      </c>
      <c r="S23" s="30">
        <v>506052</v>
      </c>
      <c r="T23" s="103">
        <f t="shared" si="4"/>
        <v>11</v>
      </c>
      <c r="U23" s="103">
        <f t="shared" si="5"/>
        <v>9</v>
      </c>
      <c r="V23" s="158"/>
      <c r="W23" s="3"/>
      <c r="X23" s="3"/>
    </row>
    <row r="24" spans="1:24" ht="15">
      <c r="A24" s="94" t="s">
        <v>32</v>
      </c>
      <c r="B24" s="95" t="s">
        <v>14</v>
      </c>
      <c r="C24" s="149">
        <v>5</v>
      </c>
      <c r="D24" s="96">
        <v>2081737</v>
      </c>
      <c r="E24" s="96">
        <f t="shared" si="0"/>
        <v>416347.4</v>
      </c>
      <c r="F24" s="96">
        <v>397000</v>
      </c>
      <c r="G24" s="164">
        <v>15</v>
      </c>
      <c r="H24" s="189">
        <v>13</v>
      </c>
      <c r="I24" s="61"/>
      <c r="J24" s="3"/>
      <c r="K24" s="3"/>
      <c r="L24" s="3"/>
      <c r="M24" s="159"/>
      <c r="N24" s="30" t="str">
        <f t="shared" si="1"/>
        <v>Salem</v>
      </c>
      <c r="O24" s="30" t="str">
        <f t="shared" si="2"/>
        <v>South</v>
      </c>
      <c r="P24" s="30">
        <v>5</v>
      </c>
      <c r="Q24" s="30">
        <v>2081737</v>
      </c>
      <c r="R24" s="96">
        <f t="shared" si="3"/>
        <v>416347.4</v>
      </c>
      <c r="S24" s="30">
        <v>397000</v>
      </c>
      <c r="T24" s="103">
        <f t="shared" si="4"/>
        <v>15</v>
      </c>
      <c r="U24" s="103">
        <f t="shared" si="5"/>
        <v>13</v>
      </c>
      <c r="V24" s="158"/>
      <c r="W24" s="3"/>
      <c r="X24" s="3"/>
    </row>
    <row r="25" spans="1:24" ht="15">
      <c r="A25" s="94" t="s">
        <v>33</v>
      </c>
      <c r="B25" s="95" t="s">
        <v>25</v>
      </c>
      <c r="C25" s="149">
        <v>51</v>
      </c>
      <c r="D25" s="96">
        <v>42231835</v>
      </c>
      <c r="E25" s="96">
        <f t="shared" si="0"/>
        <v>828075.1960784313</v>
      </c>
      <c r="F25" s="96">
        <v>659842</v>
      </c>
      <c r="G25" s="164">
        <v>1</v>
      </c>
      <c r="H25" s="189">
        <v>2</v>
      </c>
      <c r="I25" s="61"/>
      <c r="J25" s="3"/>
      <c r="K25" s="3"/>
      <c r="L25" s="3"/>
      <c r="M25" s="159"/>
      <c r="N25" s="30" t="str">
        <f t="shared" si="1"/>
        <v>Somerset</v>
      </c>
      <c r="O25" s="30" t="str">
        <f t="shared" si="2"/>
        <v>Central</v>
      </c>
      <c r="P25" s="30">
        <v>43</v>
      </c>
      <c r="Q25" s="30">
        <v>35093444</v>
      </c>
      <c r="R25" s="96">
        <f t="shared" si="3"/>
        <v>816126.6046511628</v>
      </c>
      <c r="S25" s="30">
        <v>662061</v>
      </c>
      <c r="T25" s="103">
        <f t="shared" si="4"/>
        <v>1</v>
      </c>
      <c r="U25" s="103">
        <f t="shared" si="5"/>
        <v>2</v>
      </c>
      <c r="V25" s="158"/>
      <c r="W25" s="3"/>
      <c r="X25" s="3"/>
    </row>
    <row r="26" spans="1:24" ht="15">
      <c r="A26" s="94" t="s">
        <v>34</v>
      </c>
      <c r="B26" s="95" t="s">
        <v>16</v>
      </c>
      <c r="C26" s="149">
        <v>8</v>
      </c>
      <c r="D26" s="96">
        <v>3023618</v>
      </c>
      <c r="E26" s="96">
        <f t="shared" si="0"/>
        <v>377952.25</v>
      </c>
      <c r="F26" s="96">
        <v>332570</v>
      </c>
      <c r="G26" s="164">
        <v>17</v>
      </c>
      <c r="H26" s="189">
        <v>16</v>
      </c>
      <c r="I26" s="61"/>
      <c r="J26" s="3"/>
      <c r="K26" s="3"/>
      <c r="L26" s="3"/>
      <c r="M26" s="159"/>
      <c r="N26" s="30" t="str">
        <f t="shared" si="1"/>
        <v>Sussex</v>
      </c>
      <c r="O26" s="30" t="str">
        <f t="shared" si="2"/>
        <v>North</v>
      </c>
      <c r="P26" s="30">
        <v>7</v>
      </c>
      <c r="Q26" s="30">
        <v>2558578</v>
      </c>
      <c r="R26" s="96">
        <f t="shared" si="3"/>
        <v>365511.14285714284</v>
      </c>
      <c r="S26" s="30">
        <v>235000</v>
      </c>
      <c r="T26" s="103">
        <f t="shared" si="4"/>
        <v>17</v>
      </c>
      <c r="U26" s="103">
        <f t="shared" si="5"/>
        <v>16</v>
      </c>
      <c r="V26" s="158"/>
      <c r="W26" s="3"/>
      <c r="X26" s="3"/>
    </row>
    <row r="27" spans="1:24" ht="15">
      <c r="A27" s="94" t="s">
        <v>35</v>
      </c>
      <c r="B27" s="95" t="s">
        <v>16</v>
      </c>
      <c r="C27" s="149">
        <v>55</v>
      </c>
      <c r="D27" s="96">
        <v>38629350</v>
      </c>
      <c r="E27" s="96">
        <f t="shared" si="0"/>
        <v>702351.8181818182</v>
      </c>
      <c r="F27" s="96">
        <v>625000</v>
      </c>
      <c r="G27" s="164">
        <v>4</v>
      </c>
      <c r="H27" s="189">
        <v>4</v>
      </c>
      <c r="I27" s="61"/>
      <c r="J27" s="3"/>
      <c r="K27" s="3"/>
      <c r="L27" s="3"/>
      <c r="M27" s="159"/>
      <c r="N27" s="30" t="str">
        <f t="shared" si="1"/>
        <v>Union</v>
      </c>
      <c r="O27" s="30" t="str">
        <f t="shared" si="2"/>
        <v>North</v>
      </c>
      <c r="P27" s="30">
        <v>52</v>
      </c>
      <c r="Q27" s="30">
        <v>34835850</v>
      </c>
      <c r="R27" s="96">
        <f t="shared" si="3"/>
        <v>669920.1923076923</v>
      </c>
      <c r="S27" s="30">
        <v>622500</v>
      </c>
      <c r="T27" s="103">
        <f t="shared" si="4"/>
        <v>4</v>
      </c>
      <c r="U27" s="103">
        <f t="shared" si="5"/>
        <v>4</v>
      </c>
      <c r="V27" s="158"/>
      <c r="W27" s="3"/>
      <c r="X27" s="3"/>
    </row>
    <row r="28" spans="1:24" ht="15">
      <c r="A28" s="94" t="s">
        <v>0</v>
      </c>
      <c r="B28" s="95" t="s">
        <v>16</v>
      </c>
      <c r="C28" s="149">
        <v>17</v>
      </c>
      <c r="D28" s="96">
        <v>6347884</v>
      </c>
      <c r="E28" s="96">
        <f t="shared" si="0"/>
        <v>373404.9411764706</v>
      </c>
      <c r="F28" s="96">
        <v>348270</v>
      </c>
      <c r="G28" s="164">
        <v>18</v>
      </c>
      <c r="H28" s="189">
        <v>15</v>
      </c>
      <c r="I28" s="61"/>
      <c r="J28" s="3"/>
      <c r="K28" s="3"/>
      <c r="L28" s="3"/>
      <c r="M28" s="159"/>
      <c r="N28" s="30" t="str">
        <f t="shared" si="1"/>
        <v>Warren</v>
      </c>
      <c r="O28" s="30" t="str">
        <f t="shared" si="2"/>
        <v>North</v>
      </c>
      <c r="P28" s="30">
        <v>9</v>
      </c>
      <c r="Q28" s="30">
        <v>3375333</v>
      </c>
      <c r="R28" s="96">
        <f t="shared" si="3"/>
        <v>375037</v>
      </c>
      <c r="S28" s="30">
        <v>370050</v>
      </c>
      <c r="T28" s="103">
        <f t="shared" si="4"/>
        <v>18</v>
      </c>
      <c r="U28" s="103">
        <f t="shared" si="5"/>
        <v>15</v>
      </c>
      <c r="V28" s="158"/>
      <c r="W28" s="3"/>
      <c r="X28" s="3"/>
    </row>
    <row r="29" spans="1:24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0" t="s">
        <v>36</v>
      </c>
      <c r="B30" s="191"/>
      <c r="C30" s="124">
        <f>SUM(C8:C28)</f>
        <v>1854</v>
      </c>
      <c r="D30" s="126">
        <f>SUM(D8:D28)</f>
        <v>1000117163</v>
      </c>
      <c r="E30" s="126">
        <f>D30/C30</f>
        <v>539437.5204962244</v>
      </c>
      <c r="F30" s="126">
        <v>428500</v>
      </c>
      <c r="G30" s="179"/>
      <c r="H30" s="179"/>
      <c r="I30" s="61"/>
      <c r="J30" s="3"/>
      <c r="K30" s="3"/>
      <c r="L30" s="3"/>
      <c r="M30" s="159"/>
      <c r="N30" s="67" t="str">
        <f>A30</f>
        <v>New Jersey</v>
      </c>
      <c r="O30" s="66"/>
      <c r="P30" s="67">
        <f>C30</f>
        <v>1854</v>
      </c>
      <c r="Q30" s="68">
        <f>D30</f>
        <v>1000117163</v>
      </c>
      <c r="R30" s="146">
        <f t="shared" si="3"/>
        <v>539437.5204962244</v>
      </c>
      <c r="S30" s="68"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2nd quarter (final)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88" t="s">
        <v>13</v>
      </c>
      <c r="B8" s="89" t="s">
        <v>14</v>
      </c>
      <c r="C8" s="176">
        <v>86</v>
      </c>
      <c r="D8" s="91">
        <v>47975440</v>
      </c>
      <c r="E8" s="91">
        <f aca="true" t="shared" si="0" ref="E8:E28">D8/C8</f>
        <v>557853.9534883721</v>
      </c>
      <c r="F8" s="91">
        <v>346444</v>
      </c>
      <c r="G8" s="163">
        <v>12</v>
      </c>
      <c r="H8" s="163">
        <v>15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86</v>
      </c>
      <c r="Q8" s="30">
        <f t="shared" si="1"/>
        <v>47975440</v>
      </c>
      <c r="R8" s="30">
        <f t="shared" si="1"/>
        <v>557853.9534883721</v>
      </c>
      <c r="S8" s="31">
        <f t="shared" si="1"/>
        <v>346444</v>
      </c>
      <c r="T8" s="103">
        <f>G8</f>
        <v>12</v>
      </c>
      <c r="U8" s="103">
        <f>H8</f>
        <v>15</v>
      </c>
      <c r="V8" s="158"/>
      <c r="W8" s="3"/>
    </row>
    <row r="9" spans="1:23" ht="15">
      <c r="A9" s="94" t="s">
        <v>15</v>
      </c>
      <c r="B9" s="95" t="s">
        <v>16</v>
      </c>
      <c r="C9" s="149">
        <v>186</v>
      </c>
      <c r="D9" s="96">
        <v>155442496</v>
      </c>
      <c r="E9" s="96">
        <f t="shared" si="0"/>
        <v>835712.3440860215</v>
      </c>
      <c r="F9" s="96">
        <v>719375</v>
      </c>
      <c r="G9" s="164">
        <v>2</v>
      </c>
      <c r="H9" s="164">
        <v>1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186</v>
      </c>
      <c r="Q9" s="30">
        <f t="shared" si="1"/>
        <v>155442496</v>
      </c>
      <c r="R9" s="30">
        <f t="shared" si="1"/>
        <v>835712.3440860215</v>
      </c>
      <c r="S9" s="30">
        <f t="shared" si="1"/>
        <v>719375</v>
      </c>
      <c r="T9" s="103">
        <f>G9</f>
        <v>2</v>
      </c>
      <c r="U9" s="103">
        <f>H9</f>
        <v>1</v>
      </c>
      <c r="V9" s="158"/>
      <c r="W9" s="3"/>
    </row>
    <row r="10" spans="1:23" ht="15">
      <c r="A10" s="94" t="s">
        <v>17</v>
      </c>
      <c r="B10" s="95" t="s">
        <v>14</v>
      </c>
      <c r="C10" s="149">
        <v>100</v>
      </c>
      <c r="D10" s="96">
        <v>38578837</v>
      </c>
      <c r="E10" s="96">
        <f t="shared" si="0"/>
        <v>385788.37</v>
      </c>
      <c r="F10" s="96">
        <v>371617</v>
      </c>
      <c r="G10" s="164">
        <v>16</v>
      </c>
      <c r="H10" s="164">
        <v>14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100</v>
      </c>
      <c r="Q10" s="30">
        <f t="shared" si="1"/>
        <v>38578837</v>
      </c>
      <c r="R10" s="30">
        <f t="shared" si="1"/>
        <v>385788.37</v>
      </c>
      <c r="S10" s="30">
        <f t="shared" si="1"/>
        <v>371617</v>
      </c>
      <c r="T10" s="103">
        <f t="shared" si="1"/>
        <v>16</v>
      </c>
      <c r="U10" s="103">
        <f t="shared" si="1"/>
        <v>14</v>
      </c>
      <c r="V10" s="158"/>
      <c r="W10" s="3"/>
    </row>
    <row r="11" spans="1:23" ht="15">
      <c r="A11" s="94" t="s">
        <v>18</v>
      </c>
      <c r="B11" s="95" t="s">
        <v>14</v>
      </c>
      <c r="C11" s="149">
        <v>54</v>
      </c>
      <c r="D11" s="96">
        <v>22511985</v>
      </c>
      <c r="E11" s="96">
        <f t="shared" si="0"/>
        <v>416888.6111111111</v>
      </c>
      <c r="F11" s="96">
        <v>292626.5</v>
      </c>
      <c r="G11" s="164">
        <v>15</v>
      </c>
      <c r="H11" s="164">
        <v>17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54</v>
      </c>
      <c r="Q11" s="30">
        <f t="shared" si="1"/>
        <v>22511985</v>
      </c>
      <c r="R11" s="30">
        <f t="shared" si="1"/>
        <v>416888.6111111111</v>
      </c>
      <c r="S11" s="30">
        <f t="shared" si="1"/>
        <v>292626.5</v>
      </c>
      <c r="T11" s="103">
        <f t="shared" si="1"/>
        <v>15</v>
      </c>
      <c r="U11" s="103">
        <f t="shared" si="1"/>
        <v>17</v>
      </c>
      <c r="V11" s="158"/>
      <c r="W11" s="3"/>
    </row>
    <row r="12" spans="1:23" ht="15">
      <c r="A12" s="94" t="s">
        <v>19</v>
      </c>
      <c r="B12" s="95" t="s">
        <v>14</v>
      </c>
      <c r="C12" s="149">
        <v>179</v>
      </c>
      <c r="D12" s="96">
        <v>124961287</v>
      </c>
      <c r="E12" s="96">
        <f t="shared" si="0"/>
        <v>698107.748603352</v>
      </c>
      <c r="F12" s="96">
        <v>589000</v>
      </c>
      <c r="G12" s="164">
        <v>6</v>
      </c>
      <c r="H12" s="164">
        <v>5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179</v>
      </c>
      <c r="Q12" s="30">
        <f t="shared" si="1"/>
        <v>124961287</v>
      </c>
      <c r="R12" s="30">
        <f t="shared" si="1"/>
        <v>698107.748603352</v>
      </c>
      <c r="S12" s="30">
        <f t="shared" si="1"/>
        <v>589000</v>
      </c>
      <c r="T12" s="103">
        <f t="shared" si="1"/>
        <v>6</v>
      </c>
      <c r="U12" s="103">
        <f t="shared" si="1"/>
        <v>5</v>
      </c>
      <c r="V12" s="158"/>
      <c r="W12" s="3"/>
    </row>
    <row r="13" spans="1:23" ht="15">
      <c r="A13" s="94" t="s">
        <v>20</v>
      </c>
      <c r="B13" s="95" t="s">
        <v>14</v>
      </c>
      <c r="C13" s="149">
        <v>12</v>
      </c>
      <c r="D13" s="96">
        <v>2577006</v>
      </c>
      <c r="E13" s="96">
        <f t="shared" si="0"/>
        <v>214750.5</v>
      </c>
      <c r="F13" s="96">
        <v>213200</v>
      </c>
      <c r="G13" s="164">
        <v>21</v>
      </c>
      <c r="H13" s="164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12</v>
      </c>
      <c r="Q13" s="30">
        <f t="shared" si="1"/>
        <v>2577006</v>
      </c>
      <c r="R13" s="30">
        <f t="shared" si="1"/>
        <v>214750.5</v>
      </c>
      <c r="S13" s="30">
        <f t="shared" si="1"/>
        <v>213200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94" t="s">
        <v>21</v>
      </c>
      <c r="B14" s="95" t="s">
        <v>16</v>
      </c>
      <c r="C14" s="149">
        <v>50</v>
      </c>
      <c r="D14" s="96">
        <v>37101249</v>
      </c>
      <c r="E14" s="96">
        <f t="shared" si="0"/>
        <v>742024.98</v>
      </c>
      <c r="F14" s="96">
        <v>482500</v>
      </c>
      <c r="G14" s="164">
        <v>4</v>
      </c>
      <c r="H14" s="164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50</v>
      </c>
      <c r="Q14" s="30">
        <f t="shared" si="1"/>
        <v>37101249</v>
      </c>
      <c r="R14" s="30">
        <f t="shared" si="1"/>
        <v>742024.98</v>
      </c>
      <c r="S14" s="30">
        <f t="shared" si="1"/>
        <v>482500</v>
      </c>
      <c r="T14" s="103">
        <f t="shared" si="1"/>
        <v>4</v>
      </c>
      <c r="U14" s="103">
        <f t="shared" si="1"/>
        <v>11</v>
      </c>
      <c r="V14" s="158"/>
      <c r="W14" s="3"/>
    </row>
    <row r="15" spans="1:23" ht="15">
      <c r="A15" s="94" t="s">
        <v>22</v>
      </c>
      <c r="B15" s="95" t="s">
        <v>14</v>
      </c>
      <c r="C15" s="149">
        <v>115</v>
      </c>
      <c r="D15" s="96">
        <v>37396526</v>
      </c>
      <c r="E15" s="96">
        <f t="shared" si="0"/>
        <v>325187.18260869564</v>
      </c>
      <c r="F15" s="96">
        <v>276630</v>
      </c>
      <c r="G15" s="164">
        <v>18</v>
      </c>
      <c r="H15" s="164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115</v>
      </c>
      <c r="Q15" s="30">
        <f t="shared" si="1"/>
        <v>37396526</v>
      </c>
      <c r="R15" s="30">
        <f t="shared" si="1"/>
        <v>325187.18260869564</v>
      </c>
      <c r="S15" s="30">
        <f t="shared" si="1"/>
        <v>276630</v>
      </c>
      <c r="T15" s="103">
        <f t="shared" si="1"/>
        <v>18</v>
      </c>
      <c r="U15" s="103">
        <f t="shared" si="1"/>
        <v>19</v>
      </c>
      <c r="V15" s="158"/>
      <c r="W15" s="3"/>
    </row>
    <row r="16" spans="1:23" ht="15">
      <c r="A16" s="94" t="s">
        <v>23</v>
      </c>
      <c r="B16" s="95" t="s">
        <v>16</v>
      </c>
      <c r="C16" s="149">
        <v>65</v>
      </c>
      <c r="D16" s="96">
        <v>50316410</v>
      </c>
      <c r="E16" s="96">
        <f t="shared" si="0"/>
        <v>774098.6153846154</v>
      </c>
      <c r="F16" s="96">
        <v>649500</v>
      </c>
      <c r="G16" s="164">
        <v>3</v>
      </c>
      <c r="H16" s="164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65</v>
      </c>
      <c r="Q16" s="30">
        <f t="shared" si="1"/>
        <v>50316410</v>
      </c>
      <c r="R16" s="30">
        <f t="shared" si="1"/>
        <v>774098.6153846154</v>
      </c>
      <c r="S16" s="30">
        <f t="shared" si="1"/>
        <v>649500</v>
      </c>
      <c r="T16" s="103">
        <f t="shared" si="1"/>
        <v>3</v>
      </c>
      <c r="U16" s="103">
        <f t="shared" si="1"/>
        <v>3</v>
      </c>
      <c r="V16" s="158"/>
      <c r="W16" s="3"/>
    </row>
    <row r="17" spans="1:23" ht="15">
      <c r="A17" s="94" t="s">
        <v>24</v>
      </c>
      <c r="B17" s="95" t="s">
        <v>25</v>
      </c>
      <c r="C17" s="149">
        <v>28</v>
      </c>
      <c r="D17" s="96">
        <v>18482211</v>
      </c>
      <c r="E17" s="96">
        <f t="shared" si="0"/>
        <v>660078.9642857143</v>
      </c>
      <c r="F17" s="96">
        <v>637017.5</v>
      </c>
      <c r="G17" s="164">
        <v>10</v>
      </c>
      <c r="H17" s="164">
        <v>4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28</v>
      </c>
      <c r="Q17" s="30">
        <f t="shared" si="1"/>
        <v>18482211</v>
      </c>
      <c r="R17" s="30">
        <f t="shared" si="1"/>
        <v>660078.9642857143</v>
      </c>
      <c r="S17" s="30">
        <f t="shared" si="1"/>
        <v>637017.5</v>
      </c>
      <c r="T17" s="103">
        <f t="shared" si="1"/>
        <v>10</v>
      </c>
      <c r="U17" s="103">
        <f t="shared" si="1"/>
        <v>4</v>
      </c>
      <c r="V17" s="158"/>
      <c r="W17" s="3"/>
    </row>
    <row r="18" spans="1:23" ht="15">
      <c r="A18" s="94" t="s">
        <v>26</v>
      </c>
      <c r="B18" s="95" t="s">
        <v>25</v>
      </c>
      <c r="C18" s="149">
        <v>59</v>
      </c>
      <c r="D18" s="96">
        <v>40571474</v>
      </c>
      <c r="E18" s="96">
        <f t="shared" si="0"/>
        <v>687652.1016949152</v>
      </c>
      <c r="F18" s="96">
        <v>510000</v>
      </c>
      <c r="G18" s="164">
        <v>8</v>
      </c>
      <c r="H18" s="164">
        <v>10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59</v>
      </c>
      <c r="Q18" s="30">
        <f t="shared" si="1"/>
        <v>40571474</v>
      </c>
      <c r="R18" s="30">
        <f t="shared" si="1"/>
        <v>687652.1016949152</v>
      </c>
      <c r="S18" s="30">
        <f t="shared" si="1"/>
        <v>510000</v>
      </c>
      <c r="T18" s="103">
        <f t="shared" si="1"/>
        <v>8</v>
      </c>
      <c r="U18" s="103">
        <f t="shared" si="1"/>
        <v>10</v>
      </c>
      <c r="V18" s="158"/>
      <c r="W18" s="3"/>
    </row>
    <row r="19" spans="1:23" ht="15">
      <c r="A19" s="94" t="s">
        <v>27</v>
      </c>
      <c r="B19" s="95" t="s">
        <v>25</v>
      </c>
      <c r="C19" s="149">
        <v>230</v>
      </c>
      <c r="D19" s="96">
        <v>135139944</v>
      </c>
      <c r="E19" s="96">
        <f t="shared" si="0"/>
        <v>587564.9739130435</v>
      </c>
      <c r="F19" s="96">
        <v>559310.5</v>
      </c>
      <c r="G19" s="164">
        <v>11</v>
      </c>
      <c r="H19" s="164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230</v>
      </c>
      <c r="Q19" s="30">
        <f t="shared" si="1"/>
        <v>135139944</v>
      </c>
      <c r="R19" s="30">
        <f t="shared" si="1"/>
        <v>587564.9739130435</v>
      </c>
      <c r="S19" s="30">
        <f t="shared" si="1"/>
        <v>559310.5</v>
      </c>
      <c r="T19" s="103">
        <f t="shared" si="1"/>
        <v>11</v>
      </c>
      <c r="U19" s="103">
        <f t="shared" si="1"/>
        <v>8</v>
      </c>
      <c r="V19" s="158"/>
      <c r="W19" s="3"/>
    </row>
    <row r="20" spans="1:23" ht="15">
      <c r="A20" s="94" t="s">
        <v>28</v>
      </c>
      <c r="B20" s="95" t="s">
        <v>25</v>
      </c>
      <c r="C20" s="149">
        <v>257</v>
      </c>
      <c r="D20" s="96">
        <v>173365827</v>
      </c>
      <c r="E20" s="96">
        <f t="shared" si="0"/>
        <v>674575.2023346303</v>
      </c>
      <c r="F20" s="96">
        <v>570726</v>
      </c>
      <c r="G20" s="164">
        <v>9</v>
      </c>
      <c r="H20" s="164">
        <v>7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257</v>
      </c>
      <c r="Q20" s="30">
        <f t="shared" si="1"/>
        <v>173365827</v>
      </c>
      <c r="R20" s="30">
        <f t="shared" si="1"/>
        <v>674575.2023346303</v>
      </c>
      <c r="S20" s="30">
        <f t="shared" si="1"/>
        <v>570726</v>
      </c>
      <c r="T20" s="103">
        <f t="shared" si="1"/>
        <v>9</v>
      </c>
      <c r="U20" s="103">
        <f t="shared" si="1"/>
        <v>7</v>
      </c>
      <c r="V20" s="158"/>
      <c r="W20" s="3"/>
    </row>
    <row r="21" spans="1:23" ht="15">
      <c r="A21" s="94" t="s">
        <v>29</v>
      </c>
      <c r="B21" s="95" t="s">
        <v>16</v>
      </c>
      <c r="C21" s="149">
        <v>105</v>
      </c>
      <c r="D21" s="96">
        <v>92938221</v>
      </c>
      <c r="E21" s="96">
        <f t="shared" si="0"/>
        <v>885125.9142857143</v>
      </c>
      <c r="F21" s="96">
        <v>700000</v>
      </c>
      <c r="G21" s="164">
        <v>1</v>
      </c>
      <c r="H21" s="164">
        <v>2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105</v>
      </c>
      <c r="Q21" s="30">
        <f t="shared" si="1"/>
        <v>92938221</v>
      </c>
      <c r="R21" s="30">
        <f t="shared" si="1"/>
        <v>885125.9142857143</v>
      </c>
      <c r="S21" s="30">
        <f t="shared" si="1"/>
        <v>700000</v>
      </c>
      <c r="T21" s="103">
        <f t="shared" si="1"/>
        <v>1</v>
      </c>
      <c r="U21" s="103">
        <f t="shared" si="1"/>
        <v>2</v>
      </c>
      <c r="V21" s="158"/>
      <c r="W21" s="3"/>
    </row>
    <row r="22" spans="1:23" ht="15">
      <c r="A22" s="94" t="s">
        <v>30</v>
      </c>
      <c r="B22" s="95" t="s">
        <v>25</v>
      </c>
      <c r="C22" s="149">
        <v>580</v>
      </c>
      <c r="D22" s="96">
        <v>269242184</v>
      </c>
      <c r="E22" s="96">
        <f t="shared" si="0"/>
        <v>464210.6620689655</v>
      </c>
      <c r="F22" s="96">
        <v>386880</v>
      </c>
      <c r="G22" s="164">
        <v>13</v>
      </c>
      <c r="H22" s="164">
        <v>13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580</v>
      </c>
      <c r="Q22" s="30">
        <f t="shared" si="1"/>
        <v>269242184</v>
      </c>
      <c r="R22" s="30">
        <f t="shared" si="1"/>
        <v>464210.6620689655</v>
      </c>
      <c r="S22" s="30">
        <f t="shared" si="1"/>
        <v>386880</v>
      </c>
      <c r="T22" s="103">
        <f t="shared" si="1"/>
        <v>13</v>
      </c>
      <c r="U22" s="103">
        <f t="shared" si="1"/>
        <v>13</v>
      </c>
      <c r="V22" s="158"/>
      <c r="W22" s="3"/>
    </row>
    <row r="23" spans="1:23" ht="15">
      <c r="A23" s="94" t="s">
        <v>31</v>
      </c>
      <c r="B23" s="95" t="s">
        <v>16</v>
      </c>
      <c r="C23" s="149">
        <v>25</v>
      </c>
      <c r="D23" s="96">
        <v>7809262</v>
      </c>
      <c r="E23" s="96">
        <f t="shared" si="0"/>
        <v>312370.48</v>
      </c>
      <c r="F23" s="96">
        <v>230000</v>
      </c>
      <c r="G23" s="164">
        <v>19</v>
      </c>
      <c r="H23" s="164">
        <v>20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25</v>
      </c>
      <c r="Q23" s="30">
        <f t="shared" si="1"/>
        <v>7809262</v>
      </c>
      <c r="R23" s="30">
        <f t="shared" si="1"/>
        <v>312370.48</v>
      </c>
      <c r="S23" s="30">
        <f t="shared" si="1"/>
        <v>230000</v>
      </c>
      <c r="T23" s="103">
        <f t="shared" si="1"/>
        <v>19</v>
      </c>
      <c r="U23" s="103">
        <f t="shared" si="1"/>
        <v>20</v>
      </c>
      <c r="V23" s="158"/>
      <c r="W23" s="3"/>
    </row>
    <row r="24" spans="1:23" ht="15">
      <c r="A24" s="94" t="s">
        <v>32</v>
      </c>
      <c r="B24" s="95" t="s">
        <v>14</v>
      </c>
      <c r="C24" s="149">
        <v>2</v>
      </c>
      <c r="D24" s="96">
        <v>564282</v>
      </c>
      <c r="E24" s="96">
        <f t="shared" si="0"/>
        <v>282141</v>
      </c>
      <c r="F24" s="96">
        <v>282141</v>
      </c>
      <c r="G24" s="164">
        <v>20</v>
      </c>
      <c r="H24" s="164">
        <v>18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18</v>
      </c>
      <c r="V24" s="158"/>
      <c r="W24" s="3"/>
    </row>
    <row r="25" spans="1:23" ht="15">
      <c r="A25" s="94" t="s">
        <v>33</v>
      </c>
      <c r="B25" s="95" t="s">
        <v>25</v>
      </c>
      <c r="C25" s="149">
        <v>83</v>
      </c>
      <c r="D25" s="96">
        <v>59451958</v>
      </c>
      <c r="E25" s="96">
        <f t="shared" si="0"/>
        <v>716288.6506024096</v>
      </c>
      <c r="F25" s="96">
        <v>588582</v>
      </c>
      <c r="G25" s="164">
        <v>5</v>
      </c>
      <c r="H25" s="164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83</v>
      </c>
      <c r="Q25" s="30">
        <f t="shared" si="2"/>
        <v>59451958</v>
      </c>
      <c r="R25" s="30">
        <f t="shared" si="2"/>
        <v>716288.6506024096</v>
      </c>
      <c r="S25" s="30">
        <f t="shared" si="2"/>
        <v>588582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94" t="s">
        <v>34</v>
      </c>
      <c r="B26" s="95" t="s">
        <v>16</v>
      </c>
      <c r="C26" s="149">
        <v>10</v>
      </c>
      <c r="D26" s="96">
        <v>4519002</v>
      </c>
      <c r="E26" s="96">
        <f t="shared" si="0"/>
        <v>451900.2</v>
      </c>
      <c r="F26" s="96">
        <v>415000</v>
      </c>
      <c r="G26" s="164">
        <v>14</v>
      </c>
      <c r="H26" s="164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10</v>
      </c>
      <c r="Q26" s="30">
        <f t="shared" si="2"/>
        <v>4519002</v>
      </c>
      <c r="R26" s="30">
        <f t="shared" si="2"/>
        <v>451900.2</v>
      </c>
      <c r="S26" s="30">
        <f t="shared" si="2"/>
        <v>415000</v>
      </c>
      <c r="T26" s="103">
        <f t="shared" si="2"/>
        <v>14</v>
      </c>
      <c r="U26" s="103">
        <f t="shared" si="2"/>
        <v>12</v>
      </c>
      <c r="V26" s="158"/>
      <c r="W26" s="3"/>
    </row>
    <row r="27" spans="1:23" ht="15">
      <c r="A27" s="94" t="s">
        <v>35</v>
      </c>
      <c r="B27" s="95" t="s">
        <v>16</v>
      </c>
      <c r="C27" s="149">
        <v>89</v>
      </c>
      <c r="D27" s="96">
        <v>61587944</v>
      </c>
      <c r="E27" s="96">
        <f t="shared" si="0"/>
        <v>691999.3707865168</v>
      </c>
      <c r="F27" s="96">
        <v>550000</v>
      </c>
      <c r="G27" s="164">
        <v>7</v>
      </c>
      <c r="H27" s="164">
        <v>9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89</v>
      </c>
      <c r="Q27" s="30">
        <f t="shared" si="2"/>
        <v>61587944</v>
      </c>
      <c r="R27" s="30">
        <f t="shared" si="2"/>
        <v>691999.3707865168</v>
      </c>
      <c r="S27" s="30">
        <f t="shared" si="2"/>
        <v>550000</v>
      </c>
      <c r="T27" s="103">
        <f t="shared" si="2"/>
        <v>7</v>
      </c>
      <c r="U27" s="103">
        <f t="shared" si="2"/>
        <v>9</v>
      </c>
      <c r="V27" s="158"/>
      <c r="W27" s="3"/>
    </row>
    <row r="28" spans="1:23" ht="15">
      <c r="A28" s="94" t="s">
        <v>0</v>
      </c>
      <c r="B28" s="95" t="s">
        <v>16</v>
      </c>
      <c r="C28" s="149">
        <v>15</v>
      </c>
      <c r="D28" s="96">
        <v>4935490</v>
      </c>
      <c r="E28" s="96">
        <f t="shared" si="0"/>
        <v>329032.6666666667</v>
      </c>
      <c r="F28" s="96">
        <v>321590</v>
      </c>
      <c r="G28" s="164">
        <v>17</v>
      </c>
      <c r="H28" s="164">
        <v>16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15</v>
      </c>
      <c r="Q28" s="30">
        <f t="shared" si="2"/>
        <v>4935490</v>
      </c>
      <c r="R28" s="30">
        <f t="shared" si="2"/>
        <v>329032.6666666667</v>
      </c>
      <c r="S28" s="30">
        <f t="shared" si="2"/>
        <v>321590</v>
      </c>
      <c r="T28" s="103">
        <f t="shared" si="2"/>
        <v>17</v>
      </c>
      <c r="U28" s="103">
        <f t="shared" si="2"/>
        <v>16</v>
      </c>
      <c r="V28" s="158"/>
      <c r="W28" s="3"/>
    </row>
    <row r="29" spans="1:23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0" t="s">
        <v>36</v>
      </c>
      <c r="B30" s="191"/>
      <c r="C30" s="124">
        <f>SUM(C8:C28)</f>
        <v>2330</v>
      </c>
      <c r="D30" s="126">
        <f>SUM(D8:D28)</f>
        <v>1385469035</v>
      </c>
      <c r="E30" s="126">
        <f>D30/C30</f>
        <v>594621.9034334763</v>
      </c>
      <c r="F30" s="126">
        <v>471667.5</v>
      </c>
      <c r="G30" s="179"/>
      <c r="H30" s="179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2330</v>
      </c>
      <c r="Q30" s="68">
        <f>D30</f>
        <v>1385469035</v>
      </c>
      <c r="R30" s="68">
        <f>E30</f>
        <v>594621.9034334763</v>
      </c>
      <c r="S30" s="68">
        <f>F30</f>
        <v>471667.5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90</v>
      </c>
      <c r="E8" s="91">
        <v>42327161</v>
      </c>
      <c r="F8" s="91">
        <f aca="true" t="shared" si="0" ref="F8:F28">E8/D8</f>
        <v>470301.7888888889</v>
      </c>
      <c r="G8" s="91">
        <v>286526</v>
      </c>
      <c r="H8" s="163">
        <v>14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185</v>
      </c>
      <c r="E9" s="96">
        <v>155778056</v>
      </c>
      <c r="F9" s="96">
        <f t="shared" si="0"/>
        <v>842043.5459459459</v>
      </c>
      <c r="G9" s="96">
        <v>665000</v>
      </c>
      <c r="H9" s="164">
        <v>1</v>
      </c>
      <c r="I9" s="164">
        <v>2</v>
      </c>
      <c r="J9" s="177"/>
    </row>
    <row r="10" spans="1:10" ht="15">
      <c r="A10" s="174"/>
      <c r="B10" s="94" t="s">
        <v>17</v>
      </c>
      <c r="C10" s="95" t="s">
        <v>14</v>
      </c>
      <c r="D10" s="96">
        <v>93</v>
      </c>
      <c r="E10" s="96">
        <v>35995093</v>
      </c>
      <c r="F10" s="96">
        <f t="shared" si="0"/>
        <v>387044.01075268816</v>
      </c>
      <c r="G10" s="96">
        <v>352003</v>
      </c>
      <c r="H10" s="164">
        <v>16</v>
      </c>
      <c r="I10" s="164">
        <v>14</v>
      </c>
      <c r="J10" s="177"/>
    </row>
    <row r="11" spans="1:10" ht="15">
      <c r="A11" s="174"/>
      <c r="B11" s="94" t="s">
        <v>18</v>
      </c>
      <c r="C11" s="95" t="s">
        <v>14</v>
      </c>
      <c r="D11" s="96">
        <v>53</v>
      </c>
      <c r="E11" s="96">
        <v>17731596</v>
      </c>
      <c r="F11" s="96">
        <f t="shared" si="0"/>
        <v>334558.41509433964</v>
      </c>
      <c r="G11" s="96">
        <v>296305</v>
      </c>
      <c r="H11" s="164">
        <v>18</v>
      </c>
      <c r="I11" s="164">
        <v>17</v>
      </c>
      <c r="J11" s="177"/>
    </row>
    <row r="12" spans="1:10" ht="15">
      <c r="A12" s="174"/>
      <c r="B12" s="94" t="s">
        <v>19</v>
      </c>
      <c r="C12" s="95" t="s">
        <v>14</v>
      </c>
      <c r="D12" s="96">
        <v>122</v>
      </c>
      <c r="E12" s="96">
        <v>83301067</v>
      </c>
      <c r="F12" s="96">
        <f t="shared" si="0"/>
        <v>682795.631147541</v>
      </c>
      <c r="G12" s="96">
        <v>623750</v>
      </c>
      <c r="H12" s="164">
        <v>7</v>
      </c>
      <c r="I12" s="164">
        <v>5</v>
      </c>
      <c r="J12" s="177"/>
    </row>
    <row r="13" spans="1:10" ht="15">
      <c r="A13" s="174"/>
      <c r="B13" s="94" t="s">
        <v>20</v>
      </c>
      <c r="C13" s="95" t="s">
        <v>14</v>
      </c>
      <c r="D13" s="96">
        <v>12</v>
      </c>
      <c r="E13" s="96">
        <v>2199853</v>
      </c>
      <c r="F13" s="96">
        <f t="shared" si="0"/>
        <v>183321.08333333334</v>
      </c>
      <c r="G13" s="96">
        <v>174200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50</v>
      </c>
      <c r="E14" s="96">
        <v>38968710</v>
      </c>
      <c r="F14" s="96">
        <f t="shared" si="0"/>
        <v>779374.2</v>
      </c>
      <c r="G14" s="96">
        <v>354500</v>
      </c>
      <c r="H14" s="164">
        <v>2</v>
      </c>
      <c r="I14" s="164">
        <v>13</v>
      </c>
      <c r="J14" s="177"/>
    </row>
    <row r="15" spans="1:10" ht="15">
      <c r="A15" s="174"/>
      <c r="B15" s="94" t="s">
        <v>22</v>
      </c>
      <c r="C15" s="95" t="s">
        <v>14</v>
      </c>
      <c r="D15" s="96">
        <v>120</v>
      </c>
      <c r="E15" s="96">
        <v>36699413</v>
      </c>
      <c r="F15" s="96">
        <f t="shared" si="0"/>
        <v>305828.44166666665</v>
      </c>
      <c r="G15" s="96">
        <v>283962.5</v>
      </c>
      <c r="H15" s="164">
        <v>19</v>
      </c>
      <c r="I15" s="164">
        <v>19</v>
      </c>
      <c r="J15" s="177"/>
    </row>
    <row r="16" spans="1:10" ht="15">
      <c r="A16" s="174"/>
      <c r="B16" s="94" t="s">
        <v>23</v>
      </c>
      <c r="C16" s="95" t="s">
        <v>16</v>
      </c>
      <c r="D16" s="96">
        <v>178</v>
      </c>
      <c r="E16" s="96">
        <v>128032763</v>
      </c>
      <c r="F16" s="96">
        <f t="shared" si="0"/>
        <v>719285.1853932585</v>
      </c>
      <c r="G16" s="96">
        <v>644500</v>
      </c>
      <c r="H16" s="164">
        <v>5</v>
      </c>
      <c r="I16" s="164">
        <v>3</v>
      </c>
      <c r="J16" s="177"/>
    </row>
    <row r="17" spans="1:10" ht="15">
      <c r="A17" s="174"/>
      <c r="B17" s="94" t="s">
        <v>24</v>
      </c>
      <c r="C17" s="95" t="s">
        <v>25</v>
      </c>
      <c r="D17" s="96">
        <v>37</v>
      </c>
      <c r="E17" s="96">
        <v>25738916</v>
      </c>
      <c r="F17" s="96">
        <f t="shared" si="0"/>
        <v>695646.3783783783</v>
      </c>
      <c r="G17" s="96">
        <v>625154</v>
      </c>
      <c r="H17" s="164">
        <v>6</v>
      </c>
      <c r="I17" s="164">
        <v>4</v>
      </c>
      <c r="J17" s="177"/>
    </row>
    <row r="18" spans="1:10" ht="15">
      <c r="A18" s="174"/>
      <c r="B18" s="94" t="s">
        <v>26</v>
      </c>
      <c r="C18" s="95" t="s">
        <v>25</v>
      </c>
      <c r="D18" s="96">
        <v>59</v>
      </c>
      <c r="E18" s="96">
        <v>45486411</v>
      </c>
      <c r="F18" s="96">
        <f t="shared" si="0"/>
        <v>770956.1186440678</v>
      </c>
      <c r="G18" s="96">
        <v>568452</v>
      </c>
      <c r="H18" s="164">
        <v>3</v>
      </c>
      <c r="I18" s="164">
        <v>6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140358861</v>
      </c>
      <c r="F19" s="96">
        <f t="shared" si="0"/>
        <v>561435.444</v>
      </c>
      <c r="G19" s="96">
        <v>522915</v>
      </c>
      <c r="H19" s="164">
        <v>11</v>
      </c>
      <c r="I19" s="164">
        <v>8</v>
      </c>
      <c r="J19" s="177"/>
    </row>
    <row r="20" spans="1:10" ht="15">
      <c r="A20" s="174"/>
      <c r="B20" s="94" t="s">
        <v>28</v>
      </c>
      <c r="C20" s="95" t="s">
        <v>25</v>
      </c>
      <c r="D20" s="96">
        <v>236</v>
      </c>
      <c r="E20" s="96">
        <v>155786935</v>
      </c>
      <c r="F20" s="96">
        <f t="shared" si="0"/>
        <v>660114.1313559322</v>
      </c>
      <c r="G20" s="96">
        <v>484885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125</v>
      </c>
      <c r="E21" s="96">
        <v>92938901</v>
      </c>
      <c r="F21" s="96">
        <f t="shared" si="0"/>
        <v>743511.208</v>
      </c>
      <c r="G21" s="96">
        <v>550000</v>
      </c>
      <c r="H21" s="164">
        <v>4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477</v>
      </c>
      <c r="E22" s="96">
        <v>244760679</v>
      </c>
      <c r="F22" s="96">
        <f t="shared" si="0"/>
        <v>513125.11320754717</v>
      </c>
      <c r="G22" s="96">
        <v>425000</v>
      </c>
      <c r="H22" s="164">
        <v>12</v>
      </c>
      <c r="I22" s="164">
        <v>11</v>
      </c>
      <c r="J22" s="177"/>
    </row>
    <row r="23" spans="1:10" ht="15">
      <c r="A23" s="174"/>
      <c r="B23" s="94" t="s">
        <v>31</v>
      </c>
      <c r="C23" s="95" t="s">
        <v>16</v>
      </c>
      <c r="D23" s="96">
        <v>37</v>
      </c>
      <c r="E23" s="96">
        <v>13173209</v>
      </c>
      <c r="F23" s="96">
        <f t="shared" si="0"/>
        <v>356032.6756756757</v>
      </c>
      <c r="G23" s="96">
        <v>305000</v>
      </c>
      <c r="H23" s="164">
        <v>17</v>
      </c>
      <c r="I23" s="164">
        <v>16</v>
      </c>
      <c r="J23" s="177"/>
    </row>
    <row r="24" spans="1:10" ht="15">
      <c r="A24" s="174"/>
      <c r="B24" s="94" t="s">
        <v>32</v>
      </c>
      <c r="C24" s="95" t="s">
        <v>14</v>
      </c>
      <c r="D24" s="96">
        <v>1</v>
      </c>
      <c r="E24" s="96">
        <v>225000</v>
      </c>
      <c r="F24" s="96">
        <f t="shared" si="0"/>
        <v>225000</v>
      </c>
      <c r="G24" s="96">
        <v>225000</v>
      </c>
      <c r="H24" s="164">
        <v>20</v>
      </c>
      <c r="I24" s="164">
        <v>20</v>
      </c>
      <c r="J24" s="177"/>
    </row>
    <row r="25" spans="1:10" ht="15">
      <c r="A25" s="174"/>
      <c r="B25" s="94" t="s">
        <v>33</v>
      </c>
      <c r="C25" s="95" t="s">
        <v>25</v>
      </c>
      <c r="D25" s="96">
        <v>101</v>
      </c>
      <c r="E25" s="96">
        <v>63041422</v>
      </c>
      <c r="F25" s="96">
        <f t="shared" si="0"/>
        <v>624172.4950495049</v>
      </c>
      <c r="G25" s="96">
        <v>520740</v>
      </c>
      <c r="H25" s="164">
        <v>10</v>
      </c>
      <c r="I25" s="164">
        <v>9</v>
      </c>
      <c r="J25" s="177"/>
    </row>
    <row r="26" spans="1:10" ht="15">
      <c r="A26" s="174"/>
      <c r="B26" s="94" t="s">
        <v>34</v>
      </c>
      <c r="C26" s="95" t="s">
        <v>16</v>
      </c>
      <c r="D26" s="96">
        <v>9</v>
      </c>
      <c r="E26" s="96">
        <v>4282096</v>
      </c>
      <c r="F26" s="96">
        <f t="shared" si="0"/>
        <v>475788.44444444444</v>
      </c>
      <c r="G26" s="96">
        <v>355208</v>
      </c>
      <c r="H26" s="164">
        <v>13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101</v>
      </c>
      <c r="E27" s="96">
        <v>68820823</v>
      </c>
      <c r="F27" s="96">
        <f t="shared" si="0"/>
        <v>681394.2871287129</v>
      </c>
      <c r="G27" s="96">
        <v>700000</v>
      </c>
      <c r="H27" s="164">
        <v>8</v>
      </c>
      <c r="I27" s="164">
        <v>1</v>
      </c>
      <c r="J27" s="177"/>
    </row>
    <row r="28" spans="1:10" ht="15">
      <c r="A28" s="174"/>
      <c r="B28" s="94" t="s">
        <v>0</v>
      </c>
      <c r="C28" s="95" t="s">
        <v>16</v>
      </c>
      <c r="D28" s="96">
        <v>14</v>
      </c>
      <c r="E28" s="96">
        <v>5654410</v>
      </c>
      <c r="F28" s="96">
        <f t="shared" si="0"/>
        <v>403886.4285714286</v>
      </c>
      <c r="G28" s="96">
        <v>319165</v>
      </c>
      <c r="H28" s="164">
        <v>15</v>
      </c>
      <c r="I28" s="164">
        <v>15</v>
      </c>
      <c r="J28" s="177"/>
    </row>
    <row r="29" spans="1:10" ht="15">
      <c r="A29" s="174"/>
      <c r="B29" s="144"/>
      <c r="C29" s="144"/>
      <c r="D29" s="144"/>
      <c r="E29" s="144"/>
      <c r="F29" s="144"/>
      <c r="G29" s="144"/>
      <c r="H29" s="179"/>
      <c r="I29" s="179"/>
      <c r="J29" s="177"/>
    </row>
    <row r="30" spans="1:10" ht="15">
      <c r="A30" s="174"/>
      <c r="B30" s="190" t="s">
        <v>36</v>
      </c>
      <c r="C30" s="191"/>
      <c r="D30" s="124">
        <f>SUM(D8:D28)</f>
        <v>2350</v>
      </c>
      <c r="E30" s="126">
        <f>SUM(E8:E28)</f>
        <v>1401301375</v>
      </c>
      <c r="F30" s="126">
        <f>E30/D30</f>
        <v>596298.4574468085</v>
      </c>
      <c r="G30" s="126">
        <v>486715.5</v>
      </c>
      <c r="H30" s="179"/>
      <c r="I30" s="179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64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80</v>
      </c>
      <c r="E8" s="91">
        <v>37455263</v>
      </c>
      <c r="F8" s="91">
        <f aca="true" t="shared" si="0" ref="F8:F28">E8/D8</f>
        <v>468190.7875</v>
      </c>
      <c r="G8" s="91">
        <v>334398.5</v>
      </c>
      <c r="H8" s="163">
        <v>13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235</v>
      </c>
      <c r="E9" s="96">
        <v>198407369</v>
      </c>
      <c r="F9" s="96">
        <f t="shared" si="0"/>
        <v>844286.6765957447</v>
      </c>
      <c r="G9" s="96">
        <v>650000</v>
      </c>
      <c r="H9" s="164">
        <v>1</v>
      </c>
      <c r="I9" s="164">
        <v>1</v>
      </c>
      <c r="J9" s="177"/>
    </row>
    <row r="10" spans="1:10" ht="15">
      <c r="A10" s="174"/>
      <c r="B10" s="94" t="s">
        <v>17</v>
      </c>
      <c r="C10" s="95" t="s">
        <v>14</v>
      </c>
      <c r="D10" s="96">
        <v>115</v>
      </c>
      <c r="E10" s="96">
        <v>50400739</v>
      </c>
      <c r="F10" s="96">
        <f t="shared" si="0"/>
        <v>438267.2956521739</v>
      </c>
      <c r="G10" s="96">
        <v>396920</v>
      </c>
      <c r="H10" s="164">
        <v>15</v>
      </c>
      <c r="I10" s="164">
        <v>13</v>
      </c>
      <c r="J10" s="177"/>
    </row>
    <row r="11" spans="1:10" ht="15">
      <c r="A11" s="174"/>
      <c r="B11" s="94" t="s">
        <v>18</v>
      </c>
      <c r="C11" s="95" t="s">
        <v>14</v>
      </c>
      <c r="D11" s="96">
        <v>55</v>
      </c>
      <c r="E11" s="96">
        <v>20669287</v>
      </c>
      <c r="F11" s="96">
        <f t="shared" si="0"/>
        <v>375805.2181818182</v>
      </c>
      <c r="G11" s="96">
        <v>293111</v>
      </c>
      <c r="H11" s="164">
        <v>18</v>
      </c>
      <c r="I11" s="164">
        <v>19</v>
      </c>
      <c r="J11" s="177"/>
    </row>
    <row r="12" spans="1:10" ht="15">
      <c r="A12" s="174"/>
      <c r="B12" s="94" t="s">
        <v>19</v>
      </c>
      <c r="C12" s="95" t="s">
        <v>14</v>
      </c>
      <c r="D12" s="96">
        <v>132</v>
      </c>
      <c r="E12" s="96">
        <v>100524286</v>
      </c>
      <c r="F12" s="96">
        <f t="shared" si="0"/>
        <v>761547.6212121212</v>
      </c>
      <c r="G12" s="96">
        <v>633500</v>
      </c>
      <c r="H12" s="164">
        <v>2</v>
      </c>
      <c r="I12" s="164">
        <v>2</v>
      </c>
      <c r="J12" s="177"/>
    </row>
    <row r="13" spans="1:10" ht="15">
      <c r="A13" s="174"/>
      <c r="B13" s="94" t="s">
        <v>20</v>
      </c>
      <c r="C13" s="95" t="s">
        <v>14</v>
      </c>
      <c r="D13" s="96">
        <v>11</v>
      </c>
      <c r="E13" s="96">
        <v>2256050</v>
      </c>
      <c r="F13" s="96">
        <f t="shared" si="0"/>
        <v>205095.45454545456</v>
      </c>
      <c r="G13" s="96">
        <v>199000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33</v>
      </c>
      <c r="E14" s="96">
        <v>24107568</v>
      </c>
      <c r="F14" s="96">
        <f t="shared" si="0"/>
        <v>730532.3636363636</v>
      </c>
      <c r="G14" s="96">
        <v>525000</v>
      </c>
      <c r="H14" s="164">
        <v>4</v>
      </c>
      <c r="I14" s="164">
        <v>9</v>
      </c>
      <c r="J14" s="177"/>
    </row>
    <row r="15" spans="1:10" ht="15">
      <c r="A15" s="174"/>
      <c r="B15" s="94" t="s">
        <v>22</v>
      </c>
      <c r="C15" s="95" t="s">
        <v>14</v>
      </c>
      <c r="D15" s="96">
        <v>123</v>
      </c>
      <c r="E15" s="96">
        <v>40014225</v>
      </c>
      <c r="F15" s="96">
        <f t="shared" si="0"/>
        <v>325318.9024390244</v>
      </c>
      <c r="G15" s="96">
        <v>288260</v>
      </c>
      <c r="H15" s="164">
        <v>20</v>
      </c>
      <c r="I15" s="164">
        <v>20</v>
      </c>
      <c r="J15" s="177"/>
    </row>
    <row r="16" spans="1:10" ht="15">
      <c r="A16" s="174"/>
      <c r="B16" s="94" t="s">
        <v>23</v>
      </c>
      <c r="C16" s="95" t="s">
        <v>16</v>
      </c>
      <c r="D16" s="96">
        <v>126</v>
      </c>
      <c r="E16" s="96">
        <v>88773010</v>
      </c>
      <c r="F16" s="96">
        <f t="shared" si="0"/>
        <v>704547.6984126985</v>
      </c>
      <c r="G16" s="96">
        <v>568870</v>
      </c>
      <c r="H16" s="164">
        <v>6</v>
      </c>
      <c r="I16" s="164">
        <v>5</v>
      </c>
      <c r="J16" s="177"/>
    </row>
    <row r="17" spans="1:10" ht="15">
      <c r="A17" s="174"/>
      <c r="B17" s="94" t="s">
        <v>24</v>
      </c>
      <c r="C17" s="95" t="s">
        <v>25</v>
      </c>
      <c r="D17" s="96">
        <v>19</v>
      </c>
      <c r="E17" s="96">
        <v>13506643</v>
      </c>
      <c r="F17" s="96">
        <f t="shared" si="0"/>
        <v>710875.947368421</v>
      </c>
      <c r="G17" s="96">
        <v>603251</v>
      </c>
      <c r="H17" s="164">
        <v>5</v>
      </c>
      <c r="I17" s="164">
        <v>3</v>
      </c>
      <c r="J17" s="177"/>
    </row>
    <row r="18" spans="1:10" ht="15">
      <c r="A18" s="174"/>
      <c r="B18" s="94" t="s">
        <v>26</v>
      </c>
      <c r="C18" s="95" t="s">
        <v>25</v>
      </c>
      <c r="D18" s="96">
        <v>57</v>
      </c>
      <c r="E18" s="96">
        <v>32287002</v>
      </c>
      <c r="F18" s="96">
        <f t="shared" si="0"/>
        <v>566438.6315789474</v>
      </c>
      <c r="G18" s="96">
        <v>475870</v>
      </c>
      <c r="H18" s="164">
        <v>11</v>
      </c>
      <c r="I18" s="164">
        <v>11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148149978</v>
      </c>
      <c r="F19" s="96">
        <f t="shared" si="0"/>
        <v>592599.912</v>
      </c>
      <c r="G19" s="96">
        <v>544865</v>
      </c>
      <c r="H19" s="164">
        <v>10</v>
      </c>
      <c r="I19" s="164">
        <v>6</v>
      </c>
      <c r="J19" s="177"/>
    </row>
    <row r="20" spans="1:10" ht="15">
      <c r="A20" s="174"/>
      <c r="B20" s="94" t="s">
        <v>28</v>
      </c>
      <c r="C20" s="95" t="s">
        <v>25</v>
      </c>
      <c r="D20" s="96">
        <v>227</v>
      </c>
      <c r="E20" s="96">
        <v>144286387</v>
      </c>
      <c r="F20" s="96">
        <f t="shared" si="0"/>
        <v>635622.8502202643</v>
      </c>
      <c r="G20" s="96">
        <v>500000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103</v>
      </c>
      <c r="E21" s="96">
        <v>72359010</v>
      </c>
      <c r="F21" s="96">
        <f t="shared" si="0"/>
        <v>702514.6601941747</v>
      </c>
      <c r="G21" s="96">
        <v>535000</v>
      </c>
      <c r="H21" s="164">
        <v>8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437</v>
      </c>
      <c r="E22" s="96">
        <v>192470390</v>
      </c>
      <c r="F22" s="96">
        <f t="shared" si="0"/>
        <v>440435.6750572082</v>
      </c>
      <c r="G22" s="96">
        <v>389837</v>
      </c>
      <c r="H22" s="164">
        <v>14</v>
      </c>
      <c r="I22" s="164">
        <v>15</v>
      </c>
      <c r="J22" s="177"/>
    </row>
    <row r="23" spans="1:10" ht="15">
      <c r="A23" s="174"/>
      <c r="B23" s="94" t="s">
        <v>31</v>
      </c>
      <c r="C23" s="95" t="s">
        <v>16</v>
      </c>
      <c r="D23" s="96">
        <v>48</v>
      </c>
      <c r="E23" s="96">
        <v>17424013</v>
      </c>
      <c r="F23" s="96">
        <f t="shared" si="0"/>
        <v>363000.2708333333</v>
      </c>
      <c r="G23" s="96">
        <v>390940</v>
      </c>
      <c r="H23" s="164">
        <v>19</v>
      </c>
      <c r="I23" s="164">
        <v>14</v>
      </c>
      <c r="J23" s="177"/>
    </row>
    <row r="24" spans="1:10" ht="15">
      <c r="A24" s="174"/>
      <c r="B24" s="94" t="s">
        <v>32</v>
      </c>
      <c r="C24" s="95" t="s">
        <v>14</v>
      </c>
      <c r="D24" s="96">
        <v>4</v>
      </c>
      <c r="E24" s="96">
        <v>1559757</v>
      </c>
      <c r="F24" s="96">
        <f t="shared" si="0"/>
        <v>389939.25</v>
      </c>
      <c r="G24" s="96">
        <v>350332.5</v>
      </c>
      <c r="H24" s="164">
        <v>16</v>
      </c>
      <c r="I24" s="164">
        <v>16</v>
      </c>
      <c r="J24" s="177"/>
    </row>
    <row r="25" spans="1:10" ht="15">
      <c r="A25" s="174"/>
      <c r="B25" s="94" t="s">
        <v>33</v>
      </c>
      <c r="C25" s="95" t="s">
        <v>25</v>
      </c>
      <c r="D25" s="96">
        <v>87</v>
      </c>
      <c r="E25" s="96">
        <v>64324908</v>
      </c>
      <c r="F25" s="96">
        <f t="shared" si="0"/>
        <v>739366.7586206896</v>
      </c>
      <c r="G25" s="96">
        <v>531180</v>
      </c>
      <c r="H25" s="164">
        <v>3</v>
      </c>
      <c r="I25" s="164">
        <v>8</v>
      </c>
      <c r="J25" s="177"/>
    </row>
    <row r="26" spans="1:10" ht="15">
      <c r="A26" s="174"/>
      <c r="B26" s="94" t="s">
        <v>34</v>
      </c>
      <c r="C26" s="95" t="s">
        <v>16</v>
      </c>
      <c r="D26" s="96">
        <v>7</v>
      </c>
      <c r="E26" s="96">
        <v>3560000</v>
      </c>
      <c r="F26" s="96">
        <f t="shared" si="0"/>
        <v>508571.4285714286</v>
      </c>
      <c r="G26" s="96">
        <v>462000</v>
      </c>
      <c r="H26" s="164">
        <v>12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74</v>
      </c>
      <c r="E27" s="96">
        <v>52058439</v>
      </c>
      <c r="F27" s="96">
        <f t="shared" si="0"/>
        <v>703492.4189189189</v>
      </c>
      <c r="G27" s="96">
        <v>582500</v>
      </c>
      <c r="H27" s="164">
        <v>7</v>
      </c>
      <c r="I27" s="164">
        <v>4</v>
      </c>
      <c r="J27" s="177"/>
    </row>
    <row r="28" spans="1:10" ht="15">
      <c r="A28" s="174"/>
      <c r="B28" s="94" t="s">
        <v>0</v>
      </c>
      <c r="C28" s="95" t="s">
        <v>16</v>
      </c>
      <c r="D28" s="96">
        <v>9</v>
      </c>
      <c r="E28" s="96">
        <v>3430097</v>
      </c>
      <c r="F28" s="96">
        <f t="shared" si="0"/>
        <v>381121.8888888889</v>
      </c>
      <c r="G28" s="96">
        <v>349000</v>
      </c>
      <c r="H28" s="164">
        <v>17</v>
      </c>
      <c r="I28" s="164">
        <v>17</v>
      </c>
      <c r="J28" s="177"/>
    </row>
    <row r="29" spans="1:10" ht="15">
      <c r="A29" s="174"/>
      <c r="B29" s="144"/>
      <c r="C29" s="144"/>
      <c r="D29" s="96"/>
      <c r="E29" s="96"/>
      <c r="F29" s="144"/>
      <c r="G29" s="144"/>
      <c r="H29" s="144"/>
      <c r="I29" s="144"/>
      <c r="J29" s="177"/>
    </row>
    <row r="30" spans="1:10" ht="15">
      <c r="A30" s="174"/>
      <c r="B30" s="190" t="s">
        <v>36</v>
      </c>
      <c r="C30" s="191"/>
      <c r="D30" s="124">
        <f>SUM(D8:D28)</f>
        <v>2232</v>
      </c>
      <c r="E30" s="126">
        <f>SUM(E8:E28)</f>
        <v>1308024421</v>
      </c>
      <c r="F30" s="126">
        <f>E30/D30</f>
        <v>586032.4466845879</v>
      </c>
      <c r="G30" s="126">
        <v>482500</v>
      </c>
      <c r="H30" s="144"/>
      <c r="I30" s="144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O26" sqref="O2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thickTop="1">
      <c r="A2" s="195"/>
      <c r="B2" s="196" t="s">
        <v>2</v>
      </c>
      <c r="C2" s="197"/>
      <c r="D2" s="197"/>
      <c r="E2" s="197"/>
      <c r="F2" s="197"/>
      <c r="G2" s="197"/>
      <c r="H2" s="197"/>
      <c r="I2" s="197"/>
      <c r="J2" s="198"/>
    </row>
    <row r="3" spans="1:10" ht="15">
      <c r="A3" s="199"/>
      <c r="B3" s="200" t="s">
        <v>67</v>
      </c>
      <c r="C3" s="201"/>
      <c r="D3" s="201"/>
      <c r="E3" s="201"/>
      <c r="F3" s="201"/>
      <c r="G3" s="201"/>
      <c r="H3" s="201"/>
      <c r="I3" s="201"/>
      <c r="J3" s="202"/>
    </row>
    <row r="4" spans="1:10" ht="15.75" thickBot="1">
      <c r="A4" s="203"/>
      <c r="B4" s="204" t="s">
        <v>3</v>
      </c>
      <c r="C4" s="205"/>
      <c r="D4" s="205"/>
      <c r="E4" s="205"/>
      <c r="F4" s="205"/>
      <c r="G4" s="205"/>
      <c r="H4" s="205"/>
      <c r="I4" s="205"/>
      <c r="J4" s="206"/>
    </row>
    <row r="5" spans="1:10" ht="15.75" thickTop="1">
      <c r="A5" s="207"/>
      <c r="B5" s="208"/>
      <c r="C5" s="208"/>
      <c r="D5" s="209"/>
      <c r="E5" s="209"/>
      <c r="F5" s="209"/>
      <c r="G5" s="209"/>
      <c r="H5" s="210" t="s">
        <v>4</v>
      </c>
      <c r="I5" s="210" t="s">
        <v>5</v>
      </c>
      <c r="J5" s="211"/>
    </row>
    <row r="6" spans="1:10" ht="15">
      <c r="A6" s="212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16"/>
    </row>
    <row r="7" spans="1:10" ht="15.75" thickBot="1">
      <c r="A7" s="212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16"/>
    </row>
    <row r="8" spans="1:10" ht="15.75" thickTop="1">
      <c r="A8" s="212"/>
      <c r="B8" s="220" t="s">
        <v>13</v>
      </c>
      <c r="C8" s="220" t="s">
        <v>54</v>
      </c>
      <c r="D8" s="221">
        <v>68</v>
      </c>
      <c r="E8" s="222">
        <v>32916437</v>
      </c>
      <c r="F8" s="223">
        <f aca="true" t="shared" si="0" ref="F8:F28">E8/D8</f>
        <v>484065.25</v>
      </c>
      <c r="G8" s="222">
        <v>330837.5</v>
      </c>
      <c r="H8" s="224">
        <v>12</v>
      </c>
      <c r="I8" s="188">
        <v>16</v>
      </c>
      <c r="J8" s="216"/>
    </row>
    <row r="9" spans="1:10" ht="15">
      <c r="A9" s="212"/>
      <c r="B9" s="225" t="s">
        <v>15</v>
      </c>
      <c r="C9" s="225" t="s">
        <v>55</v>
      </c>
      <c r="D9" s="226">
        <v>173</v>
      </c>
      <c r="E9" s="225">
        <v>141303203</v>
      </c>
      <c r="F9" s="225">
        <f t="shared" si="0"/>
        <v>816781.5202312139</v>
      </c>
      <c r="G9" s="225">
        <v>650000</v>
      </c>
      <c r="H9" s="227">
        <v>1</v>
      </c>
      <c r="I9" s="189">
        <v>2</v>
      </c>
      <c r="J9" s="216"/>
    </row>
    <row r="10" spans="1:10" ht="15">
      <c r="A10" s="212"/>
      <c r="B10" s="225" t="s">
        <v>17</v>
      </c>
      <c r="C10" s="225" t="s">
        <v>54</v>
      </c>
      <c r="D10" s="226">
        <v>68</v>
      </c>
      <c r="E10" s="225">
        <v>25320525</v>
      </c>
      <c r="F10" s="225">
        <f t="shared" si="0"/>
        <v>372360.6617647059</v>
      </c>
      <c r="G10" s="225">
        <v>336870</v>
      </c>
      <c r="H10" s="227">
        <v>18</v>
      </c>
      <c r="I10" s="189">
        <v>15</v>
      </c>
      <c r="J10" s="216"/>
    </row>
    <row r="11" spans="1:10" ht="15">
      <c r="A11" s="212"/>
      <c r="B11" s="225" t="s">
        <v>18</v>
      </c>
      <c r="C11" s="225" t="s">
        <v>54</v>
      </c>
      <c r="D11" s="226">
        <v>42</v>
      </c>
      <c r="E11" s="225">
        <v>15792582</v>
      </c>
      <c r="F11" s="225">
        <f t="shared" si="0"/>
        <v>376013.85714285716</v>
      </c>
      <c r="G11" s="225">
        <v>314000</v>
      </c>
      <c r="H11" s="227">
        <v>17</v>
      </c>
      <c r="I11" s="189">
        <v>18</v>
      </c>
      <c r="J11" s="216"/>
    </row>
    <row r="12" spans="1:10" ht="15">
      <c r="A12" s="212"/>
      <c r="B12" s="225" t="s">
        <v>19</v>
      </c>
      <c r="C12" s="225" t="s">
        <v>54</v>
      </c>
      <c r="D12" s="226">
        <v>100</v>
      </c>
      <c r="E12" s="225">
        <v>67891420</v>
      </c>
      <c r="F12" s="225">
        <f t="shared" si="0"/>
        <v>678914.2</v>
      </c>
      <c r="G12" s="225">
        <v>627500</v>
      </c>
      <c r="H12" s="227">
        <v>6</v>
      </c>
      <c r="I12" s="189">
        <v>4</v>
      </c>
      <c r="J12" s="216"/>
    </row>
    <row r="13" spans="1:10" ht="15">
      <c r="A13" s="212"/>
      <c r="B13" s="225" t="s">
        <v>20</v>
      </c>
      <c r="C13" s="225" t="s">
        <v>54</v>
      </c>
      <c r="D13" s="226">
        <v>9</v>
      </c>
      <c r="E13" s="225">
        <v>2288130</v>
      </c>
      <c r="F13" s="225">
        <f t="shared" si="0"/>
        <v>254236.66666666666</v>
      </c>
      <c r="G13" s="225">
        <v>233070</v>
      </c>
      <c r="H13" s="227">
        <v>21</v>
      </c>
      <c r="I13" s="189">
        <v>21</v>
      </c>
      <c r="J13" s="216"/>
    </row>
    <row r="14" spans="1:10" ht="15">
      <c r="A14" s="212"/>
      <c r="B14" s="225" t="s">
        <v>21</v>
      </c>
      <c r="C14" s="225" t="s">
        <v>55</v>
      </c>
      <c r="D14" s="226">
        <v>68</v>
      </c>
      <c r="E14" s="225">
        <v>39864349</v>
      </c>
      <c r="F14" s="225">
        <f t="shared" si="0"/>
        <v>586240.4264705882</v>
      </c>
      <c r="G14" s="225">
        <v>367000</v>
      </c>
      <c r="H14" s="227">
        <v>10</v>
      </c>
      <c r="I14" s="189">
        <v>13</v>
      </c>
      <c r="J14" s="216"/>
    </row>
    <row r="15" spans="1:10" ht="15">
      <c r="A15" s="212"/>
      <c r="B15" s="225" t="s">
        <v>22</v>
      </c>
      <c r="C15" s="225" t="s">
        <v>54</v>
      </c>
      <c r="D15" s="226">
        <v>82</v>
      </c>
      <c r="E15" s="225">
        <v>26109722</v>
      </c>
      <c r="F15" s="225">
        <f t="shared" si="0"/>
        <v>318411.243902439</v>
      </c>
      <c r="G15" s="225">
        <v>295000</v>
      </c>
      <c r="H15" s="227">
        <v>19</v>
      </c>
      <c r="I15" s="189">
        <v>20</v>
      </c>
      <c r="J15" s="216"/>
    </row>
    <row r="16" spans="1:10" ht="15">
      <c r="A16" s="212"/>
      <c r="B16" s="225" t="s">
        <v>23</v>
      </c>
      <c r="C16" s="225" t="s">
        <v>55</v>
      </c>
      <c r="D16" s="226">
        <v>91</v>
      </c>
      <c r="E16" s="225">
        <v>58762478</v>
      </c>
      <c r="F16" s="225">
        <f t="shared" si="0"/>
        <v>645741.5164835164</v>
      </c>
      <c r="G16" s="225">
        <v>540800</v>
      </c>
      <c r="H16" s="227">
        <v>8</v>
      </c>
      <c r="I16" s="189">
        <v>7</v>
      </c>
      <c r="J16" s="216"/>
    </row>
    <row r="17" spans="1:10" ht="15">
      <c r="A17" s="212"/>
      <c r="B17" s="225" t="s">
        <v>24</v>
      </c>
      <c r="C17" s="225" t="s">
        <v>56</v>
      </c>
      <c r="D17" s="226">
        <v>12</v>
      </c>
      <c r="E17" s="225">
        <v>7752315</v>
      </c>
      <c r="F17" s="225">
        <f t="shared" si="0"/>
        <v>646026.25</v>
      </c>
      <c r="G17" s="225">
        <v>617148.5</v>
      </c>
      <c r="H17" s="227">
        <v>7</v>
      </c>
      <c r="I17" s="189">
        <v>5</v>
      </c>
      <c r="J17" s="216"/>
    </row>
    <row r="18" spans="1:10" ht="15">
      <c r="A18" s="212"/>
      <c r="B18" s="225" t="s">
        <v>26</v>
      </c>
      <c r="C18" s="225" t="s">
        <v>56</v>
      </c>
      <c r="D18" s="226">
        <v>34</v>
      </c>
      <c r="E18" s="225">
        <v>26426004</v>
      </c>
      <c r="F18" s="225">
        <f t="shared" si="0"/>
        <v>777235.4117647059</v>
      </c>
      <c r="G18" s="225">
        <v>642781.5</v>
      </c>
      <c r="H18" s="227">
        <v>3</v>
      </c>
      <c r="I18" s="189">
        <v>3</v>
      </c>
      <c r="J18" s="216"/>
    </row>
    <row r="19" spans="1:10" ht="15">
      <c r="A19" s="212"/>
      <c r="B19" s="225" t="s">
        <v>27</v>
      </c>
      <c r="C19" s="225" t="s">
        <v>56</v>
      </c>
      <c r="D19" s="226">
        <v>231</v>
      </c>
      <c r="E19" s="225">
        <v>116080112</v>
      </c>
      <c r="F19" s="225">
        <f t="shared" si="0"/>
        <v>502511.30735930736</v>
      </c>
      <c r="G19" s="225">
        <v>521680</v>
      </c>
      <c r="H19" s="227">
        <v>11</v>
      </c>
      <c r="I19" s="189">
        <v>8</v>
      </c>
      <c r="J19" s="216"/>
    </row>
    <row r="20" spans="1:10" ht="15">
      <c r="A20" s="212"/>
      <c r="B20" s="225" t="s">
        <v>28</v>
      </c>
      <c r="C20" s="225" t="s">
        <v>56</v>
      </c>
      <c r="D20" s="226">
        <v>175</v>
      </c>
      <c r="E20" s="225">
        <v>107634223</v>
      </c>
      <c r="F20" s="225">
        <f t="shared" si="0"/>
        <v>615052.7028571429</v>
      </c>
      <c r="G20" s="225">
        <v>497270</v>
      </c>
      <c r="H20" s="227">
        <v>9</v>
      </c>
      <c r="I20" s="189">
        <v>9</v>
      </c>
      <c r="J20" s="216"/>
    </row>
    <row r="21" spans="1:10" ht="15">
      <c r="A21" s="212"/>
      <c r="B21" s="225" t="s">
        <v>29</v>
      </c>
      <c r="C21" s="225" t="s">
        <v>55</v>
      </c>
      <c r="D21" s="226">
        <v>63</v>
      </c>
      <c r="E21" s="225">
        <v>43291591</v>
      </c>
      <c r="F21" s="225">
        <f t="shared" si="0"/>
        <v>687168.1111111111</v>
      </c>
      <c r="G21" s="225">
        <v>583644</v>
      </c>
      <c r="H21" s="227">
        <v>5</v>
      </c>
      <c r="I21" s="189">
        <v>6</v>
      </c>
      <c r="J21" s="216"/>
    </row>
    <row r="22" spans="1:10" ht="15">
      <c r="A22" s="212"/>
      <c r="B22" s="225" t="s">
        <v>30</v>
      </c>
      <c r="C22" s="225" t="s">
        <v>56</v>
      </c>
      <c r="D22" s="226">
        <v>419</v>
      </c>
      <c r="E22" s="225">
        <v>200461549</v>
      </c>
      <c r="F22" s="225">
        <f t="shared" si="0"/>
        <v>478428.5178997613</v>
      </c>
      <c r="G22" s="225">
        <v>439000</v>
      </c>
      <c r="H22" s="227">
        <v>13</v>
      </c>
      <c r="I22" s="189">
        <v>12</v>
      </c>
      <c r="J22" s="216"/>
    </row>
    <row r="23" spans="1:10" ht="15">
      <c r="A23" s="212"/>
      <c r="B23" s="225" t="s">
        <v>31</v>
      </c>
      <c r="C23" s="225" t="s">
        <v>55</v>
      </c>
      <c r="D23" s="226">
        <v>15</v>
      </c>
      <c r="E23" s="225">
        <v>5853900</v>
      </c>
      <c r="F23" s="225">
        <f t="shared" si="0"/>
        <v>390260</v>
      </c>
      <c r="G23" s="225">
        <v>317900</v>
      </c>
      <c r="H23" s="227">
        <v>15</v>
      </c>
      <c r="I23" s="189">
        <v>17</v>
      </c>
      <c r="J23" s="216"/>
    </row>
    <row r="24" spans="1:10" ht="15">
      <c r="A24" s="212"/>
      <c r="B24" s="225" t="s">
        <v>32</v>
      </c>
      <c r="C24" s="225" t="s">
        <v>54</v>
      </c>
      <c r="D24" s="226">
        <v>3</v>
      </c>
      <c r="E24" s="225">
        <v>855639</v>
      </c>
      <c r="F24" s="225">
        <f t="shared" si="0"/>
        <v>285213</v>
      </c>
      <c r="G24" s="225">
        <v>306189</v>
      </c>
      <c r="H24" s="227">
        <v>20</v>
      </c>
      <c r="I24" s="189">
        <v>19</v>
      </c>
      <c r="J24" s="216"/>
    </row>
    <row r="25" spans="1:10" ht="15">
      <c r="A25" s="212"/>
      <c r="B25" s="225" t="s">
        <v>33</v>
      </c>
      <c r="C25" s="225" t="s">
        <v>56</v>
      </c>
      <c r="D25" s="226">
        <v>57</v>
      </c>
      <c r="E25" s="225">
        <v>45877562</v>
      </c>
      <c r="F25" s="225">
        <f t="shared" si="0"/>
        <v>804869.5087719298</v>
      </c>
      <c r="G25" s="225">
        <v>705000</v>
      </c>
      <c r="H25" s="227">
        <v>2</v>
      </c>
      <c r="I25" s="189">
        <v>1</v>
      </c>
      <c r="J25" s="216"/>
    </row>
    <row r="26" spans="1:10" ht="15">
      <c r="A26" s="212"/>
      <c r="B26" s="225" t="s">
        <v>34</v>
      </c>
      <c r="C26" s="225" t="s">
        <v>55</v>
      </c>
      <c r="D26" s="226">
        <v>3</v>
      </c>
      <c r="E26" s="225">
        <v>1411270</v>
      </c>
      <c r="F26" s="225">
        <f t="shared" si="0"/>
        <v>470423.3333333333</v>
      </c>
      <c r="G26" s="225">
        <v>480490</v>
      </c>
      <c r="H26" s="227">
        <v>14</v>
      </c>
      <c r="I26" s="189">
        <v>10</v>
      </c>
      <c r="J26" s="216"/>
    </row>
    <row r="27" spans="1:10" ht="15">
      <c r="A27" s="212"/>
      <c r="B27" s="225" t="s">
        <v>35</v>
      </c>
      <c r="C27" s="225" t="s">
        <v>55</v>
      </c>
      <c r="D27" s="226">
        <v>81</v>
      </c>
      <c r="E27" s="225">
        <v>57412452</v>
      </c>
      <c r="F27" s="225">
        <f t="shared" si="0"/>
        <v>708795.7037037037</v>
      </c>
      <c r="G27" s="225">
        <v>475000</v>
      </c>
      <c r="H27" s="227">
        <v>4</v>
      </c>
      <c r="I27" s="189">
        <v>11</v>
      </c>
      <c r="J27" s="216"/>
    </row>
    <row r="28" spans="1:10" ht="15">
      <c r="A28" s="212"/>
      <c r="B28" s="225" t="s">
        <v>0</v>
      </c>
      <c r="C28" s="225" t="s">
        <v>55</v>
      </c>
      <c r="D28" s="226">
        <v>14</v>
      </c>
      <c r="E28" s="225">
        <v>5333065</v>
      </c>
      <c r="F28" s="225">
        <f t="shared" si="0"/>
        <v>380933.21428571426</v>
      </c>
      <c r="G28" s="225">
        <v>365170</v>
      </c>
      <c r="H28" s="227">
        <v>16</v>
      </c>
      <c r="I28" s="189">
        <v>14</v>
      </c>
      <c r="J28" s="216"/>
    </row>
    <row r="29" spans="1:10" ht="15">
      <c r="A29" s="212"/>
      <c r="B29" s="225"/>
      <c r="C29" s="228"/>
      <c r="D29" s="229"/>
      <c r="E29" s="229"/>
      <c r="F29" s="229"/>
      <c r="G29" s="229"/>
      <c r="H29" s="230"/>
      <c r="I29" s="230"/>
      <c r="J29" s="216"/>
    </row>
    <row r="30" spans="1:10" ht="15">
      <c r="A30" s="212"/>
      <c r="B30" s="231" t="s">
        <v>36</v>
      </c>
      <c r="C30" s="232"/>
      <c r="D30" s="231">
        <f>SUM(D8:D28)</f>
        <v>1808</v>
      </c>
      <c r="E30" s="233">
        <f>SUM(E8:E28)</f>
        <v>1028638528</v>
      </c>
      <c r="F30" s="233">
        <f>E30/D30</f>
        <v>568937.2389380531</v>
      </c>
      <c r="G30" s="233">
        <v>482275</v>
      </c>
      <c r="H30" s="230"/>
      <c r="I30" s="230"/>
      <c r="J30" s="216"/>
    </row>
    <row r="31" spans="1:10" ht="15.75" thickBot="1">
      <c r="A31" s="234"/>
      <c r="B31" s="235"/>
      <c r="C31" s="235"/>
      <c r="D31" s="235"/>
      <c r="E31" s="235"/>
      <c r="F31" s="235"/>
      <c r="G31" s="235"/>
      <c r="H31" s="235"/>
      <c r="I31" s="235"/>
      <c r="J31" s="236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237" t="s">
        <v>50</v>
      </c>
      <c r="B1" s="238"/>
      <c r="C1" s="238"/>
      <c r="D1" s="239"/>
      <c r="E1" s="239"/>
      <c r="F1" s="239"/>
      <c r="G1" s="239"/>
      <c r="H1" s="239"/>
      <c r="I1" s="239"/>
      <c r="J1" s="239"/>
    </row>
    <row r="2" spans="1:10" ht="16.5" thickTop="1">
      <c r="A2" s="240"/>
      <c r="B2" s="241" t="s">
        <v>2</v>
      </c>
      <c r="C2" s="241"/>
      <c r="D2" s="242"/>
      <c r="E2" s="242"/>
      <c r="F2" s="242"/>
      <c r="G2" s="242"/>
      <c r="H2" s="242"/>
      <c r="I2" s="242"/>
      <c r="J2" s="243"/>
    </row>
    <row r="3" spans="1:10" ht="15">
      <c r="A3" s="244"/>
      <c r="B3" s="245" t="s">
        <v>68</v>
      </c>
      <c r="C3" s="246"/>
      <c r="D3" s="247"/>
      <c r="E3" s="246"/>
      <c r="F3" s="246"/>
      <c r="G3" s="246"/>
      <c r="H3" s="246"/>
      <c r="I3" s="246"/>
      <c r="J3" s="248"/>
    </row>
    <row r="4" spans="1:10" ht="15.75" thickBot="1">
      <c r="A4" s="249"/>
      <c r="B4" s="250" t="s">
        <v>3</v>
      </c>
      <c r="C4" s="251"/>
      <c r="D4" s="251"/>
      <c r="E4" s="251"/>
      <c r="F4" s="251"/>
      <c r="G4" s="251"/>
      <c r="H4" s="251"/>
      <c r="I4" s="251"/>
      <c r="J4" s="252"/>
    </row>
    <row r="5" spans="1:10" ht="15">
      <c r="A5" s="253"/>
      <c r="B5" s="254"/>
      <c r="C5" s="254"/>
      <c r="D5" s="255"/>
      <c r="E5" s="255"/>
      <c r="F5" s="255"/>
      <c r="G5" s="255"/>
      <c r="H5" s="256" t="s">
        <v>4</v>
      </c>
      <c r="I5" s="256" t="s">
        <v>5</v>
      </c>
      <c r="J5" s="257"/>
    </row>
    <row r="6" spans="1:10" ht="15">
      <c r="A6" s="258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59"/>
    </row>
    <row r="7" spans="1:10" ht="15.75" thickBot="1">
      <c r="A7" s="258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59"/>
    </row>
    <row r="8" spans="1:10" ht="15.75" thickTop="1">
      <c r="A8" s="258"/>
      <c r="B8" s="260" t="s">
        <v>13</v>
      </c>
      <c r="C8" s="261" t="s">
        <v>54</v>
      </c>
      <c r="D8" s="221">
        <v>84</v>
      </c>
      <c r="E8" s="222">
        <v>52046852</v>
      </c>
      <c r="F8" s="223">
        <f aca="true" t="shared" si="0" ref="F8:F28">E8/D8</f>
        <v>619605.380952381</v>
      </c>
      <c r="G8" s="222">
        <v>450000</v>
      </c>
      <c r="H8" s="224">
        <v>11</v>
      </c>
      <c r="I8" s="224">
        <v>12</v>
      </c>
      <c r="J8" s="259"/>
    </row>
    <row r="9" spans="1:10" ht="15">
      <c r="A9" s="258"/>
      <c r="B9" s="94" t="s">
        <v>15</v>
      </c>
      <c r="C9" s="95" t="s">
        <v>55</v>
      </c>
      <c r="D9" s="226">
        <v>202</v>
      </c>
      <c r="E9" s="225">
        <v>178572754</v>
      </c>
      <c r="F9" s="225">
        <f t="shared" si="0"/>
        <v>884023.5346534654</v>
      </c>
      <c r="G9" s="225">
        <v>700000</v>
      </c>
      <c r="H9" s="227">
        <v>2</v>
      </c>
      <c r="I9" s="227">
        <v>3</v>
      </c>
      <c r="J9" s="259"/>
    </row>
    <row r="10" spans="1:10" ht="15">
      <c r="A10" s="258"/>
      <c r="B10" s="94" t="s">
        <v>17</v>
      </c>
      <c r="C10" s="95" t="s">
        <v>54</v>
      </c>
      <c r="D10" s="226">
        <v>116</v>
      </c>
      <c r="E10" s="225">
        <v>43999794</v>
      </c>
      <c r="F10" s="225">
        <f t="shared" si="0"/>
        <v>379308.5689655172</v>
      </c>
      <c r="G10" s="225">
        <v>342289.5</v>
      </c>
      <c r="H10" s="227">
        <v>17</v>
      </c>
      <c r="I10" s="227">
        <v>16</v>
      </c>
      <c r="J10" s="259"/>
    </row>
    <row r="11" spans="1:10" ht="15">
      <c r="A11" s="258"/>
      <c r="B11" s="94" t="s">
        <v>18</v>
      </c>
      <c r="C11" s="95" t="s">
        <v>54</v>
      </c>
      <c r="D11" s="226">
        <v>46</v>
      </c>
      <c r="E11" s="225">
        <v>18237211</v>
      </c>
      <c r="F11" s="225">
        <f t="shared" si="0"/>
        <v>396461.10869565216</v>
      </c>
      <c r="G11" s="225">
        <v>352125</v>
      </c>
      <c r="H11" s="227">
        <v>16</v>
      </c>
      <c r="I11" s="227">
        <v>15</v>
      </c>
      <c r="J11" s="259"/>
    </row>
    <row r="12" spans="1:10" ht="15">
      <c r="A12" s="258"/>
      <c r="B12" s="94" t="s">
        <v>19</v>
      </c>
      <c r="C12" s="95" t="s">
        <v>54</v>
      </c>
      <c r="D12" s="226">
        <v>209</v>
      </c>
      <c r="E12" s="225">
        <v>146190361</v>
      </c>
      <c r="F12" s="225">
        <f t="shared" si="0"/>
        <v>699475.4114832536</v>
      </c>
      <c r="G12" s="225">
        <v>600000</v>
      </c>
      <c r="H12" s="227">
        <v>9</v>
      </c>
      <c r="I12" s="227">
        <v>9</v>
      </c>
      <c r="J12" s="259"/>
    </row>
    <row r="13" spans="1:10" ht="15">
      <c r="A13" s="258"/>
      <c r="B13" s="94" t="s">
        <v>20</v>
      </c>
      <c r="C13" s="95" t="s">
        <v>54</v>
      </c>
      <c r="D13" s="226">
        <v>14</v>
      </c>
      <c r="E13" s="225">
        <v>2939285</v>
      </c>
      <c r="F13" s="225">
        <f t="shared" si="0"/>
        <v>209948.92857142858</v>
      </c>
      <c r="G13" s="225">
        <v>179900</v>
      </c>
      <c r="H13" s="227">
        <v>21</v>
      </c>
      <c r="I13" s="227">
        <v>21</v>
      </c>
      <c r="J13" s="259"/>
    </row>
    <row r="14" spans="1:10" ht="15">
      <c r="A14" s="258"/>
      <c r="B14" s="94" t="s">
        <v>21</v>
      </c>
      <c r="C14" s="95" t="s">
        <v>55</v>
      </c>
      <c r="D14" s="226">
        <v>54</v>
      </c>
      <c r="E14" s="225">
        <v>44961174</v>
      </c>
      <c r="F14" s="225">
        <f t="shared" si="0"/>
        <v>832614.3333333334</v>
      </c>
      <c r="G14" s="225">
        <v>607000</v>
      </c>
      <c r="H14" s="227">
        <v>3</v>
      </c>
      <c r="I14" s="227">
        <v>8</v>
      </c>
      <c r="J14" s="259"/>
    </row>
    <row r="15" spans="1:10" ht="15">
      <c r="A15" s="258"/>
      <c r="B15" s="94" t="s">
        <v>22</v>
      </c>
      <c r="C15" s="95" t="s">
        <v>54</v>
      </c>
      <c r="D15" s="226">
        <v>107</v>
      </c>
      <c r="E15" s="225">
        <v>35593711</v>
      </c>
      <c r="F15" s="225">
        <f t="shared" si="0"/>
        <v>332651.5046728972</v>
      </c>
      <c r="G15" s="225">
        <v>299900</v>
      </c>
      <c r="H15" s="227">
        <v>18</v>
      </c>
      <c r="I15" s="227">
        <v>18</v>
      </c>
      <c r="J15" s="259"/>
    </row>
    <row r="16" spans="1:10" ht="15">
      <c r="A16" s="258"/>
      <c r="B16" s="94" t="s">
        <v>23</v>
      </c>
      <c r="C16" s="95" t="s">
        <v>55</v>
      </c>
      <c r="D16" s="226">
        <v>143</v>
      </c>
      <c r="E16" s="225">
        <v>118691720</v>
      </c>
      <c r="F16" s="225">
        <f t="shared" si="0"/>
        <v>830012.027972028</v>
      </c>
      <c r="G16" s="225">
        <v>776995</v>
      </c>
      <c r="H16" s="227">
        <v>4</v>
      </c>
      <c r="I16" s="227">
        <v>2</v>
      </c>
      <c r="J16" s="259"/>
    </row>
    <row r="17" spans="1:10" ht="15">
      <c r="A17" s="258"/>
      <c r="B17" s="94" t="s">
        <v>24</v>
      </c>
      <c r="C17" s="95" t="s">
        <v>56</v>
      </c>
      <c r="D17" s="226">
        <v>24</v>
      </c>
      <c r="E17" s="225">
        <v>15509780</v>
      </c>
      <c r="F17" s="225">
        <f t="shared" si="0"/>
        <v>646240.8333333334</v>
      </c>
      <c r="G17" s="225">
        <v>621537.5</v>
      </c>
      <c r="H17" s="227">
        <v>10</v>
      </c>
      <c r="I17" s="227">
        <v>6</v>
      </c>
      <c r="J17" s="259"/>
    </row>
    <row r="18" spans="1:10" ht="15">
      <c r="A18" s="258"/>
      <c r="B18" s="94" t="s">
        <v>26</v>
      </c>
      <c r="C18" s="95" t="s">
        <v>56</v>
      </c>
      <c r="D18" s="226">
        <v>41</v>
      </c>
      <c r="E18" s="225">
        <v>30615726</v>
      </c>
      <c r="F18" s="225">
        <f t="shared" si="0"/>
        <v>746725.0243902439</v>
      </c>
      <c r="G18" s="225">
        <v>633694</v>
      </c>
      <c r="H18" s="227">
        <v>7</v>
      </c>
      <c r="I18" s="227">
        <v>4</v>
      </c>
      <c r="J18" s="259"/>
    </row>
    <row r="19" spans="1:10" ht="15">
      <c r="A19" s="258"/>
      <c r="B19" s="94" t="s">
        <v>27</v>
      </c>
      <c r="C19" s="95" t="s">
        <v>56</v>
      </c>
      <c r="D19" s="226">
        <v>187</v>
      </c>
      <c r="E19" s="225">
        <v>108537920</v>
      </c>
      <c r="F19" s="225">
        <f t="shared" si="0"/>
        <v>580416.6844919786</v>
      </c>
      <c r="G19" s="225">
        <v>536373</v>
      </c>
      <c r="H19" s="227">
        <v>12</v>
      </c>
      <c r="I19" s="227">
        <v>11</v>
      </c>
      <c r="J19" s="259"/>
    </row>
    <row r="20" spans="1:10" ht="15">
      <c r="A20" s="258"/>
      <c r="B20" s="94" t="s">
        <v>28</v>
      </c>
      <c r="C20" s="95" t="s">
        <v>56</v>
      </c>
      <c r="D20" s="226">
        <v>251</v>
      </c>
      <c r="E20" s="225">
        <v>196670820</v>
      </c>
      <c r="F20" s="225">
        <f t="shared" si="0"/>
        <v>783549.0836653387</v>
      </c>
      <c r="G20" s="225">
        <v>620000</v>
      </c>
      <c r="H20" s="227">
        <v>5</v>
      </c>
      <c r="I20" s="227">
        <v>7</v>
      </c>
      <c r="J20" s="259"/>
    </row>
    <row r="21" spans="1:10" ht="15">
      <c r="A21" s="258"/>
      <c r="B21" s="94" t="s">
        <v>29</v>
      </c>
      <c r="C21" s="95" t="s">
        <v>55</v>
      </c>
      <c r="D21" s="226">
        <v>132</v>
      </c>
      <c r="E21" s="225">
        <v>96881217</v>
      </c>
      <c r="F21" s="225">
        <f t="shared" si="0"/>
        <v>733948.6136363636</v>
      </c>
      <c r="G21" s="225">
        <v>537450</v>
      </c>
      <c r="H21" s="227">
        <v>8</v>
      </c>
      <c r="I21" s="227">
        <v>10</v>
      </c>
      <c r="J21" s="259"/>
    </row>
    <row r="22" spans="1:10" ht="15">
      <c r="A22" s="258"/>
      <c r="B22" s="94" t="s">
        <v>30</v>
      </c>
      <c r="C22" s="95" t="s">
        <v>56</v>
      </c>
      <c r="D22" s="226">
        <v>484</v>
      </c>
      <c r="E22" s="225">
        <v>261208088</v>
      </c>
      <c r="F22" s="225">
        <f t="shared" si="0"/>
        <v>539686.132231405</v>
      </c>
      <c r="G22" s="225">
        <v>439000</v>
      </c>
      <c r="H22" s="227">
        <v>13</v>
      </c>
      <c r="I22" s="227">
        <v>13</v>
      </c>
      <c r="J22" s="259"/>
    </row>
    <row r="23" spans="1:10" ht="15">
      <c r="A23" s="258"/>
      <c r="B23" s="94" t="s">
        <v>31</v>
      </c>
      <c r="C23" s="95" t="s">
        <v>55</v>
      </c>
      <c r="D23" s="226">
        <v>27</v>
      </c>
      <c r="E23" s="225">
        <v>12190606</v>
      </c>
      <c r="F23" s="225">
        <f t="shared" si="0"/>
        <v>451503.9259259259</v>
      </c>
      <c r="G23" s="225">
        <v>322500</v>
      </c>
      <c r="H23" s="227">
        <v>14</v>
      </c>
      <c r="I23" s="227">
        <v>17</v>
      </c>
      <c r="J23" s="259"/>
    </row>
    <row r="24" spans="1:10" ht="15">
      <c r="A24" s="258"/>
      <c r="B24" s="94" t="s">
        <v>32</v>
      </c>
      <c r="C24" s="95" t="s">
        <v>54</v>
      </c>
      <c r="D24" s="226">
        <v>2</v>
      </c>
      <c r="E24" s="225">
        <v>514690</v>
      </c>
      <c r="F24" s="225">
        <f t="shared" si="0"/>
        <v>257345</v>
      </c>
      <c r="G24" s="225">
        <v>257345</v>
      </c>
      <c r="H24" s="227">
        <v>20</v>
      </c>
      <c r="I24" s="227">
        <v>19</v>
      </c>
      <c r="J24" s="259"/>
    </row>
    <row r="25" spans="1:10" ht="15">
      <c r="A25" s="258"/>
      <c r="B25" s="94" t="s">
        <v>33</v>
      </c>
      <c r="C25" s="95" t="s">
        <v>56</v>
      </c>
      <c r="D25" s="226">
        <v>72</v>
      </c>
      <c r="E25" s="225">
        <v>68266595</v>
      </c>
      <c r="F25" s="225">
        <f t="shared" si="0"/>
        <v>948147.1527777778</v>
      </c>
      <c r="G25" s="225">
        <v>883194</v>
      </c>
      <c r="H25" s="227">
        <v>1</v>
      </c>
      <c r="I25" s="227">
        <v>1</v>
      </c>
      <c r="J25" s="259"/>
    </row>
    <row r="26" spans="1:10" ht="15">
      <c r="A26" s="258"/>
      <c r="B26" s="94" t="s">
        <v>34</v>
      </c>
      <c r="C26" s="95" t="s">
        <v>55</v>
      </c>
      <c r="D26" s="226">
        <v>13</v>
      </c>
      <c r="E26" s="225">
        <v>4153950</v>
      </c>
      <c r="F26" s="225">
        <f t="shared" si="0"/>
        <v>319534.6153846154</v>
      </c>
      <c r="G26" s="225">
        <v>251000</v>
      </c>
      <c r="H26" s="227">
        <v>19</v>
      </c>
      <c r="I26" s="227">
        <v>20</v>
      </c>
      <c r="J26" s="259"/>
    </row>
    <row r="27" spans="1:10" ht="15">
      <c r="A27" s="258"/>
      <c r="B27" s="94" t="s">
        <v>35</v>
      </c>
      <c r="C27" s="95" t="s">
        <v>55</v>
      </c>
      <c r="D27" s="226">
        <v>84</v>
      </c>
      <c r="E27" s="225">
        <v>63146338</v>
      </c>
      <c r="F27" s="225">
        <f t="shared" si="0"/>
        <v>751742.119047619</v>
      </c>
      <c r="G27" s="225">
        <v>629000</v>
      </c>
      <c r="H27" s="227">
        <v>6</v>
      </c>
      <c r="I27" s="227">
        <v>5</v>
      </c>
      <c r="J27" s="259"/>
    </row>
    <row r="28" spans="1:10" ht="15">
      <c r="A28" s="258"/>
      <c r="B28" s="94" t="s">
        <v>0</v>
      </c>
      <c r="C28" s="95" t="s">
        <v>55</v>
      </c>
      <c r="D28" s="226">
        <v>17</v>
      </c>
      <c r="E28" s="225">
        <v>6985976</v>
      </c>
      <c r="F28" s="225">
        <f t="shared" si="0"/>
        <v>410939.76470588235</v>
      </c>
      <c r="G28" s="225">
        <v>392900</v>
      </c>
      <c r="H28" s="227">
        <v>15</v>
      </c>
      <c r="I28" s="227">
        <v>14</v>
      </c>
      <c r="J28" s="259"/>
    </row>
    <row r="29" spans="1:10" ht="15">
      <c r="A29" s="258"/>
      <c r="B29" s="95"/>
      <c r="C29" s="95"/>
      <c r="D29" s="229"/>
      <c r="E29" s="229"/>
      <c r="F29" s="229"/>
      <c r="G29" s="229"/>
      <c r="H29" s="230"/>
      <c r="I29" s="230"/>
      <c r="J29" s="259"/>
    </row>
    <row r="30" spans="1:10" ht="15">
      <c r="A30" s="258"/>
      <c r="B30" s="190" t="s">
        <v>36</v>
      </c>
      <c r="C30" s="213"/>
      <c r="D30" s="231">
        <f>SUM(D8:D28)</f>
        <v>2309</v>
      </c>
      <c r="E30" s="233">
        <f>SUM(E8:E28)</f>
        <v>1505914568</v>
      </c>
      <c r="F30" s="233">
        <f>E30/D30</f>
        <v>652193.4032048506</v>
      </c>
      <c r="G30" s="233">
        <v>516769</v>
      </c>
      <c r="H30" s="230"/>
      <c r="I30" s="230"/>
      <c r="J30" s="259"/>
    </row>
    <row r="31" spans="1:10" ht="15">
      <c r="A31" s="258"/>
      <c r="B31" s="229"/>
      <c r="C31" s="229"/>
      <c r="D31" s="229"/>
      <c r="E31" s="229"/>
      <c r="F31" s="229"/>
      <c r="G31" s="229"/>
      <c r="H31" s="229"/>
      <c r="I31" s="229"/>
      <c r="J31" s="259"/>
    </row>
    <row r="32" spans="1:10" ht="15.75" thickBot="1">
      <c r="A32" s="262"/>
      <c r="B32" s="263"/>
      <c r="C32" s="263"/>
      <c r="D32" s="263"/>
      <c r="E32" s="263"/>
      <c r="F32" s="263"/>
      <c r="G32" s="263"/>
      <c r="H32" s="263"/>
      <c r="I32" s="263"/>
      <c r="J32" s="26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237" t="s">
        <v>69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6.5" thickTop="1">
      <c r="A2" s="240"/>
      <c r="B2" s="241" t="s">
        <v>2</v>
      </c>
      <c r="C2" s="242"/>
      <c r="D2" s="242"/>
      <c r="E2" s="242"/>
      <c r="F2" s="242"/>
      <c r="G2" s="242"/>
      <c r="H2" s="242"/>
      <c r="I2" s="242"/>
      <c r="J2" s="243"/>
    </row>
    <row r="3" spans="1:10" ht="15">
      <c r="A3" s="244"/>
      <c r="B3" s="245" t="s">
        <v>70</v>
      </c>
      <c r="C3" s="246"/>
      <c r="D3" s="247"/>
      <c r="E3" s="246"/>
      <c r="F3" s="246"/>
      <c r="G3" s="246"/>
      <c r="H3" s="246"/>
      <c r="I3" s="246"/>
      <c r="J3" s="248"/>
    </row>
    <row r="4" spans="1:10" ht="15.75" thickBot="1">
      <c r="A4" s="249"/>
      <c r="B4" s="250" t="s">
        <v>3</v>
      </c>
      <c r="C4" s="251"/>
      <c r="D4" s="251"/>
      <c r="E4" s="251"/>
      <c r="F4" s="251"/>
      <c r="G4" s="251"/>
      <c r="H4" s="251"/>
      <c r="I4" s="251"/>
      <c r="J4" s="252"/>
    </row>
    <row r="5" spans="1:10" ht="15">
      <c r="A5" s="253"/>
      <c r="B5" s="254"/>
      <c r="C5" s="254"/>
      <c r="D5" s="255"/>
      <c r="E5" s="255"/>
      <c r="F5" s="255"/>
      <c r="G5" s="255"/>
      <c r="H5" s="256" t="s">
        <v>4</v>
      </c>
      <c r="I5" s="256" t="s">
        <v>5</v>
      </c>
      <c r="J5" s="257"/>
    </row>
    <row r="6" spans="1:10" ht="15">
      <c r="A6" s="258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59"/>
    </row>
    <row r="7" spans="1:10" ht="15.75" thickBot="1">
      <c r="A7" s="258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59"/>
    </row>
    <row r="8" spans="1:10" ht="15.75" thickTop="1">
      <c r="A8" s="258"/>
      <c r="B8" s="260" t="s">
        <v>13</v>
      </c>
      <c r="C8" s="261" t="s">
        <v>54</v>
      </c>
      <c r="D8" s="265">
        <v>68</v>
      </c>
      <c r="E8" s="222">
        <v>51112227</v>
      </c>
      <c r="F8" s="223">
        <f aca="true" t="shared" si="0" ref="F8:F28">E8/D8</f>
        <v>751650.3970588235</v>
      </c>
      <c r="G8" s="222">
        <v>600964.5</v>
      </c>
      <c r="H8" s="224">
        <v>5</v>
      </c>
      <c r="I8" s="224">
        <v>6</v>
      </c>
      <c r="J8" s="259"/>
    </row>
    <row r="9" spans="1:10" ht="15">
      <c r="A9" s="258"/>
      <c r="B9" s="94" t="s">
        <v>15</v>
      </c>
      <c r="C9" s="95" t="s">
        <v>55</v>
      </c>
      <c r="D9" s="225">
        <v>211</v>
      </c>
      <c r="E9" s="225">
        <v>166005036</v>
      </c>
      <c r="F9" s="225">
        <f t="shared" si="0"/>
        <v>786753.7251184834</v>
      </c>
      <c r="G9" s="225">
        <v>630000</v>
      </c>
      <c r="H9" s="227">
        <v>4</v>
      </c>
      <c r="I9" s="227">
        <v>4</v>
      </c>
      <c r="J9" s="259"/>
    </row>
    <row r="10" spans="1:10" ht="15">
      <c r="A10" s="258"/>
      <c r="B10" s="94" t="s">
        <v>17</v>
      </c>
      <c r="C10" s="95" t="s">
        <v>54</v>
      </c>
      <c r="D10" s="225">
        <v>100</v>
      </c>
      <c r="E10" s="225">
        <v>41994459</v>
      </c>
      <c r="F10" s="225">
        <f t="shared" si="0"/>
        <v>419944.59</v>
      </c>
      <c r="G10" s="225">
        <v>380019</v>
      </c>
      <c r="H10" s="227">
        <v>15</v>
      </c>
      <c r="I10" s="227">
        <v>14</v>
      </c>
      <c r="J10" s="259"/>
    </row>
    <row r="11" spans="1:10" ht="15">
      <c r="A11" s="258"/>
      <c r="B11" s="94" t="s">
        <v>18</v>
      </c>
      <c r="C11" s="95" t="s">
        <v>54</v>
      </c>
      <c r="D11" s="225">
        <v>48</v>
      </c>
      <c r="E11" s="225">
        <v>18613804</v>
      </c>
      <c r="F11" s="225">
        <f t="shared" si="0"/>
        <v>387787.5833333333</v>
      </c>
      <c r="G11" s="225">
        <v>362946</v>
      </c>
      <c r="H11" s="227">
        <v>18</v>
      </c>
      <c r="I11" s="227">
        <v>15</v>
      </c>
      <c r="J11" s="259"/>
    </row>
    <row r="12" spans="1:10" ht="15">
      <c r="A12" s="258"/>
      <c r="B12" s="94" t="s">
        <v>19</v>
      </c>
      <c r="C12" s="95" t="s">
        <v>54</v>
      </c>
      <c r="D12" s="225">
        <v>146</v>
      </c>
      <c r="E12" s="225">
        <v>94955355</v>
      </c>
      <c r="F12" s="225">
        <f t="shared" si="0"/>
        <v>650379.1438356164</v>
      </c>
      <c r="G12" s="225">
        <v>491500</v>
      </c>
      <c r="H12" s="227">
        <v>10</v>
      </c>
      <c r="I12" s="227">
        <v>11</v>
      </c>
      <c r="J12" s="259"/>
    </row>
    <row r="13" spans="1:10" ht="15">
      <c r="A13" s="258"/>
      <c r="B13" s="94" t="s">
        <v>20</v>
      </c>
      <c r="C13" s="95" t="s">
        <v>54</v>
      </c>
      <c r="D13" s="225">
        <v>7</v>
      </c>
      <c r="E13" s="225">
        <v>1482400</v>
      </c>
      <c r="F13" s="225">
        <f t="shared" si="0"/>
        <v>211771.42857142858</v>
      </c>
      <c r="G13" s="225">
        <v>185500</v>
      </c>
      <c r="H13" s="227">
        <v>21</v>
      </c>
      <c r="I13" s="227">
        <v>21</v>
      </c>
      <c r="J13" s="259"/>
    </row>
    <row r="14" spans="1:10" ht="15">
      <c r="A14" s="258"/>
      <c r="B14" s="94" t="s">
        <v>21</v>
      </c>
      <c r="C14" s="95" t="s">
        <v>55</v>
      </c>
      <c r="D14" s="225">
        <v>54</v>
      </c>
      <c r="E14" s="225">
        <v>44022608</v>
      </c>
      <c r="F14" s="225">
        <f t="shared" si="0"/>
        <v>815233.4814814815</v>
      </c>
      <c r="G14" s="225">
        <v>350000</v>
      </c>
      <c r="H14" s="227">
        <v>2</v>
      </c>
      <c r="I14" s="227">
        <v>16</v>
      </c>
      <c r="J14" s="259"/>
    </row>
    <row r="15" spans="1:10" ht="15">
      <c r="A15" s="258"/>
      <c r="B15" s="94" t="s">
        <v>22</v>
      </c>
      <c r="C15" s="95" t="s">
        <v>54</v>
      </c>
      <c r="D15" s="225">
        <v>110</v>
      </c>
      <c r="E15" s="225">
        <v>36184997</v>
      </c>
      <c r="F15" s="225">
        <f t="shared" si="0"/>
        <v>328954.5181818182</v>
      </c>
      <c r="G15" s="225">
        <v>306120</v>
      </c>
      <c r="H15" s="227">
        <v>19</v>
      </c>
      <c r="I15" s="227">
        <v>18</v>
      </c>
      <c r="J15" s="259"/>
    </row>
    <row r="16" spans="1:10" ht="15">
      <c r="A16" s="258"/>
      <c r="B16" s="94" t="s">
        <v>23</v>
      </c>
      <c r="C16" s="95" t="s">
        <v>55</v>
      </c>
      <c r="D16" s="225">
        <v>187</v>
      </c>
      <c r="E16" s="225">
        <v>165493159</v>
      </c>
      <c r="F16" s="225">
        <f t="shared" si="0"/>
        <v>884990.1550802139</v>
      </c>
      <c r="G16" s="225">
        <v>781995</v>
      </c>
      <c r="H16" s="227">
        <v>1</v>
      </c>
      <c r="I16" s="227">
        <v>1</v>
      </c>
      <c r="J16" s="259"/>
    </row>
    <row r="17" spans="1:10" ht="15">
      <c r="A17" s="258"/>
      <c r="B17" s="94" t="s">
        <v>24</v>
      </c>
      <c r="C17" s="95" t="s">
        <v>56</v>
      </c>
      <c r="D17" s="225">
        <v>16</v>
      </c>
      <c r="E17" s="225">
        <v>9165614</v>
      </c>
      <c r="F17" s="225">
        <f t="shared" si="0"/>
        <v>572850.875</v>
      </c>
      <c r="G17" s="225">
        <v>543513.5</v>
      </c>
      <c r="H17" s="227">
        <v>12</v>
      </c>
      <c r="I17" s="227">
        <v>8</v>
      </c>
      <c r="J17" s="259"/>
    </row>
    <row r="18" spans="1:10" ht="15">
      <c r="A18" s="258"/>
      <c r="B18" s="94" t="s">
        <v>26</v>
      </c>
      <c r="C18" s="95" t="s">
        <v>56</v>
      </c>
      <c r="D18" s="225">
        <v>32</v>
      </c>
      <c r="E18" s="225">
        <v>21490877</v>
      </c>
      <c r="F18" s="225">
        <f t="shared" si="0"/>
        <v>671589.90625</v>
      </c>
      <c r="G18" s="225">
        <v>611988.5</v>
      </c>
      <c r="H18" s="227">
        <v>8</v>
      </c>
      <c r="I18" s="227">
        <v>5</v>
      </c>
      <c r="J18" s="259"/>
    </row>
    <row r="19" spans="1:10" ht="15">
      <c r="A19" s="258"/>
      <c r="B19" s="94" t="s">
        <v>27</v>
      </c>
      <c r="C19" s="95" t="s">
        <v>56</v>
      </c>
      <c r="D19" s="225">
        <v>194</v>
      </c>
      <c r="E19" s="225">
        <v>116027148</v>
      </c>
      <c r="F19" s="225">
        <f t="shared" si="0"/>
        <v>598078.0824742268</v>
      </c>
      <c r="G19" s="225">
        <v>545430</v>
      </c>
      <c r="H19" s="227">
        <v>11</v>
      </c>
      <c r="I19" s="227">
        <v>7</v>
      </c>
      <c r="J19" s="259"/>
    </row>
    <row r="20" spans="1:10" ht="15">
      <c r="A20" s="258"/>
      <c r="B20" s="94" t="s">
        <v>28</v>
      </c>
      <c r="C20" s="95" t="s">
        <v>56</v>
      </c>
      <c r="D20" s="225">
        <v>211</v>
      </c>
      <c r="E20" s="225">
        <v>166841600</v>
      </c>
      <c r="F20" s="225">
        <f t="shared" si="0"/>
        <v>790718.4834123222</v>
      </c>
      <c r="G20" s="225">
        <v>658112.5</v>
      </c>
      <c r="H20" s="227">
        <v>3</v>
      </c>
      <c r="I20" s="227">
        <v>2</v>
      </c>
      <c r="J20" s="259"/>
    </row>
    <row r="21" spans="1:10" ht="15">
      <c r="A21" s="258"/>
      <c r="B21" s="94" t="s">
        <v>29</v>
      </c>
      <c r="C21" s="95" t="s">
        <v>55</v>
      </c>
      <c r="D21" s="225">
        <v>102</v>
      </c>
      <c r="E21" s="225">
        <v>70065755</v>
      </c>
      <c r="F21" s="225">
        <f t="shared" si="0"/>
        <v>686919.1666666666</v>
      </c>
      <c r="G21" s="225">
        <v>540000</v>
      </c>
      <c r="H21" s="227">
        <v>7</v>
      </c>
      <c r="I21" s="227">
        <v>9</v>
      </c>
      <c r="J21" s="259"/>
    </row>
    <row r="22" spans="1:10" ht="15">
      <c r="A22" s="258"/>
      <c r="B22" s="94" t="s">
        <v>30</v>
      </c>
      <c r="C22" s="95" t="s">
        <v>56</v>
      </c>
      <c r="D22" s="225">
        <v>430</v>
      </c>
      <c r="E22" s="225">
        <v>203717545</v>
      </c>
      <c r="F22" s="225">
        <f t="shared" si="0"/>
        <v>473761.73255813954</v>
      </c>
      <c r="G22" s="225">
        <v>417000</v>
      </c>
      <c r="H22" s="227">
        <v>14</v>
      </c>
      <c r="I22" s="227">
        <v>12</v>
      </c>
      <c r="J22" s="259"/>
    </row>
    <row r="23" spans="1:10" ht="15">
      <c r="A23" s="258"/>
      <c r="B23" s="94" t="s">
        <v>31</v>
      </c>
      <c r="C23" s="95" t="s">
        <v>55</v>
      </c>
      <c r="D23" s="225">
        <v>29</v>
      </c>
      <c r="E23" s="225">
        <v>13768251</v>
      </c>
      <c r="F23" s="225">
        <f t="shared" si="0"/>
        <v>474767.275862069</v>
      </c>
      <c r="G23" s="225">
        <v>319900</v>
      </c>
      <c r="H23" s="227">
        <v>13</v>
      </c>
      <c r="I23" s="227">
        <v>17</v>
      </c>
      <c r="J23" s="259"/>
    </row>
    <row r="24" spans="1:10" ht="15">
      <c r="A24" s="258"/>
      <c r="B24" s="94" t="s">
        <v>32</v>
      </c>
      <c r="C24" s="95" t="s">
        <v>54</v>
      </c>
      <c r="D24" s="225">
        <v>12</v>
      </c>
      <c r="E24" s="225">
        <v>3356052</v>
      </c>
      <c r="F24" s="225">
        <f t="shared" si="0"/>
        <v>279671</v>
      </c>
      <c r="G24" s="225">
        <v>259310</v>
      </c>
      <c r="H24" s="227">
        <v>20</v>
      </c>
      <c r="I24" s="227">
        <v>19</v>
      </c>
      <c r="J24" s="259"/>
    </row>
    <row r="25" spans="1:10" ht="15">
      <c r="A25" s="258"/>
      <c r="B25" s="94" t="s">
        <v>33</v>
      </c>
      <c r="C25" s="95" t="s">
        <v>56</v>
      </c>
      <c r="D25" s="225">
        <v>68</v>
      </c>
      <c r="E25" s="225">
        <v>48826736</v>
      </c>
      <c r="F25" s="225">
        <f t="shared" si="0"/>
        <v>718040.2352941176</v>
      </c>
      <c r="G25" s="225">
        <v>630433</v>
      </c>
      <c r="H25" s="227">
        <v>6</v>
      </c>
      <c r="I25" s="227">
        <v>3</v>
      </c>
      <c r="J25" s="259"/>
    </row>
    <row r="26" spans="1:10" ht="15">
      <c r="A26" s="258"/>
      <c r="B26" s="94" t="s">
        <v>34</v>
      </c>
      <c r="C26" s="95" t="s">
        <v>55</v>
      </c>
      <c r="D26" s="225">
        <v>10</v>
      </c>
      <c r="E26" s="225">
        <v>3884200</v>
      </c>
      <c r="F26" s="225">
        <f t="shared" si="0"/>
        <v>388420</v>
      </c>
      <c r="G26" s="225">
        <v>257950</v>
      </c>
      <c r="H26" s="227">
        <v>17</v>
      </c>
      <c r="I26" s="227">
        <v>20</v>
      </c>
      <c r="J26" s="259"/>
    </row>
    <row r="27" spans="1:10" ht="15">
      <c r="A27" s="258"/>
      <c r="B27" s="94" t="s">
        <v>35</v>
      </c>
      <c r="C27" s="95" t="s">
        <v>55</v>
      </c>
      <c r="D27" s="225">
        <v>80</v>
      </c>
      <c r="E27" s="225">
        <v>52128513</v>
      </c>
      <c r="F27" s="225">
        <f t="shared" si="0"/>
        <v>651606.4125</v>
      </c>
      <c r="G27" s="225">
        <v>509000</v>
      </c>
      <c r="H27" s="227">
        <v>9</v>
      </c>
      <c r="I27" s="227">
        <v>10</v>
      </c>
      <c r="J27" s="259"/>
    </row>
    <row r="28" spans="1:10" ht="15">
      <c r="A28" s="258"/>
      <c r="B28" s="94" t="s">
        <v>0</v>
      </c>
      <c r="C28" s="95" t="s">
        <v>55</v>
      </c>
      <c r="D28" s="225">
        <v>6</v>
      </c>
      <c r="E28" s="225">
        <v>2364050</v>
      </c>
      <c r="F28" s="225">
        <f t="shared" si="0"/>
        <v>394008.3333333333</v>
      </c>
      <c r="G28" s="225">
        <v>399450</v>
      </c>
      <c r="H28" s="227">
        <v>16</v>
      </c>
      <c r="I28" s="227">
        <v>13</v>
      </c>
      <c r="J28" s="259"/>
    </row>
    <row r="29" spans="1:10" ht="15">
      <c r="A29" s="258"/>
      <c r="B29" s="95"/>
      <c r="C29" s="95"/>
      <c r="D29" s="229"/>
      <c r="E29" s="229"/>
      <c r="F29" s="229"/>
      <c r="G29" s="229"/>
      <c r="H29" s="230"/>
      <c r="I29" s="230"/>
      <c r="J29" s="259"/>
    </row>
    <row r="30" spans="1:10" ht="15">
      <c r="A30" s="258"/>
      <c r="B30" s="190" t="s">
        <v>36</v>
      </c>
      <c r="C30" s="213"/>
      <c r="D30" s="231">
        <f>SUM(D8:D28)</f>
        <v>2121</v>
      </c>
      <c r="E30" s="233">
        <f>SUM(E8:E28)</f>
        <v>1331500386</v>
      </c>
      <c r="F30" s="233">
        <f>E30/D30</f>
        <v>627770.1018387553</v>
      </c>
      <c r="G30" s="233">
        <v>500000</v>
      </c>
      <c r="H30" s="230"/>
      <c r="I30" s="230"/>
      <c r="J30" s="259"/>
    </row>
    <row r="31" spans="1:10" ht="15">
      <c r="A31" s="258"/>
      <c r="B31" s="229"/>
      <c r="C31" s="229"/>
      <c r="D31" s="229"/>
      <c r="E31" s="229"/>
      <c r="F31" s="229"/>
      <c r="G31" s="229"/>
      <c r="H31" s="229"/>
      <c r="I31" s="229"/>
      <c r="J31" s="259"/>
    </row>
    <row r="32" spans="1:10" ht="15.75" thickBot="1">
      <c r="A32" s="262"/>
      <c r="B32" s="263"/>
      <c r="C32" s="263"/>
      <c r="D32" s="263"/>
      <c r="E32" s="263"/>
      <c r="F32" s="263"/>
      <c r="G32" s="263"/>
      <c r="H32" s="263"/>
      <c r="I32" s="263"/>
      <c r="J32" s="26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237" t="s">
        <v>71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6.5" thickTop="1">
      <c r="A2" s="240"/>
      <c r="B2" s="241" t="s">
        <v>2</v>
      </c>
      <c r="C2" s="242"/>
      <c r="D2" s="242"/>
      <c r="E2" s="242"/>
      <c r="F2" s="242"/>
      <c r="G2" s="242"/>
      <c r="H2" s="242"/>
      <c r="I2" s="242"/>
      <c r="J2" s="266"/>
    </row>
    <row r="3" spans="1:10" ht="15">
      <c r="A3" s="244"/>
      <c r="B3" s="245" t="s">
        <v>72</v>
      </c>
      <c r="C3" s="246"/>
      <c r="D3" s="247"/>
      <c r="E3" s="246"/>
      <c r="F3" s="246"/>
      <c r="G3" s="246"/>
      <c r="H3" s="246"/>
      <c r="I3" s="246"/>
      <c r="J3" s="248"/>
    </row>
    <row r="4" spans="1:10" ht="15.75" thickBot="1">
      <c r="A4" s="249"/>
      <c r="B4" s="250" t="s">
        <v>3</v>
      </c>
      <c r="C4" s="251"/>
      <c r="D4" s="251"/>
      <c r="E4" s="251"/>
      <c r="F4" s="251"/>
      <c r="G4" s="251"/>
      <c r="H4" s="251"/>
      <c r="I4" s="251"/>
      <c r="J4" s="252"/>
    </row>
    <row r="5" spans="1:10" ht="15">
      <c r="A5" s="253"/>
      <c r="B5" s="254"/>
      <c r="C5" s="254"/>
      <c r="D5" s="255"/>
      <c r="E5" s="255"/>
      <c r="F5" s="255"/>
      <c r="G5" s="255"/>
      <c r="H5" s="267" t="s">
        <v>4</v>
      </c>
      <c r="I5" s="267" t="s">
        <v>5</v>
      </c>
      <c r="J5" s="257"/>
    </row>
    <row r="6" spans="1:10" ht="15">
      <c r="A6" s="258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4" t="s">
        <v>8</v>
      </c>
      <c r="I6" s="214" t="s">
        <v>8</v>
      </c>
      <c r="J6" s="259"/>
    </row>
    <row r="7" spans="1:10" ht="15.75" thickBot="1">
      <c r="A7" s="258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8" t="s">
        <v>12</v>
      </c>
      <c r="I7" s="218" t="s">
        <v>12</v>
      </c>
      <c r="J7" s="259"/>
    </row>
    <row r="8" spans="1:10" ht="15.75" thickTop="1">
      <c r="A8" s="258"/>
      <c r="B8" s="260" t="s">
        <v>13</v>
      </c>
      <c r="C8" s="261" t="s">
        <v>54</v>
      </c>
      <c r="D8" s="265">
        <v>61</v>
      </c>
      <c r="E8" s="222">
        <v>21921218</v>
      </c>
      <c r="F8" s="223">
        <f aca="true" t="shared" si="0" ref="F8:F28">E8/D8</f>
        <v>359364.2295081967</v>
      </c>
      <c r="G8" s="222">
        <v>287925</v>
      </c>
      <c r="H8" s="224">
        <v>17</v>
      </c>
      <c r="I8" s="224">
        <v>19</v>
      </c>
      <c r="J8" s="259"/>
    </row>
    <row r="9" spans="1:10" ht="15">
      <c r="A9" s="258"/>
      <c r="B9" s="94" t="s">
        <v>15</v>
      </c>
      <c r="C9" s="95" t="s">
        <v>55</v>
      </c>
      <c r="D9" s="225">
        <v>176</v>
      </c>
      <c r="E9" s="225">
        <v>146345289</v>
      </c>
      <c r="F9" s="225">
        <f t="shared" si="0"/>
        <v>831507.3238636364</v>
      </c>
      <c r="G9" s="225">
        <v>694999.5</v>
      </c>
      <c r="H9" s="227">
        <v>2</v>
      </c>
      <c r="I9" s="227">
        <v>3</v>
      </c>
      <c r="J9" s="259"/>
    </row>
    <row r="10" spans="1:10" ht="15">
      <c r="A10" s="258"/>
      <c r="B10" s="94" t="s">
        <v>17</v>
      </c>
      <c r="C10" s="95" t="s">
        <v>54</v>
      </c>
      <c r="D10" s="225">
        <v>148</v>
      </c>
      <c r="E10" s="225">
        <v>62287153</v>
      </c>
      <c r="F10" s="225">
        <f t="shared" si="0"/>
        <v>420859.1418918919</v>
      </c>
      <c r="G10" s="225">
        <v>372052.5</v>
      </c>
      <c r="H10" s="227">
        <v>14</v>
      </c>
      <c r="I10" s="227">
        <v>15</v>
      </c>
      <c r="J10" s="259"/>
    </row>
    <row r="11" spans="1:10" ht="15">
      <c r="A11" s="258"/>
      <c r="B11" s="94" t="s">
        <v>18</v>
      </c>
      <c r="C11" s="95" t="s">
        <v>54</v>
      </c>
      <c r="D11" s="225">
        <v>62</v>
      </c>
      <c r="E11" s="225">
        <v>22289951</v>
      </c>
      <c r="F11" s="225">
        <f t="shared" si="0"/>
        <v>359515.3387096774</v>
      </c>
      <c r="G11" s="225">
        <v>327925</v>
      </c>
      <c r="H11" s="227">
        <v>16</v>
      </c>
      <c r="I11" s="227">
        <v>17</v>
      </c>
      <c r="J11" s="259"/>
    </row>
    <row r="12" spans="1:10" ht="15">
      <c r="A12" s="258"/>
      <c r="B12" s="94" t="s">
        <v>19</v>
      </c>
      <c r="C12" s="95" t="s">
        <v>54</v>
      </c>
      <c r="D12" s="225">
        <v>127</v>
      </c>
      <c r="E12" s="225">
        <v>96146982</v>
      </c>
      <c r="F12" s="225">
        <f t="shared" si="0"/>
        <v>757062.8503937008</v>
      </c>
      <c r="G12" s="225">
        <v>565460</v>
      </c>
      <c r="H12" s="227">
        <v>4</v>
      </c>
      <c r="I12" s="227">
        <v>7</v>
      </c>
      <c r="J12" s="259"/>
    </row>
    <row r="13" spans="1:10" ht="15">
      <c r="A13" s="258"/>
      <c r="B13" s="94" t="s">
        <v>20</v>
      </c>
      <c r="C13" s="95" t="s">
        <v>54</v>
      </c>
      <c r="D13" s="225">
        <v>11</v>
      </c>
      <c r="E13" s="225">
        <v>2383571</v>
      </c>
      <c r="F13" s="225">
        <f t="shared" si="0"/>
        <v>216688.27272727274</v>
      </c>
      <c r="G13" s="225">
        <v>205000</v>
      </c>
      <c r="H13" s="227">
        <v>21</v>
      </c>
      <c r="I13" s="227">
        <v>21</v>
      </c>
      <c r="J13" s="259"/>
    </row>
    <row r="14" spans="1:10" ht="15">
      <c r="A14" s="258"/>
      <c r="B14" s="94" t="s">
        <v>21</v>
      </c>
      <c r="C14" s="95" t="s">
        <v>55</v>
      </c>
      <c r="D14" s="225">
        <v>32</v>
      </c>
      <c r="E14" s="225">
        <v>23410349</v>
      </c>
      <c r="F14" s="225">
        <f t="shared" si="0"/>
        <v>731573.40625</v>
      </c>
      <c r="G14" s="225">
        <v>457500</v>
      </c>
      <c r="H14" s="227">
        <v>7</v>
      </c>
      <c r="I14" s="227">
        <v>12</v>
      </c>
      <c r="J14" s="259"/>
    </row>
    <row r="15" spans="1:10" ht="15">
      <c r="A15" s="258"/>
      <c r="B15" s="94" t="s">
        <v>22</v>
      </c>
      <c r="C15" s="95" t="s">
        <v>54</v>
      </c>
      <c r="D15" s="225">
        <v>103</v>
      </c>
      <c r="E15" s="225">
        <v>35836391</v>
      </c>
      <c r="F15" s="225">
        <f t="shared" si="0"/>
        <v>347926.12621359224</v>
      </c>
      <c r="G15" s="225">
        <v>317310</v>
      </c>
      <c r="H15" s="227">
        <v>19</v>
      </c>
      <c r="I15" s="227">
        <v>18</v>
      </c>
      <c r="J15" s="259"/>
    </row>
    <row r="16" spans="1:10" ht="15">
      <c r="A16" s="258"/>
      <c r="B16" s="94" t="s">
        <v>23</v>
      </c>
      <c r="C16" s="95" t="s">
        <v>55</v>
      </c>
      <c r="D16" s="225">
        <v>253</v>
      </c>
      <c r="E16" s="225">
        <v>234852247</v>
      </c>
      <c r="F16" s="225">
        <f t="shared" si="0"/>
        <v>928269.7509881423</v>
      </c>
      <c r="G16" s="225">
        <v>851995</v>
      </c>
      <c r="H16" s="227">
        <v>1</v>
      </c>
      <c r="I16" s="227">
        <v>1</v>
      </c>
      <c r="J16" s="259"/>
    </row>
    <row r="17" spans="1:10" ht="15">
      <c r="A17" s="258"/>
      <c r="B17" s="94" t="s">
        <v>24</v>
      </c>
      <c r="C17" s="95" t="s">
        <v>56</v>
      </c>
      <c r="D17" s="225">
        <v>15</v>
      </c>
      <c r="E17" s="225">
        <v>10157529</v>
      </c>
      <c r="F17" s="225">
        <f t="shared" si="0"/>
        <v>677168.6</v>
      </c>
      <c r="G17" s="225">
        <v>660000</v>
      </c>
      <c r="H17" s="227">
        <v>9</v>
      </c>
      <c r="I17" s="227">
        <v>5</v>
      </c>
      <c r="J17" s="259"/>
    </row>
    <row r="18" spans="1:10" ht="15">
      <c r="A18" s="258"/>
      <c r="B18" s="94" t="s">
        <v>26</v>
      </c>
      <c r="C18" s="95" t="s">
        <v>56</v>
      </c>
      <c r="D18" s="225">
        <v>34</v>
      </c>
      <c r="E18" s="225">
        <v>23525252</v>
      </c>
      <c r="F18" s="225">
        <f t="shared" si="0"/>
        <v>691919.1764705882</v>
      </c>
      <c r="G18" s="225">
        <v>586406.5</v>
      </c>
      <c r="H18" s="227">
        <v>8</v>
      </c>
      <c r="I18" s="227">
        <v>6</v>
      </c>
      <c r="J18" s="259"/>
    </row>
    <row r="19" spans="1:10" ht="15">
      <c r="A19" s="258"/>
      <c r="B19" s="94" t="s">
        <v>27</v>
      </c>
      <c r="C19" s="95" t="s">
        <v>56</v>
      </c>
      <c r="D19" s="225">
        <v>213</v>
      </c>
      <c r="E19" s="225">
        <v>122333669</v>
      </c>
      <c r="F19" s="225">
        <f t="shared" si="0"/>
        <v>574336.4741784037</v>
      </c>
      <c r="G19" s="225">
        <v>525000</v>
      </c>
      <c r="H19" s="227">
        <v>11</v>
      </c>
      <c r="I19" s="227">
        <v>9</v>
      </c>
      <c r="J19" s="259"/>
    </row>
    <row r="20" spans="1:10" ht="15">
      <c r="A20" s="258"/>
      <c r="B20" s="94" t="s">
        <v>28</v>
      </c>
      <c r="C20" s="95" t="s">
        <v>56</v>
      </c>
      <c r="D20" s="225">
        <v>179</v>
      </c>
      <c r="E20" s="225">
        <v>134436799</v>
      </c>
      <c r="F20" s="225">
        <f t="shared" si="0"/>
        <v>751043.5698324023</v>
      </c>
      <c r="G20" s="225">
        <v>667908</v>
      </c>
      <c r="H20" s="227">
        <v>5</v>
      </c>
      <c r="I20" s="227">
        <v>4</v>
      </c>
      <c r="J20" s="259"/>
    </row>
    <row r="21" spans="1:10" ht="15">
      <c r="A21" s="258"/>
      <c r="B21" s="94" t="s">
        <v>29</v>
      </c>
      <c r="C21" s="95" t="s">
        <v>55</v>
      </c>
      <c r="D21" s="225">
        <v>133</v>
      </c>
      <c r="E21" s="225">
        <v>80412871</v>
      </c>
      <c r="F21" s="225">
        <f t="shared" si="0"/>
        <v>604608.052631579</v>
      </c>
      <c r="G21" s="225">
        <v>525000</v>
      </c>
      <c r="H21" s="227">
        <v>10</v>
      </c>
      <c r="I21" s="227">
        <v>8</v>
      </c>
      <c r="J21" s="259"/>
    </row>
    <row r="22" spans="1:10" ht="15">
      <c r="A22" s="258"/>
      <c r="B22" s="94" t="s">
        <v>30</v>
      </c>
      <c r="C22" s="95" t="s">
        <v>56</v>
      </c>
      <c r="D22" s="225">
        <v>401</v>
      </c>
      <c r="E22" s="225">
        <v>199335720</v>
      </c>
      <c r="F22" s="225">
        <f t="shared" si="0"/>
        <v>497096.5586034913</v>
      </c>
      <c r="G22" s="225">
        <v>405922</v>
      </c>
      <c r="H22" s="227">
        <v>12</v>
      </c>
      <c r="I22" s="227">
        <v>13</v>
      </c>
      <c r="J22" s="259"/>
    </row>
    <row r="23" spans="1:10" ht="15">
      <c r="A23" s="258"/>
      <c r="B23" s="94" t="s">
        <v>31</v>
      </c>
      <c r="C23" s="95" t="s">
        <v>55</v>
      </c>
      <c r="D23" s="225">
        <v>19</v>
      </c>
      <c r="E23" s="225">
        <v>8045815</v>
      </c>
      <c r="F23" s="225">
        <f t="shared" si="0"/>
        <v>423463.94736842107</v>
      </c>
      <c r="G23" s="225">
        <v>499000</v>
      </c>
      <c r="H23" s="227">
        <v>13</v>
      </c>
      <c r="I23" s="227">
        <v>11</v>
      </c>
      <c r="J23" s="259"/>
    </row>
    <row r="24" spans="1:10" ht="15">
      <c r="A24" s="258"/>
      <c r="B24" s="94" t="s">
        <v>32</v>
      </c>
      <c r="C24" s="95" t="s">
        <v>54</v>
      </c>
      <c r="D24" s="225">
        <v>5</v>
      </c>
      <c r="E24" s="225">
        <v>1303000</v>
      </c>
      <c r="F24" s="225">
        <f t="shared" si="0"/>
        <v>260600</v>
      </c>
      <c r="G24" s="225">
        <v>283000</v>
      </c>
      <c r="H24" s="227">
        <v>20</v>
      </c>
      <c r="I24" s="227">
        <v>20</v>
      </c>
      <c r="J24" s="259"/>
    </row>
    <row r="25" spans="1:10" ht="15">
      <c r="A25" s="258"/>
      <c r="B25" s="94" t="s">
        <v>33</v>
      </c>
      <c r="C25" s="95" t="s">
        <v>56</v>
      </c>
      <c r="D25" s="225">
        <v>64</v>
      </c>
      <c r="E25" s="225">
        <v>51919836</v>
      </c>
      <c r="F25" s="225">
        <f t="shared" si="0"/>
        <v>811247.4375</v>
      </c>
      <c r="G25" s="225">
        <v>750200</v>
      </c>
      <c r="H25" s="227">
        <v>3</v>
      </c>
      <c r="I25" s="227">
        <v>2</v>
      </c>
      <c r="J25" s="259"/>
    </row>
    <row r="26" spans="1:10" ht="15">
      <c r="A26" s="258"/>
      <c r="B26" s="94" t="s">
        <v>34</v>
      </c>
      <c r="C26" s="95" t="s">
        <v>55</v>
      </c>
      <c r="D26" s="225">
        <v>15</v>
      </c>
      <c r="E26" s="225">
        <v>5506183</v>
      </c>
      <c r="F26" s="225">
        <f t="shared" si="0"/>
        <v>367078.86666666664</v>
      </c>
      <c r="G26" s="225">
        <v>375535</v>
      </c>
      <c r="H26" s="227">
        <v>15</v>
      </c>
      <c r="I26" s="227">
        <v>14</v>
      </c>
      <c r="J26" s="259"/>
    </row>
    <row r="27" spans="1:10" ht="15">
      <c r="A27" s="258"/>
      <c r="B27" s="94" t="s">
        <v>35</v>
      </c>
      <c r="C27" s="95" t="s">
        <v>55</v>
      </c>
      <c r="D27" s="225">
        <v>93</v>
      </c>
      <c r="E27" s="225">
        <v>68101120</v>
      </c>
      <c r="F27" s="225">
        <f t="shared" si="0"/>
        <v>732270.1075268817</v>
      </c>
      <c r="G27" s="225">
        <v>499999</v>
      </c>
      <c r="H27" s="227">
        <v>6</v>
      </c>
      <c r="I27" s="227">
        <v>10</v>
      </c>
      <c r="J27" s="259"/>
    </row>
    <row r="28" spans="1:10" ht="15">
      <c r="A28" s="258"/>
      <c r="B28" s="94" t="s">
        <v>0</v>
      </c>
      <c r="C28" s="95" t="s">
        <v>55</v>
      </c>
      <c r="D28" s="225">
        <v>5</v>
      </c>
      <c r="E28" s="225">
        <v>1774820</v>
      </c>
      <c r="F28" s="225">
        <f t="shared" si="0"/>
        <v>354964</v>
      </c>
      <c r="G28" s="225">
        <v>347330</v>
      </c>
      <c r="H28" s="227">
        <v>18</v>
      </c>
      <c r="I28" s="227">
        <v>16</v>
      </c>
      <c r="J28" s="259"/>
    </row>
    <row r="29" spans="1:10" ht="15">
      <c r="A29" s="258"/>
      <c r="B29" s="95"/>
      <c r="C29" s="95"/>
      <c r="D29" s="225"/>
      <c r="E29" s="225"/>
      <c r="F29" s="229"/>
      <c r="G29" s="229"/>
      <c r="H29" s="229"/>
      <c r="I29" s="229"/>
      <c r="J29" s="259"/>
    </row>
    <row r="30" spans="1:10" ht="15">
      <c r="A30" s="258"/>
      <c r="B30" s="190" t="s">
        <v>36</v>
      </c>
      <c r="C30" s="213"/>
      <c r="D30" s="231">
        <f>SUM(D8:D28)</f>
        <v>2149</v>
      </c>
      <c r="E30" s="233">
        <f>SUM(E8:E28)</f>
        <v>1352325765</v>
      </c>
      <c r="F30" s="233">
        <f>E30/D30</f>
        <v>629281.4169381107</v>
      </c>
      <c r="G30" s="233">
        <v>518180</v>
      </c>
      <c r="H30" s="229"/>
      <c r="I30" s="229"/>
      <c r="J30" s="259"/>
    </row>
    <row r="31" spans="1:10" ht="15.75" thickBot="1">
      <c r="A31" s="262"/>
      <c r="B31" s="263"/>
      <c r="C31" s="263"/>
      <c r="D31" s="263"/>
      <c r="E31" s="263"/>
      <c r="F31" s="263"/>
      <c r="G31" s="263"/>
      <c r="H31" s="263"/>
      <c r="I31" s="263"/>
      <c r="J31" s="264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65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40</v>
      </c>
      <c r="E8" s="91">
        <v>22324182</v>
      </c>
      <c r="F8" s="91">
        <f aca="true" t="shared" si="0" ref="F8:F28">E8/D8</f>
        <v>558104.55</v>
      </c>
      <c r="G8" s="192">
        <v>348272.5</v>
      </c>
      <c r="H8" s="193">
        <v>13</v>
      </c>
      <c r="I8" s="193">
        <v>17</v>
      </c>
      <c r="J8" s="177"/>
    </row>
    <row r="9" spans="1:10" ht="15">
      <c r="A9" s="174"/>
      <c r="B9" s="96" t="s">
        <v>15</v>
      </c>
      <c r="C9" s="96" t="s">
        <v>55</v>
      </c>
      <c r="D9" s="149">
        <v>115</v>
      </c>
      <c r="E9" s="96">
        <v>116780813</v>
      </c>
      <c r="F9" s="96">
        <f t="shared" si="0"/>
        <v>1015485.3304347827</v>
      </c>
      <c r="G9" s="194">
        <v>825000</v>
      </c>
      <c r="H9" s="185">
        <v>2</v>
      </c>
      <c r="I9" s="185">
        <v>1</v>
      </c>
      <c r="J9" s="177"/>
    </row>
    <row r="10" spans="1:10" ht="15">
      <c r="A10" s="174"/>
      <c r="B10" s="96" t="s">
        <v>17</v>
      </c>
      <c r="C10" s="96" t="s">
        <v>54</v>
      </c>
      <c r="D10" s="149">
        <v>67</v>
      </c>
      <c r="E10" s="96">
        <v>31404356</v>
      </c>
      <c r="F10" s="96">
        <f t="shared" si="0"/>
        <v>468721.7313432836</v>
      </c>
      <c r="G10" s="194">
        <v>443034</v>
      </c>
      <c r="H10" s="185">
        <v>17</v>
      </c>
      <c r="I10" s="185">
        <v>16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11054203</v>
      </c>
      <c r="F11" s="96">
        <f t="shared" si="0"/>
        <v>325123.6176470588</v>
      </c>
      <c r="G11" s="194">
        <v>277025</v>
      </c>
      <c r="H11" s="185">
        <v>20</v>
      </c>
      <c r="I11" s="185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94</v>
      </c>
      <c r="E12" s="96">
        <v>64914315</v>
      </c>
      <c r="F12" s="96">
        <f t="shared" si="0"/>
        <v>690577.8191489362</v>
      </c>
      <c r="G12" s="194">
        <v>512916</v>
      </c>
      <c r="H12" s="185">
        <v>10</v>
      </c>
      <c r="I12" s="185">
        <v>12</v>
      </c>
      <c r="J12" s="177"/>
    </row>
    <row r="13" spans="1:10" ht="15">
      <c r="A13" s="174"/>
      <c r="B13" s="96" t="s">
        <v>20</v>
      </c>
      <c r="C13" s="96" t="s">
        <v>54</v>
      </c>
      <c r="D13" s="149">
        <v>6</v>
      </c>
      <c r="E13" s="96">
        <v>2727400</v>
      </c>
      <c r="F13" s="96">
        <f t="shared" si="0"/>
        <v>454566.6666666667</v>
      </c>
      <c r="G13" s="194">
        <v>269950</v>
      </c>
      <c r="H13" s="185">
        <v>18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32</v>
      </c>
      <c r="E14" s="96">
        <v>33660219</v>
      </c>
      <c r="F14" s="96">
        <f t="shared" si="0"/>
        <v>1051881.84375</v>
      </c>
      <c r="G14" s="194">
        <v>669450</v>
      </c>
      <c r="H14" s="185">
        <v>1</v>
      </c>
      <c r="I14" s="185">
        <v>4</v>
      </c>
      <c r="J14" s="177"/>
    </row>
    <row r="15" spans="1:10" ht="15">
      <c r="A15" s="174"/>
      <c r="B15" s="96" t="s">
        <v>22</v>
      </c>
      <c r="C15" s="96" t="s">
        <v>54</v>
      </c>
      <c r="D15" s="149">
        <v>51</v>
      </c>
      <c r="E15" s="96">
        <v>17865953</v>
      </c>
      <c r="F15" s="96">
        <f t="shared" si="0"/>
        <v>350312.8039215686</v>
      </c>
      <c r="G15" s="194">
        <v>316990</v>
      </c>
      <c r="H15" s="185">
        <v>19</v>
      </c>
      <c r="I15" s="185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68</v>
      </c>
      <c r="E16" s="96">
        <v>62167541</v>
      </c>
      <c r="F16" s="96">
        <f t="shared" si="0"/>
        <v>914228.5441176471</v>
      </c>
      <c r="G16" s="194">
        <v>692500</v>
      </c>
      <c r="H16" s="185">
        <v>3</v>
      </c>
      <c r="I16" s="185">
        <v>3</v>
      </c>
      <c r="J16" s="177"/>
    </row>
    <row r="17" spans="1:10" ht="15">
      <c r="A17" s="174"/>
      <c r="B17" s="96" t="s">
        <v>24</v>
      </c>
      <c r="C17" s="96" t="s">
        <v>56</v>
      </c>
      <c r="D17" s="149">
        <v>12</v>
      </c>
      <c r="E17" s="96">
        <v>8574092</v>
      </c>
      <c r="F17" s="96">
        <f t="shared" si="0"/>
        <v>714507.6666666666</v>
      </c>
      <c r="G17" s="194">
        <v>711795.5</v>
      </c>
      <c r="H17" s="185">
        <v>8</v>
      </c>
      <c r="I17" s="185">
        <v>2</v>
      </c>
      <c r="J17" s="177"/>
    </row>
    <row r="18" spans="1:10" ht="15">
      <c r="A18" s="174"/>
      <c r="B18" s="96" t="s">
        <v>26</v>
      </c>
      <c r="C18" s="96" t="s">
        <v>56</v>
      </c>
      <c r="D18" s="149">
        <v>24</v>
      </c>
      <c r="E18" s="96">
        <v>16401694</v>
      </c>
      <c r="F18" s="96">
        <f t="shared" si="0"/>
        <v>683403.9166666666</v>
      </c>
      <c r="G18" s="194">
        <v>587918.5</v>
      </c>
      <c r="H18" s="185">
        <v>11</v>
      </c>
      <c r="I18" s="185">
        <v>10</v>
      </c>
      <c r="J18" s="177"/>
    </row>
    <row r="19" spans="1:10" ht="15">
      <c r="A19" s="174"/>
      <c r="B19" s="96" t="s">
        <v>27</v>
      </c>
      <c r="C19" s="96" t="s">
        <v>56</v>
      </c>
      <c r="D19" s="149">
        <v>139</v>
      </c>
      <c r="E19" s="96">
        <v>76001306</v>
      </c>
      <c r="F19" s="96">
        <f t="shared" si="0"/>
        <v>546771.9856115108</v>
      </c>
      <c r="G19" s="194">
        <v>490407</v>
      </c>
      <c r="H19" s="185">
        <v>14</v>
      </c>
      <c r="I19" s="185">
        <v>13</v>
      </c>
      <c r="J19" s="177"/>
    </row>
    <row r="20" spans="1:10" ht="15">
      <c r="A20" s="174"/>
      <c r="B20" s="96" t="s">
        <v>28</v>
      </c>
      <c r="C20" s="96" t="s">
        <v>56</v>
      </c>
      <c r="D20" s="149">
        <v>132</v>
      </c>
      <c r="E20" s="96">
        <v>110855973</v>
      </c>
      <c r="F20" s="96">
        <f t="shared" si="0"/>
        <v>839817.9772727273</v>
      </c>
      <c r="G20" s="194">
        <v>649605</v>
      </c>
      <c r="H20" s="185">
        <v>4</v>
      </c>
      <c r="I20" s="185">
        <v>6</v>
      </c>
      <c r="J20" s="177"/>
    </row>
    <row r="21" spans="1:10" ht="15">
      <c r="A21" s="174"/>
      <c r="B21" s="96" t="s">
        <v>29</v>
      </c>
      <c r="C21" s="96" t="s">
        <v>55</v>
      </c>
      <c r="D21" s="149">
        <v>75</v>
      </c>
      <c r="E21" s="96">
        <v>61852896</v>
      </c>
      <c r="F21" s="96">
        <f t="shared" si="0"/>
        <v>824705.28</v>
      </c>
      <c r="G21" s="194">
        <v>610000</v>
      </c>
      <c r="H21" s="185">
        <v>5</v>
      </c>
      <c r="I21" s="185">
        <v>9</v>
      </c>
      <c r="J21" s="177"/>
    </row>
    <row r="22" spans="1:10" ht="15">
      <c r="A22" s="174"/>
      <c r="B22" s="96" t="s">
        <v>30</v>
      </c>
      <c r="C22" s="96" t="s">
        <v>56</v>
      </c>
      <c r="D22" s="149">
        <v>313</v>
      </c>
      <c r="E22" s="96">
        <v>161984918</v>
      </c>
      <c r="F22" s="96">
        <f t="shared" si="0"/>
        <v>517523.6996805112</v>
      </c>
      <c r="G22" s="194">
        <v>471570</v>
      </c>
      <c r="H22" s="185">
        <v>15</v>
      </c>
      <c r="I22" s="185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7</v>
      </c>
      <c r="E23" s="96">
        <v>3385000</v>
      </c>
      <c r="F23" s="96">
        <f t="shared" si="0"/>
        <v>483571.4285714286</v>
      </c>
      <c r="G23" s="194">
        <v>525000</v>
      </c>
      <c r="H23" s="185">
        <v>16</v>
      </c>
      <c r="I23" s="185">
        <v>11</v>
      </c>
      <c r="J23" s="177"/>
    </row>
    <row r="24" spans="1:10" ht="15">
      <c r="A24" s="174"/>
      <c r="B24" s="96" t="s">
        <v>32</v>
      </c>
      <c r="C24" s="96" t="s">
        <v>54</v>
      </c>
      <c r="D24" s="149">
        <v>9</v>
      </c>
      <c r="E24" s="96">
        <v>2512030</v>
      </c>
      <c r="F24" s="96">
        <f t="shared" si="0"/>
        <v>279114.44444444444</v>
      </c>
      <c r="G24" s="194">
        <v>275500</v>
      </c>
      <c r="H24" s="185">
        <v>21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55</v>
      </c>
      <c r="E25" s="96">
        <v>38113566</v>
      </c>
      <c r="F25" s="96">
        <f t="shared" si="0"/>
        <v>692973.9272727272</v>
      </c>
      <c r="G25" s="194">
        <v>650000</v>
      </c>
      <c r="H25" s="185">
        <v>9</v>
      </c>
      <c r="I25" s="185">
        <v>5</v>
      </c>
      <c r="J25" s="177"/>
    </row>
    <row r="26" spans="1:10" ht="15">
      <c r="A26" s="174"/>
      <c r="B26" s="96" t="s">
        <v>34</v>
      </c>
      <c r="C26" s="96" t="s">
        <v>55</v>
      </c>
      <c r="D26" s="149">
        <v>10</v>
      </c>
      <c r="E26" s="96">
        <v>6136690</v>
      </c>
      <c r="F26" s="96">
        <f t="shared" si="0"/>
        <v>613669</v>
      </c>
      <c r="G26" s="194">
        <v>622450</v>
      </c>
      <c r="H26" s="185">
        <v>12</v>
      </c>
      <c r="I26" s="185">
        <v>8</v>
      </c>
      <c r="J26" s="177"/>
    </row>
    <row r="27" spans="1:10" ht="15">
      <c r="A27" s="174"/>
      <c r="B27" s="96" t="s">
        <v>35</v>
      </c>
      <c r="C27" s="96" t="s">
        <v>55</v>
      </c>
      <c r="D27" s="149">
        <v>42</v>
      </c>
      <c r="E27" s="96">
        <v>33451674</v>
      </c>
      <c r="F27" s="96">
        <f t="shared" si="0"/>
        <v>796468.4285714285</v>
      </c>
      <c r="G27" s="194">
        <v>641500</v>
      </c>
      <c r="H27" s="185">
        <v>6</v>
      </c>
      <c r="I27" s="185">
        <v>7</v>
      </c>
      <c r="J27" s="177"/>
    </row>
    <row r="28" spans="1:10" ht="15">
      <c r="A28" s="174"/>
      <c r="B28" s="96" t="s">
        <v>0</v>
      </c>
      <c r="C28" s="96" t="s">
        <v>55</v>
      </c>
      <c r="D28" s="149">
        <v>6</v>
      </c>
      <c r="E28" s="96">
        <v>4365376</v>
      </c>
      <c r="F28" s="96">
        <f t="shared" si="0"/>
        <v>727562.6666666666</v>
      </c>
      <c r="G28" s="194">
        <v>446000</v>
      </c>
      <c r="H28" s="185">
        <v>7</v>
      </c>
      <c r="I28" s="185">
        <v>15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1331</v>
      </c>
      <c r="E30" s="126">
        <f>SUM(E8:E28)</f>
        <v>886534197</v>
      </c>
      <c r="F30" s="126">
        <f>E30/D30</f>
        <v>666066.2637114951</v>
      </c>
      <c r="G30" s="126">
        <v>539000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32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66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94</v>
      </c>
      <c r="E8" s="90">
        <v>53450287</v>
      </c>
      <c r="F8" s="91">
        <f aca="true" t="shared" si="0" ref="F8:F28">E8/D8</f>
        <v>568620.0744680851</v>
      </c>
      <c r="G8" s="192">
        <v>556250</v>
      </c>
      <c r="H8" s="193">
        <v>12</v>
      </c>
      <c r="I8" s="193">
        <v>12</v>
      </c>
      <c r="J8" s="177"/>
    </row>
    <row r="9" spans="1:10" ht="15">
      <c r="A9" s="174"/>
      <c r="B9" s="96" t="s">
        <v>15</v>
      </c>
      <c r="C9" s="96" t="s">
        <v>55</v>
      </c>
      <c r="D9" s="149">
        <v>170</v>
      </c>
      <c r="E9" s="96">
        <v>163167138</v>
      </c>
      <c r="F9" s="96">
        <f t="shared" si="0"/>
        <v>959806.694117647</v>
      </c>
      <c r="G9" s="194">
        <v>827500</v>
      </c>
      <c r="H9" s="185">
        <v>2</v>
      </c>
      <c r="I9" s="185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85</v>
      </c>
      <c r="E10" s="96">
        <v>37569052</v>
      </c>
      <c r="F10" s="96">
        <f t="shared" si="0"/>
        <v>441988.8470588235</v>
      </c>
      <c r="G10" s="194">
        <v>390007</v>
      </c>
      <c r="H10" s="185">
        <v>17</v>
      </c>
      <c r="I10" s="185">
        <v>17</v>
      </c>
      <c r="J10" s="177"/>
    </row>
    <row r="11" spans="1:10" ht="15">
      <c r="A11" s="174"/>
      <c r="B11" s="96" t="s">
        <v>18</v>
      </c>
      <c r="C11" s="96" t="s">
        <v>54</v>
      </c>
      <c r="D11" s="149">
        <v>30</v>
      </c>
      <c r="E11" s="96">
        <v>15665658</v>
      </c>
      <c r="F11" s="96">
        <f t="shared" si="0"/>
        <v>522188.6</v>
      </c>
      <c r="G11" s="194">
        <v>373521.5</v>
      </c>
      <c r="H11" s="185">
        <v>14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175</v>
      </c>
      <c r="E12" s="96">
        <v>136853942</v>
      </c>
      <c r="F12" s="96">
        <f t="shared" si="0"/>
        <v>782022.5257142857</v>
      </c>
      <c r="G12" s="194">
        <v>700000</v>
      </c>
      <c r="H12" s="185">
        <v>7</v>
      </c>
      <c r="I12" s="185">
        <v>6</v>
      </c>
      <c r="J12" s="177"/>
    </row>
    <row r="13" spans="1:10" ht="15">
      <c r="A13" s="174"/>
      <c r="B13" s="96" t="s">
        <v>20</v>
      </c>
      <c r="C13" s="96" t="s">
        <v>54</v>
      </c>
      <c r="D13" s="149">
        <v>12</v>
      </c>
      <c r="E13" s="96">
        <v>2492500</v>
      </c>
      <c r="F13" s="96">
        <f t="shared" si="0"/>
        <v>207708.33333333334</v>
      </c>
      <c r="G13" s="194">
        <v>193250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45</v>
      </c>
      <c r="E14" s="96">
        <v>33421508</v>
      </c>
      <c r="F14" s="96">
        <f t="shared" si="0"/>
        <v>742700.1777777778</v>
      </c>
      <c r="G14" s="194">
        <v>485000</v>
      </c>
      <c r="H14" s="185">
        <v>9</v>
      </c>
      <c r="I14" s="185">
        <v>14</v>
      </c>
      <c r="J14" s="177"/>
    </row>
    <row r="15" spans="1:10" ht="15">
      <c r="A15" s="174"/>
      <c r="B15" s="96" t="s">
        <v>22</v>
      </c>
      <c r="C15" s="96" t="s">
        <v>54</v>
      </c>
      <c r="D15" s="149">
        <v>80</v>
      </c>
      <c r="E15" s="96">
        <v>27197099</v>
      </c>
      <c r="F15" s="96">
        <f t="shared" si="0"/>
        <v>339963.7375</v>
      </c>
      <c r="G15" s="194">
        <v>336665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195</v>
      </c>
      <c r="E16" s="96">
        <v>188842047</v>
      </c>
      <c r="F16" s="96">
        <f t="shared" si="0"/>
        <v>968420.7538461538</v>
      </c>
      <c r="G16" s="194">
        <v>859000</v>
      </c>
      <c r="H16" s="185">
        <v>1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33</v>
      </c>
      <c r="E17" s="96">
        <v>22071157</v>
      </c>
      <c r="F17" s="96">
        <f t="shared" si="0"/>
        <v>668822.9393939395</v>
      </c>
      <c r="G17" s="194">
        <v>590145</v>
      </c>
      <c r="H17" s="185">
        <v>10</v>
      </c>
      <c r="I17" s="185">
        <v>9</v>
      </c>
      <c r="J17" s="177"/>
    </row>
    <row r="18" spans="1:10" ht="15">
      <c r="A18" s="174"/>
      <c r="B18" s="96" t="s">
        <v>26</v>
      </c>
      <c r="C18" s="96" t="s">
        <v>56</v>
      </c>
      <c r="D18" s="149">
        <v>39</v>
      </c>
      <c r="E18" s="96">
        <v>31495457</v>
      </c>
      <c r="F18" s="96">
        <f t="shared" si="0"/>
        <v>807575.8205128205</v>
      </c>
      <c r="G18" s="194">
        <v>643117</v>
      </c>
      <c r="H18" s="185">
        <v>6</v>
      </c>
      <c r="I18" s="185">
        <v>7</v>
      </c>
      <c r="J18" s="177"/>
    </row>
    <row r="19" spans="1:10" ht="15">
      <c r="A19" s="174"/>
      <c r="B19" s="96" t="s">
        <v>27</v>
      </c>
      <c r="C19" s="96" t="s">
        <v>56</v>
      </c>
      <c r="D19" s="149">
        <v>160</v>
      </c>
      <c r="E19" s="96">
        <v>96423840</v>
      </c>
      <c r="F19" s="96">
        <f t="shared" si="0"/>
        <v>602649</v>
      </c>
      <c r="G19" s="194">
        <v>570000</v>
      </c>
      <c r="H19" s="185">
        <v>11</v>
      </c>
      <c r="I19" s="185">
        <v>11</v>
      </c>
      <c r="J19" s="177"/>
    </row>
    <row r="20" spans="1:10" ht="15">
      <c r="A20" s="174"/>
      <c r="B20" s="96" t="s">
        <v>28</v>
      </c>
      <c r="C20" s="96" t="s">
        <v>56</v>
      </c>
      <c r="D20" s="149">
        <v>237</v>
      </c>
      <c r="E20" s="96">
        <v>200585219</v>
      </c>
      <c r="F20" s="96">
        <f t="shared" si="0"/>
        <v>846351.135021097</v>
      </c>
      <c r="G20" s="194">
        <v>719000</v>
      </c>
      <c r="H20" s="185">
        <v>5</v>
      </c>
      <c r="I20" s="185">
        <v>5</v>
      </c>
      <c r="J20" s="177"/>
    </row>
    <row r="21" spans="1:10" ht="15">
      <c r="A21" s="174"/>
      <c r="B21" s="96" t="s">
        <v>29</v>
      </c>
      <c r="C21" s="96" t="s">
        <v>55</v>
      </c>
      <c r="D21" s="149">
        <v>120</v>
      </c>
      <c r="E21" s="96">
        <v>106167555</v>
      </c>
      <c r="F21" s="96">
        <f t="shared" si="0"/>
        <v>884729.625</v>
      </c>
      <c r="G21" s="194">
        <v>626385</v>
      </c>
      <c r="H21" s="185">
        <v>3</v>
      </c>
      <c r="I21" s="185">
        <v>8</v>
      </c>
      <c r="J21" s="177"/>
    </row>
    <row r="22" spans="1:10" ht="15">
      <c r="A22" s="174"/>
      <c r="B22" s="96" t="s">
        <v>30</v>
      </c>
      <c r="C22" s="96" t="s">
        <v>56</v>
      </c>
      <c r="D22" s="149">
        <v>400</v>
      </c>
      <c r="E22" s="96">
        <v>204830086</v>
      </c>
      <c r="F22" s="96">
        <f t="shared" si="0"/>
        <v>512075.215</v>
      </c>
      <c r="G22" s="194">
        <v>433312.5</v>
      </c>
      <c r="H22" s="185">
        <v>16</v>
      </c>
      <c r="I22" s="185">
        <v>15</v>
      </c>
      <c r="J22" s="177"/>
    </row>
    <row r="23" spans="1:10" ht="15">
      <c r="A23" s="174"/>
      <c r="B23" s="96" t="s">
        <v>31</v>
      </c>
      <c r="C23" s="96" t="s">
        <v>55</v>
      </c>
      <c r="D23" s="149">
        <v>19</v>
      </c>
      <c r="E23" s="96">
        <v>10077070</v>
      </c>
      <c r="F23" s="96">
        <f t="shared" si="0"/>
        <v>530372.1052631579</v>
      </c>
      <c r="G23" s="194">
        <v>575000</v>
      </c>
      <c r="H23" s="185">
        <v>13</v>
      </c>
      <c r="I23" s="185">
        <v>10</v>
      </c>
      <c r="J23" s="177"/>
    </row>
    <row r="24" spans="1:10" ht="15">
      <c r="A24" s="174"/>
      <c r="B24" s="96" t="s">
        <v>32</v>
      </c>
      <c r="C24" s="96" t="s">
        <v>54</v>
      </c>
      <c r="D24" s="149">
        <v>11</v>
      </c>
      <c r="E24" s="96">
        <v>2959020</v>
      </c>
      <c r="F24" s="96">
        <f t="shared" si="0"/>
        <v>269001.8181818182</v>
      </c>
      <c r="G24" s="194">
        <v>267245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73</v>
      </c>
      <c r="E25" s="96">
        <v>56206169</v>
      </c>
      <c r="F25" s="96">
        <f t="shared" si="0"/>
        <v>769947.5205479452</v>
      </c>
      <c r="G25" s="194">
        <v>774900</v>
      </c>
      <c r="H25" s="185">
        <v>8</v>
      </c>
      <c r="I25" s="185">
        <v>3</v>
      </c>
      <c r="J25" s="177"/>
    </row>
    <row r="26" spans="1:10" ht="15">
      <c r="A26" s="174"/>
      <c r="B26" s="96" t="s">
        <v>34</v>
      </c>
      <c r="C26" s="96" t="s">
        <v>55</v>
      </c>
      <c r="D26" s="149">
        <v>14</v>
      </c>
      <c r="E26" s="96">
        <v>7174843</v>
      </c>
      <c r="F26" s="96">
        <f t="shared" si="0"/>
        <v>512488.78571428574</v>
      </c>
      <c r="G26" s="194">
        <v>517400</v>
      </c>
      <c r="H26" s="185">
        <v>15</v>
      </c>
      <c r="I26" s="185">
        <v>13</v>
      </c>
      <c r="J26" s="177"/>
    </row>
    <row r="27" spans="1:10" ht="15">
      <c r="A27" s="174"/>
      <c r="B27" s="96" t="s">
        <v>35</v>
      </c>
      <c r="C27" s="96" t="s">
        <v>55</v>
      </c>
      <c r="D27" s="149">
        <v>57</v>
      </c>
      <c r="E27" s="96">
        <v>50072628</v>
      </c>
      <c r="F27" s="96">
        <f t="shared" si="0"/>
        <v>878467.1578947369</v>
      </c>
      <c r="G27" s="194">
        <v>768000</v>
      </c>
      <c r="H27" s="185">
        <v>4</v>
      </c>
      <c r="I27" s="185">
        <v>4</v>
      </c>
      <c r="J27" s="177"/>
    </row>
    <row r="28" spans="1:10" ht="15">
      <c r="A28" s="174"/>
      <c r="B28" s="96" t="s">
        <v>0</v>
      </c>
      <c r="C28" s="96" t="s">
        <v>55</v>
      </c>
      <c r="D28" s="149">
        <v>5</v>
      </c>
      <c r="E28" s="96">
        <v>1860277</v>
      </c>
      <c r="F28" s="96">
        <f t="shared" si="0"/>
        <v>372055.4</v>
      </c>
      <c r="G28" s="194">
        <v>392368</v>
      </c>
      <c r="H28" s="185">
        <v>18</v>
      </c>
      <c r="I28" s="185">
        <v>16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2054</v>
      </c>
      <c r="E30" s="126">
        <f>SUM(E8:E28)</f>
        <v>1448582552</v>
      </c>
      <c r="F30" s="126">
        <f>E30/D30</f>
        <v>705249.5384615385</v>
      </c>
      <c r="G30" s="126">
        <v>586669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32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53</v>
      </c>
      <c r="E8" s="90">
        <v>34543174</v>
      </c>
      <c r="F8" s="91">
        <f>E8/D8</f>
        <v>651758</v>
      </c>
      <c r="G8" s="192">
        <v>600000</v>
      </c>
      <c r="H8" s="193">
        <v>10</v>
      </c>
      <c r="I8" s="193">
        <v>7</v>
      </c>
      <c r="J8" s="177"/>
    </row>
    <row r="9" spans="1:10" ht="15">
      <c r="A9" s="174"/>
      <c r="B9" s="96" t="s">
        <v>15</v>
      </c>
      <c r="C9" s="96" t="s">
        <v>55</v>
      </c>
      <c r="D9" s="149">
        <v>190</v>
      </c>
      <c r="E9" s="96">
        <v>188243912</v>
      </c>
      <c r="F9" s="96">
        <f>E9/D9</f>
        <v>990757.4315789473</v>
      </c>
      <c r="G9" s="194">
        <v>808750</v>
      </c>
      <c r="H9" s="185">
        <v>1</v>
      </c>
      <c r="I9" s="185">
        <v>3</v>
      </c>
      <c r="J9" s="177"/>
    </row>
    <row r="10" spans="1:10" ht="15">
      <c r="A10" s="174"/>
      <c r="B10" s="96" t="s">
        <v>17</v>
      </c>
      <c r="C10" s="96" t="s">
        <v>54</v>
      </c>
      <c r="D10" s="149">
        <v>84</v>
      </c>
      <c r="E10" s="96">
        <v>37215135</v>
      </c>
      <c r="F10" s="96">
        <f>E10/D10</f>
        <v>443037.3214285714</v>
      </c>
      <c r="G10" s="194">
        <v>399127.5</v>
      </c>
      <c r="H10" s="185">
        <v>15</v>
      </c>
      <c r="I10" s="185">
        <v>15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13393953</v>
      </c>
      <c r="F11" s="96">
        <f>E11/D11</f>
        <v>393939.79411764705</v>
      </c>
      <c r="G11" s="194">
        <v>279950</v>
      </c>
      <c r="H11" s="185">
        <v>16</v>
      </c>
      <c r="I11" s="185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101</v>
      </c>
      <c r="E12" s="96">
        <v>71005828</v>
      </c>
      <c r="F12" s="96">
        <f>E12/D12</f>
        <v>703028</v>
      </c>
      <c r="G12" s="194">
        <v>575000</v>
      </c>
      <c r="H12" s="185">
        <v>9</v>
      </c>
      <c r="I12" s="185">
        <v>9</v>
      </c>
      <c r="J12" s="177"/>
    </row>
    <row r="13" spans="1:10" ht="15">
      <c r="A13" s="174"/>
      <c r="B13" s="96" t="s">
        <v>20</v>
      </c>
      <c r="C13" s="96" t="s">
        <v>54</v>
      </c>
      <c r="D13" s="149">
        <v>0</v>
      </c>
      <c r="E13" s="96">
        <v>0</v>
      </c>
      <c r="F13" s="96">
        <v>0</v>
      </c>
      <c r="G13" s="194">
        <v>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44</v>
      </c>
      <c r="E14" s="96">
        <v>36318960</v>
      </c>
      <c r="F14" s="96">
        <f aca="true" t="shared" si="0" ref="F14:F28">E14/D14</f>
        <v>825430.9090909091</v>
      </c>
      <c r="G14" s="194">
        <v>570000</v>
      </c>
      <c r="H14" s="185">
        <v>6</v>
      </c>
      <c r="I14" s="185">
        <v>10</v>
      </c>
      <c r="J14" s="177"/>
    </row>
    <row r="15" spans="1:10" ht="15">
      <c r="A15" s="174"/>
      <c r="B15" s="96" t="s">
        <v>22</v>
      </c>
      <c r="C15" s="96" t="s">
        <v>54</v>
      </c>
      <c r="D15" s="149">
        <v>79</v>
      </c>
      <c r="E15" s="96">
        <v>26207137</v>
      </c>
      <c r="F15" s="96">
        <f t="shared" si="0"/>
        <v>331735.91139240505</v>
      </c>
      <c r="G15" s="194">
        <v>309000</v>
      </c>
      <c r="H15" s="185">
        <v>19</v>
      </c>
      <c r="I15" s="185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210</v>
      </c>
      <c r="E16" s="96">
        <v>205035124</v>
      </c>
      <c r="F16" s="96">
        <f t="shared" si="0"/>
        <v>976357.7333333333</v>
      </c>
      <c r="G16" s="194">
        <v>884444</v>
      </c>
      <c r="H16" s="185">
        <v>2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39</v>
      </c>
      <c r="E17" s="96">
        <v>23292613</v>
      </c>
      <c r="F17" s="96">
        <f t="shared" si="0"/>
        <v>597246.4871794871</v>
      </c>
      <c r="G17" s="194">
        <v>528249</v>
      </c>
      <c r="H17" s="185">
        <v>12</v>
      </c>
      <c r="I17" s="185">
        <v>12</v>
      </c>
      <c r="J17" s="177"/>
    </row>
    <row r="18" spans="1:10" ht="15">
      <c r="A18" s="174"/>
      <c r="B18" s="96" t="s">
        <v>26</v>
      </c>
      <c r="C18" s="96" t="s">
        <v>56</v>
      </c>
      <c r="D18" s="149">
        <v>44</v>
      </c>
      <c r="E18" s="96">
        <v>32184368</v>
      </c>
      <c r="F18" s="96">
        <f t="shared" si="0"/>
        <v>731462.9090909091</v>
      </c>
      <c r="G18" s="194">
        <v>546402</v>
      </c>
      <c r="H18" s="185">
        <v>8</v>
      </c>
      <c r="I18" s="185">
        <v>11</v>
      </c>
      <c r="J18" s="177"/>
    </row>
    <row r="19" spans="1:10" ht="15">
      <c r="A19" s="174"/>
      <c r="B19" s="96" t="s">
        <v>27</v>
      </c>
      <c r="C19" s="96" t="s">
        <v>56</v>
      </c>
      <c r="D19" s="149">
        <v>115</v>
      </c>
      <c r="E19" s="96">
        <v>72793809</v>
      </c>
      <c r="F19" s="96">
        <f t="shared" si="0"/>
        <v>632989.6434782608</v>
      </c>
      <c r="G19" s="194">
        <v>583015</v>
      </c>
      <c r="H19" s="185">
        <v>11</v>
      </c>
      <c r="I19" s="185">
        <v>8</v>
      </c>
      <c r="J19" s="177"/>
    </row>
    <row r="20" spans="1:10" ht="15">
      <c r="A20" s="174"/>
      <c r="B20" s="96" t="s">
        <v>28</v>
      </c>
      <c r="C20" s="96" t="s">
        <v>56</v>
      </c>
      <c r="D20" s="149">
        <v>169</v>
      </c>
      <c r="E20" s="96">
        <v>146490360</v>
      </c>
      <c r="F20" s="96">
        <f t="shared" si="0"/>
        <v>866806.8639053254</v>
      </c>
      <c r="G20" s="194">
        <v>732470</v>
      </c>
      <c r="H20" s="185">
        <v>3</v>
      </c>
      <c r="I20" s="185">
        <v>4</v>
      </c>
      <c r="J20" s="177"/>
    </row>
    <row r="21" spans="1:10" ht="15">
      <c r="A21" s="174"/>
      <c r="B21" s="96" t="s">
        <v>29</v>
      </c>
      <c r="C21" s="96" t="s">
        <v>55</v>
      </c>
      <c r="D21" s="149">
        <v>111</v>
      </c>
      <c r="E21" s="96">
        <v>85989688</v>
      </c>
      <c r="F21" s="96">
        <f t="shared" si="0"/>
        <v>774681.8738738738</v>
      </c>
      <c r="G21" s="194">
        <v>712234</v>
      </c>
      <c r="H21" s="185">
        <v>7</v>
      </c>
      <c r="I21" s="185">
        <v>5</v>
      </c>
      <c r="J21" s="177"/>
    </row>
    <row r="22" spans="1:10" ht="15">
      <c r="A22" s="174"/>
      <c r="B22" s="96" t="s">
        <v>30</v>
      </c>
      <c r="C22" s="96" t="s">
        <v>56</v>
      </c>
      <c r="D22" s="149">
        <v>422</v>
      </c>
      <c r="E22" s="96">
        <v>210376695</v>
      </c>
      <c r="F22" s="96">
        <f t="shared" si="0"/>
        <v>498522.9739336493</v>
      </c>
      <c r="G22" s="194">
        <v>439500</v>
      </c>
      <c r="H22" s="185">
        <v>13</v>
      </c>
      <c r="I22" s="185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25</v>
      </c>
      <c r="E23" s="96">
        <v>8586778</v>
      </c>
      <c r="F23" s="96">
        <f t="shared" si="0"/>
        <v>343471.12</v>
      </c>
      <c r="G23" s="194">
        <v>379900</v>
      </c>
      <c r="H23" s="185">
        <v>18</v>
      </c>
      <c r="I23" s="185">
        <v>16</v>
      </c>
      <c r="J23" s="177"/>
    </row>
    <row r="24" spans="1:10" ht="15">
      <c r="A24" s="174"/>
      <c r="B24" s="96" t="s">
        <v>32</v>
      </c>
      <c r="C24" s="96" t="s">
        <v>54</v>
      </c>
      <c r="D24" s="149">
        <v>11</v>
      </c>
      <c r="E24" s="96">
        <v>3024930</v>
      </c>
      <c r="F24" s="96">
        <f t="shared" si="0"/>
        <v>274993.63636363635</v>
      </c>
      <c r="G24" s="194">
        <v>269000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81</v>
      </c>
      <c r="E25" s="96">
        <v>69992112</v>
      </c>
      <c r="F25" s="96">
        <f t="shared" si="0"/>
        <v>864100.1481481482</v>
      </c>
      <c r="G25" s="194">
        <v>810000</v>
      </c>
      <c r="H25" s="185">
        <v>4</v>
      </c>
      <c r="I25" s="185">
        <v>2</v>
      </c>
      <c r="J25" s="177"/>
    </row>
    <row r="26" spans="1:10" ht="15">
      <c r="A26" s="174"/>
      <c r="B26" s="96" t="s">
        <v>34</v>
      </c>
      <c r="C26" s="96" t="s">
        <v>55</v>
      </c>
      <c r="D26" s="149">
        <v>18</v>
      </c>
      <c r="E26" s="96">
        <v>8221264</v>
      </c>
      <c r="F26" s="96">
        <f t="shared" si="0"/>
        <v>456736.8888888889</v>
      </c>
      <c r="G26" s="194">
        <v>473750.5</v>
      </c>
      <c r="H26" s="185">
        <v>14</v>
      </c>
      <c r="I26" s="185">
        <v>13</v>
      </c>
      <c r="J26" s="177"/>
    </row>
    <row r="27" spans="1:10" ht="15">
      <c r="A27" s="174"/>
      <c r="B27" s="96" t="s">
        <v>35</v>
      </c>
      <c r="C27" s="96" t="s">
        <v>55</v>
      </c>
      <c r="D27" s="149">
        <v>61</v>
      </c>
      <c r="E27" s="96">
        <v>51189894</v>
      </c>
      <c r="F27" s="96">
        <f t="shared" si="0"/>
        <v>839178.5901639344</v>
      </c>
      <c r="G27" s="194">
        <v>650000</v>
      </c>
      <c r="H27" s="185">
        <v>5</v>
      </c>
      <c r="I27" s="185">
        <v>6</v>
      </c>
      <c r="J27" s="177"/>
    </row>
    <row r="28" spans="1:10" ht="15">
      <c r="A28" s="174"/>
      <c r="B28" s="96" t="s">
        <v>0</v>
      </c>
      <c r="C28" s="96" t="s">
        <v>55</v>
      </c>
      <c r="D28" s="149">
        <v>8</v>
      </c>
      <c r="E28" s="96">
        <v>3098504</v>
      </c>
      <c r="F28" s="96">
        <f t="shared" si="0"/>
        <v>387313</v>
      </c>
      <c r="G28" s="194">
        <v>371832</v>
      </c>
      <c r="H28" s="185">
        <v>17</v>
      </c>
      <c r="I28" s="185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1899</v>
      </c>
      <c r="E30" s="126">
        <f>SUM(E8:E28)</f>
        <v>1327204238</v>
      </c>
      <c r="F30" s="126">
        <f>E30/D30</f>
        <v>698896.3865192207</v>
      </c>
      <c r="G30" s="126">
        <v>589000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74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52</v>
      </c>
      <c r="E8" s="91">
        <v>38227226</v>
      </c>
      <c r="F8" s="91">
        <f aca="true" t="shared" si="0" ref="F8:F28">E8/D8</f>
        <v>735138.9615384615</v>
      </c>
      <c r="G8" s="192">
        <v>403362</v>
      </c>
      <c r="H8" s="193">
        <v>9</v>
      </c>
      <c r="I8" s="193">
        <v>16</v>
      </c>
      <c r="J8" s="177"/>
    </row>
    <row r="9" spans="1:10" ht="15">
      <c r="A9" s="174"/>
      <c r="B9" s="96" t="s">
        <v>15</v>
      </c>
      <c r="C9" s="96" t="s">
        <v>55</v>
      </c>
      <c r="D9" s="149">
        <v>225</v>
      </c>
      <c r="E9" s="96">
        <v>197561425</v>
      </c>
      <c r="F9" s="96">
        <f t="shared" si="0"/>
        <v>878050.7777777778</v>
      </c>
      <c r="G9" s="194">
        <v>780000</v>
      </c>
      <c r="H9" s="185">
        <v>3</v>
      </c>
      <c r="I9" s="185">
        <v>3</v>
      </c>
      <c r="J9" s="177"/>
    </row>
    <row r="10" spans="1:10" ht="15">
      <c r="A10" s="174"/>
      <c r="B10" s="96" t="s">
        <v>17</v>
      </c>
      <c r="C10" s="96" t="s">
        <v>54</v>
      </c>
      <c r="D10" s="149">
        <v>82</v>
      </c>
      <c r="E10" s="96">
        <v>39732488</v>
      </c>
      <c r="F10" s="96">
        <f t="shared" si="0"/>
        <v>484542.53658536583</v>
      </c>
      <c r="G10" s="194">
        <v>448600</v>
      </c>
      <c r="H10" s="185">
        <v>13</v>
      </c>
      <c r="I10" s="185">
        <v>13</v>
      </c>
      <c r="J10" s="177"/>
    </row>
    <row r="11" spans="1:10" ht="15">
      <c r="A11" s="174"/>
      <c r="B11" s="96" t="s">
        <v>18</v>
      </c>
      <c r="C11" s="96" t="s">
        <v>54</v>
      </c>
      <c r="D11" s="149">
        <v>28</v>
      </c>
      <c r="E11" s="96">
        <v>10654002</v>
      </c>
      <c r="F11" s="96">
        <f t="shared" si="0"/>
        <v>380500.0714285714</v>
      </c>
      <c r="G11" s="194">
        <v>341284</v>
      </c>
      <c r="H11" s="185">
        <v>18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93</v>
      </c>
      <c r="E12" s="96">
        <v>71771237</v>
      </c>
      <c r="F12" s="96">
        <f t="shared" si="0"/>
        <v>771733.7311827957</v>
      </c>
      <c r="G12" s="194">
        <v>662627</v>
      </c>
      <c r="H12" s="185">
        <v>6</v>
      </c>
      <c r="I12" s="185">
        <v>7</v>
      </c>
      <c r="J12" s="177"/>
    </row>
    <row r="13" spans="1:10" ht="15">
      <c r="A13" s="174"/>
      <c r="B13" s="96" t="s">
        <v>20</v>
      </c>
      <c r="C13" s="96" t="s">
        <v>54</v>
      </c>
      <c r="D13" s="149">
        <v>11</v>
      </c>
      <c r="E13" s="96">
        <v>2346883</v>
      </c>
      <c r="F13" s="96">
        <f t="shared" si="0"/>
        <v>213353</v>
      </c>
      <c r="G13" s="194">
        <v>215000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37</v>
      </c>
      <c r="E14" s="96">
        <v>27925791</v>
      </c>
      <c r="F14" s="96">
        <f t="shared" si="0"/>
        <v>754751.1081081082</v>
      </c>
      <c r="G14" s="194">
        <v>719000</v>
      </c>
      <c r="H14" s="185">
        <v>7</v>
      </c>
      <c r="I14" s="185">
        <v>6</v>
      </c>
      <c r="J14" s="177"/>
    </row>
    <row r="15" spans="1:10" ht="15">
      <c r="A15" s="174"/>
      <c r="B15" s="96" t="s">
        <v>22</v>
      </c>
      <c r="C15" s="96" t="s">
        <v>54</v>
      </c>
      <c r="D15" s="149">
        <v>109</v>
      </c>
      <c r="E15" s="96">
        <v>34864588</v>
      </c>
      <c r="F15" s="96">
        <f t="shared" si="0"/>
        <v>319858.6055045872</v>
      </c>
      <c r="G15" s="194">
        <v>300798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195</v>
      </c>
      <c r="E16" s="96">
        <v>177742758</v>
      </c>
      <c r="F16" s="96">
        <f t="shared" si="0"/>
        <v>911501.323076923</v>
      </c>
      <c r="G16" s="194">
        <v>780000</v>
      </c>
      <c r="H16" s="185">
        <v>1</v>
      </c>
      <c r="I16" s="185">
        <v>2</v>
      </c>
      <c r="J16" s="177"/>
    </row>
    <row r="17" spans="1:10" ht="15">
      <c r="A17" s="174"/>
      <c r="B17" s="96" t="s">
        <v>24</v>
      </c>
      <c r="C17" s="96" t="s">
        <v>56</v>
      </c>
      <c r="D17" s="149">
        <v>31</v>
      </c>
      <c r="E17" s="96">
        <v>16464610</v>
      </c>
      <c r="F17" s="96">
        <f t="shared" si="0"/>
        <v>531116.4516129033</v>
      </c>
      <c r="G17" s="194">
        <v>471085</v>
      </c>
      <c r="H17" s="185">
        <v>11</v>
      </c>
      <c r="I17" s="185">
        <v>11</v>
      </c>
      <c r="J17" s="177"/>
    </row>
    <row r="18" spans="1:10" ht="15">
      <c r="A18" s="174"/>
      <c r="B18" s="96" t="s">
        <v>26</v>
      </c>
      <c r="C18" s="96" t="s">
        <v>56</v>
      </c>
      <c r="D18" s="149">
        <v>34</v>
      </c>
      <c r="E18" s="96">
        <v>16012607</v>
      </c>
      <c r="F18" s="96">
        <f t="shared" si="0"/>
        <v>470959.0294117647</v>
      </c>
      <c r="G18" s="194">
        <v>483054.5</v>
      </c>
      <c r="H18" s="185">
        <v>14</v>
      </c>
      <c r="I18" s="185">
        <v>10</v>
      </c>
      <c r="J18" s="177"/>
    </row>
    <row r="19" spans="1:10" ht="15">
      <c r="A19" s="174"/>
      <c r="B19" s="96" t="s">
        <v>27</v>
      </c>
      <c r="C19" s="96" t="s">
        <v>56</v>
      </c>
      <c r="D19" s="149">
        <v>151</v>
      </c>
      <c r="E19" s="96">
        <v>92695284</v>
      </c>
      <c r="F19" s="96">
        <f t="shared" si="0"/>
        <v>613876.0529801324</v>
      </c>
      <c r="G19" s="194">
        <v>568000</v>
      </c>
      <c r="H19" s="185">
        <v>10</v>
      </c>
      <c r="I19" s="185">
        <v>9</v>
      </c>
      <c r="J19" s="177"/>
    </row>
    <row r="20" spans="1:10" ht="15">
      <c r="A20" s="174"/>
      <c r="B20" s="96" t="s">
        <v>28</v>
      </c>
      <c r="C20" s="96" t="s">
        <v>56</v>
      </c>
      <c r="D20" s="149">
        <v>149</v>
      </c>
      <c r="E20" s="96">
        <v>130742563</v>
      </c>
      <c r="F20" s="96">
        <f t="shared" si="0"/>
        <v>877466.865771812</v>
      </c>
      <c r="G20" s="194">
        <v>772976</v>
      </c>
      <c r="H20" s="185">
        <v>4</v>
      </c>
      <c r="I20" s="185">
        <v>5</v>
      </c>
      <c r="J20" s="177"/>
    </row>
    <row r="21" spans="1:10" ht="15">
      <c r="A21" s="174"/>
      <c r="B21" s="96" t="s">
        <v>29</v>
      </c>
      <c r="C21" s="96" t="s">
        <v>55</v>
      </c>
      <c r="D21" s="149">
        <v>68</v>
      </c>
      <c r="E21" s="96">
        <v>50160338</v>
      </c>
      <c r="F21" s="96">
        <f t="shared" si="0"/>
        <v>737652.0294117647</v>
      </c>
      <c r="G21" s="194">
        <v>630000</v>
      </c>
      <c r="H21" s="185">
        <v>8</v>
      </c>
      <c r="I21" s="185">
        <v>8</v>
      </c>
      <c r="J21" s="177"/>
    </row>
    <row r="22" spans="1:10" ht="15">
      <c r="A22" s="174"/>
      <c r="B22" s="96" t="s">
        <v>30</v>
      </c>
      <c r="C22" s="96" t="s">
        <v>56</v>
      </c>
      <c r="D22" s="149">
        <v>349</v>
      </c>
      <c r="E22" s="96">
        <v>182728553</v>
      </c>
      <c r="F22" s="96">
        <f t="shared" si="0"/>
        <v>523577.5157593123</v>
      </c>
      <c r="G22" s="194">
        <v>415940</v>
      </c>
      <c r="H22" s="185">
        <v>12</v>
      </c>
      <c r="I22" s="185">
        <v>15</v>
      </c>
      <c r="J22" s="177"/>
    </row>
    <row r="23" spans="1:10" ht="15">
      <c r="A23" s="174"/>
      <c r="B23" s="96" t="s">
        <v>31</v>
      </c>
      <c r="C23" s="96" t="s">
        <v>55</v>
      </c>
      <c r="D23" s="149">
        <v>8</v>
      </c>
      <c r="E23" s="96">
        <v>3658500</v>
      </c>
      <c r="F23" s="96">
        <f t="shared" si="0"/>
        <v>457312.5</v>
      </c>
      <c r="G23" s="194">
        <v>431500</v>
      </c>
      <c r="H23" s="185">
        <v>15</v>
      </c>
      <c r="I23" s="185">
        <v>14</v>
      </c>
      <c r="J23" s="177"/>
    </row>
    <row r="24" spans="1:10" ht="15">
      <c r="A24" s="174"/>
      <c r="B24" s="96" t="s">
        <v>32</v>
      </c>
      <c r="C24" s="96" t="s">
        <v>54</v>
      </c>
      <c r="D24" s="149">
        <v>17</v>
      </c>
      <c r="E24" s="96">
        <v>4794097</v>
      </c>
      <c r="F24" s="96">
        <f t="shared" si="0"/>
        <v>282005.70588235295</v>
      </c>
      <c r="G24" s="194">
        <v>284752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66</v>
      </c>
      <c r="E25" s="96">
        <v>51426914</v>
      </c>
      <c r="F25" s="96">
        <f t="shared" si="0"/>
        <v>779195.6666666666</v>
      </c>
      <c r="G25" s="194">
        <v>774900</v>
      </c>
      <c r="H25" s="185">
        <v>5</v>
      </c>
      <c r="I25" s="185">
        <v>4</v>
      </c>
      <c r="J25" s="177"/>
    </row>
    <row r="26" spans="1:10" ht="15">
      <c r="A26" s="174"/>
      <c r="B26" s="96" t="s">
        <v>34</v>
      </c>
      <c r="C26" s="96" t="s">
        <v>55</v>
      </c>
      <c r="D26" s="149">
        <v>17</v>
      </c>
      <c r="E26" s="96">
        <v>7708501</v>
      </c>
      <c r="F26" s="96">
        <f t="shared" si="0"/>
        <v>453441.23529411765</v>
      </c>
      <c r="G26" s="194">
        <v>450000</v>
      </c>
      <c r="H26" s="185">
        <v>16</v>
      </c>
      <c r="I26" s="185">
        <v>12</v>
      </c>
      <c r="J26" s="177"/>
    </row>
    <row r="27" spans="1:10" ht="15">
      <c r="A27" s="174"/>
      <c r="B27" s="96" t="s">
        <v>35</v>
      </c>
      <c r="C27" s="96" t="s">
        <v>55</v>
      </c>
      <c r="D27" s="149">
        <v>52</v>
      </c>
      <c r="E27" s="96">
        <v>46768275</v>
      </c>
      <c r="F27" s="96">
        <f t="shared" si="0"/>
        <v>899389.9038461539</v>
      </c>
      <c r="G27" s="194">
        <v>800000</v>
      </c>
      <c r="H27" s="185">
        <v>2</v>
      </c>
      <c r="I27" s="185">
        <v>1</v>
      </c>
      <c r="J27" s="177"/>
    </row>
    <row r="28" spans="1:10" ht="15">
      <c r="A28" s="174"/>
      <c r="B28" s="96" t="s">
        <v>0</v>
      </c>
      <c r="C28" s="96" t="s">
        <v>55</v>
      </c>
      <c r="D28" s="149">
        <v>19</v>
      </c>
      <c r="E28" s="96">
        <v>7396192</v>
      </c>
      <c r="F28" s="96">
        <f t="shared" si="0"/>
        <v>389273.2631578947</v>
      </c>
      <c r="G28" s="194">
        <v>372405</v>
      </c>
      <c r="H28" s="185">
        <v>17</v>
      </c>
      <c r="I28" s="185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1793</v>
      </c>
      <c r="E30" s="126">
        <f>SUM(E8:E28)</f>
        <v>1211382832</v>
      </c>
      <c r="F30" s="126">
        <f>E30/D30</f>
        <v>675617.8650306748</v>
      </c>
      <c r="G30" s="126">
        <v>560000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75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76</v>
      </c>
      <c r="C7" s="140" t="s">
        <v>77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41</v>
      </c>
      <c r="E8" s="91">
        <v>21087957</v>
      </c>
      <c r="F8" s="91">
        <f aca="true" t="shared" si="0" ref="F8:F28">E8/D8</f>
        <v>514340.4146341463</v>
      </c>
      <c r="G8" s="192">
        <v>449900</v>
      </c>
      <c r="H8" s="193">
        <v>13</v>
      </c>
      <c r="I8" s="193">
        <v>14</v>
      </c>
      <c r="J8" s="177"/>
    </row>
    <row r="9" spans="1:10" ht="15">
      <c r="A9" s="174"/>
      <c r="B9" s="96" t="s">
        <v>15</v>
      </c>
      <c r="C9" s="96" t="s">
        <v>55</v>
      </c>
      <c r="D9" s="149">
        <v>126</v>
      </c>
      <c r="E9" s="96">
        <v>116878813</v>
      </c>
      <c r="F9" s="96">
        <f t="shared" si="0"/>
        <v>927609.626984127</v>
      </c>
      <c r="G9" s="194">
        <v>845000</v>
      </c>
      <c r="H9" s="185">
        <v>3</v>
      </c>
      <c r="I9" s="185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48</v>
      </c>
      <c r="E10" s="96">
        <v>19244666</v>
      </c>
      <c r="F10" s="96">
        <f t="shared" si="0"/>
        <v>400930.5416666667</v>
      </c>
      <c r="G10" s="194">
        <v>358374</v>
      </c>
      <c r="H10" s="185">
        <v>18</v>
      </c>
      <c r="I10" s="185">
        <v>17</v>
      </c>
      <c r="J10" s="177"/>
    </row>
    <row r="11" spans="1:10" ht="15">
      <c r="A11" s="174"/>
      <c r="B11" s="96" t="s">
        <v>18</v>
      </c>
      <c r="C11" s="96" t="s">
        <v>54</v>
      </c>
      <c r="D11" s="149">
        <v>41</v>
      </c>
      <c r="E11" s="96">
        <v>17642564</v>
      </c>
      <c r="F11" s="96">
        <f t="shared" si="0"/>
        <v>430306.43902439025</v>
      </c>
      <c r="G11" s="194">
        <v>337800</v>
      </c>
      <c r="H11" s="185">
        <v>16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72</v>
      </c>
      <c r="E12" s="96">
        <v>48245823</v>
      </c>
      <c r="F12" s="96">
        <f t="shared" si="0"/>
        <v>670080.875</v>
      </c>
      <c r="G12" s="194">
        <v>505152</v>
      </c>
      <c r="H12" s="185">
        <v>7</v>
      </c>
      <c r="I12" s="185">
        <v>9</v>
      </c>
      <c r="J12" s="177"/>
    </row>
    <row r="13" spans="1:10" ht="15">
      <c r="A13" s="174"/>
      <c r="B13" s="96" t="s">
        <v>20</v>
      </c>
      <c r="C13" s="96" t="s">
        <v>54</v>
      </c>
      <c r="D13" s="149">
        <v>16</v>
      </c>
      <c r="E13" s="96">
        <v>3145454</v>
      </c>
      <c r="F13" s="96">
        <f t="shared" si="0"/>
        <v>196590.875</v>
      </c>
      <c r="G13" s="194">
        <v>186000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35</v>
      </c>
      <c r="E14" s="96">
        <v>31553219</v>
      </c>
      <c r="F14" s="96">
        <f t="shared" si="0"/>
        <v>901520.5428571429</v>
      </c>
      <c r="G14" s="194">
        <v>599000</v>
      </c>
      <c r="H14" s="185">
        <v>4</v>
      </c>
      <c r="I14" s="185">
        <v>6</v>
      </c>
      <c r="J14" s="177"/>
    </row>
    <row r="15" spans="1:10" ht="15">
      <c r="A15" s="174"/>
      <c r="B15" s="96" t="s">
        <v>22</v>
      </c>
      <c r="C15" s="96" t="s">
        <v>54</v>
      </c>
      <c r="D15" s="149">
        <v>65</v>
      </c>
      <c r="E15" s="96">
        <v>24497171</v>
      </c>
      <c r="F15" s="96">
        <f t="shared" si="0"/>
        <v>376879.55384615384</v>
      </c>
      <c r="G15" s="194">
        <v>309560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173</v>
      </c>
      <c r="E16" s="96">
        <v>192204031</v>
      </c>
      <c r="F16" s="96">
        <f t="shared" si="0"/>
        <v>1111005.9595375722</v>
      </c>
      <c r="G16" s="194">
        <v>1090995</v>
      </c>
      <c r="H16" s="185">
        <v>1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25</v>
      </c>
      <c r="E17" s="96">
        <v>14714140</v>
      </c>
      <c r="F17" s="96">
        <f t="shared" si="0"/>
        <v>588565.6</v>
      </c>
      <c r="G17" s="194">
        <v>569016</v>
      </c>
      <c r="H17" s="185">
        <v>10</v>
      </c>
      <c r="I17" s="185">
        <v>7</v>
      </c>
      <c r="J17" s="177"/>
    </row>
    <row r="18" spans="1:10" ht="15">
      <c r="A18" s="174"/>
      <c r="B18" s="96" t="s">
        <v>26</v>
      </c>
      <c r="C18" s="96" t="s">
        <v>56</v>
      </c>
      <c r="D18" s="149">
        <v>44</v>
      </c>
      <c r="E18" s="96">
        <v>22178964</v>
      </c>
      <c r="F18" s="96">
        <f t="shared" si="0"/>
        <v>504067.36363636365</v>
      </c>
      <c r="G18" s="194">
        <v>482358.5</v>
      </c>
      <c r="H18" s="185">
        <v>14</v>
      </c>
      <c r="I18" s="185">
        <v>12</v>
      </c>
      <c r="J18" s="177"/>
    </row>
    <row r="19" spans="1:10" ht="15">
      <c r="A19" s="174"/>
      <c r="B19" s="96" t="s">
        <v>27</v>
      </c>
      <c r="C19" s="96" t="s">
        <v>56</v>
      </c>
      <c r="D19" s="149">
        <v>112</v>
      </c>
      <c r="E19" s="96">
        <v>69067973</v>
      </c>
      <c r="F19" s="96">
        <f t="shared" si="0"/>
        <v>616678.3303571428</v>
      </c>
      <c r="G19" s="194">
        <v>564500</v>
      </c>
      <c r="H19" s="185">
        <v>9</v>
      </c>
      <c r="I19" s="185">
        <v>8</v>
      </c>
      <c r="J19" s="177"/>
    </row>
    <row r="20" spans="1:10" ht="15">
      <c r="A20" s="174"/>
      <c r="B20" s="96" t="s">
        <v>28</v>
      </c>
      <c r="C20" s="96" t="s">
        <v>56</v>
      </c>
      <c r="D20" s="149">
        <v>121</v>
      </c>
      <c r="E20" s="96">
        <v>120508727</v>
      </c>
      <c r="F20" s="96">
        <f t="shared" si="0"/>
        <v>995939.8925619834</v>
      </c>
      <c r="G20" s="194">
        <v>700000</v>
      </c>
      <c r="H20" s="185">
        <v>2</v>
      </c>
      <c r="I20" s="185">
        <v>4</v>
      </c>
      <c r="J20" s="177"/>
    </row>
    <row r="21" spans="1:10" ht="15">
      <c r="A21" s="174"/>
      <c r="B21" s="96" t="s">
        <v>29</v>
      </c>
      <c r="C21" s="96" t="s">
        <v>55</v>
      </c>
      <c r="D21" s="149">
        <v>81</v>
      </c>
      <c r="E21" s="96">
        <v>65281433</v>
      </c>
      <c r="F21" s="96">
        <f t="shared" si="0"/>
        <v>805943.6172839506</v>
      </c>
      <c r="G21" s="194">
        <v>684219</v>
      </c>
      <c r="H21" s="185">
        <v>6</v>
      </c>
      <c r="I21" s="185">
        <v>5</v>
      </c>
      <c r="J21" s="177"/>
    </row>
    <row r="22" spans="1:10" ht="15">
      <c r="A22" s="174"/>
      <c r="B22" s="96" t="s">
        <v>30</v>
      </c>
      <c r="C22" s="96" t="s">
        <v>56</v>
      </c>
      <c r="D22" s="149">
        <v>237</v>
      </c>
      <c r="E22" s="96">
        <v>135349023</v>
      </c>
      <c r="F22" s="96">
        <f t="shared" si="0"/>
        <v>571092.9240506329</v>
      </c>
      <c r="G22" s="194">
        <v>450000</v>
      </c>
      <c r="H22" s="185">
        <v>11</v>
      </c>
      <c r="I22" s="185">
        <v>13</v>
      </c>
      <c r="J22" s="177"/>
    </row>
    <row r="23" spans="1:10" ht="15">
      <c r="A23" s="174"/>
      <c r="B23" s="96" t="s">
        <v>31</v>
      </c>
      <c r="C23" s="96" t="s">
        <v>55</v>
      </c>
      <c r="D23" s="149">
        <v>10</v>
      </c>
      <c r="E23" s="96">
        <v>5011005</v>
      </c>
      <c r="F23" s="96">
        <f t="shared" si="0"/>
        <v>501100.5</v>
      </c>
      <c r="G23" s="194">
        <v>442500</v>
      </c>
      <c r="H23" s="185">
        <v>15</v>
      </c>
      <c r="I23" s="185">
        <v>15</v>
      </c>
      <c r="J23" s="177"/>
    </row>
    <row r="24" spans="1:10" ht="15">
      <c r="A24" s="174"/>
      <c r="B24" s="96" t="s">
        <v>32</v>
      </c>
      <c r="C24" s="96" t="s">
        <v>54</v>
      </c>
      <c r="D24" s="149">
        <v>12</v>
      </c>
      <c r="E24" s="96">
        <v>3236056</v>
      </c>
      <c r="F24" s="96">
        <f t="shared" si="0"/>
        <v>269671.3333333333</v>
      </c>
      <c r="G24" s="194">
        <v>281941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47</v>
      </c>
      <c r="E25" s="96">
        <v>40302817</v>
      </c>
      <c r="F25" s="96">
        <f t="shared" si="0"/>
        <v>857506.7446808511</v>
      </c>
      <c r="G25" s="194">
        <v>734900</v>
      </c>
      <c r="H25" s="185">
        <v>5</v>
      </c>
      <c r="I25" s="185">
        <v>3</v>
      </c>
      <c r="J25" s="177"/>
    </row>
    <row r="26" spans="1:10" ht="15">
      <c r="A26" s="174"/>
      <c r="B26" s="96" t="s">
        <v>34</v>
      </c>
      <c r="C26" s="96" t="s">
        <v>55</v>
      </c>
      <c r="D26" s="149">
        <v>9</v>
      </c>
      <c r="E26" s="96">
        <v>4852277</v>
      </c>
      <c r="F26" s="96">
        <f t="shared" si="0"/>
        <v>539141.8888888889</v>
      </c>
      <c r="G26" s="194">
        <v>494900</v>
      </c>
      <c r="H26" s="185">
        <v>12</v>
      </c>
      <c r="I26" s="185">
        <v>11</v>
      </c>
      <c r="J26" s="177"/>
    </row>
    <row r="27" spans="1:10" ht="15">
      <c r="A27" s="174"/>
      <c r="B27" s="96" t="s">
        <v>35</v>
      </c>
      <c r="C27" s="96" t="s">
        <v>55</v>
      </c>
      <c r="D27" s="149">
        <v>50</v>
      </c>
      <c r="E27" s="96">
        <v>32339050</v>
      </c>
      <c r="F27" s="96">
        <f t="shared" si="0"/>
        <v>646781</v>
      </c>
      <c r="G27" s="194">
        <v>505000</v>
      </c>
      <c r="H27" s="185">
        <v>8</v>
      </c>
      <c r="I27" s="185">
        <v>10</v>
      </c>
      <c r="J27" s="177"/>
    </row>
    <row r="28" spans="1:10" ht="15">
      <c r="A28" s="174"/>
      <c r="B28" s="96" t="s">
        <v>0</v>
      </c>
      <c r="C28" s="96" t="s">
        <v>55</v>
      </c>
      <c r="D28" s="149">
        <v>6</v>
      </c>
      <c r="E28" s="96">
        <v>2571004</v>
      </c>
      <c r="F28" s="96">
        <f t="shared" si="0"/>
        <v>428500.6666666667</v>
      </c>
      <c r="G28" s="194">
        <v>421000</v>
      </c>
      <c r="H28" s="185">
        <v>17</v>
      </c>
      <c r="I28" s="185">
        <v>16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1371</v>
      </c>
      <c r="E30" s="126">
        <f>SUM(E8:E28)</f>
        <v>989912167</v>
      </c>
      <c r="F30" s="126">
        <f>E30/D30</f>
        <v>722036.5915390226</v>
      </c>
      <c r="G30" s="126">
        <v>569000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2019-05-17T18:32:42Z</cp:lastPrinted>
  <dcterms:created xsi:type="dcterms:W3CDTF">2011-10-31T18:44:32Z</dcterms:created>
  <dcterms:modified xsi:type="dcterms:W3CDTF">2019-05-17T18:36:04Z</dcterms:modified>
  <cp:category/>
  <cp:version/>
  <cp:contentType/>
  <cp:contentStatus/>
</cp:coreProperties>
</file>