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<sst xmlns="http://schemas.openxmlformats.org/spreadsheetml/2006/main" count="6435" uniqueCount="1907">
  <si>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</si>
  <si>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</si>
  <si>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</si>
  <si>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</si>
  <si>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</si>
  <si>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</si>
  <si>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</si>
  <si>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</si>
  <si>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</si>
  <si>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</si>
  <si>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</si>
  <si>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</si>
  <si>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</si>
  <si>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</si>
  <si>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</si>
  <si>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</si>
  <si>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</si>
  <si>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</si>
  <si>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</si>
  <si>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</si>
  <si>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</si>
  <si>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</si>
  <si>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</si>
  <si>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</si>
  <si>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</si>
  <si>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</si>
  <si>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</si>
  <si>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</si>
  <si>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</si>
  <si>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</si>
  <si>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</si>
  <si>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</si>
  <si>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</si>
  <si>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</si>
  <si>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</si>
  <si>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</si>
  <si>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</si>
  <si>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</si>
  <si>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</si>
  <si>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</si>
  <si>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</si>
  <si>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</si>
  <si>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</si>
  <si>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</si>
  <si>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</si>
  <si>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</si>
  <si>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</si>
  <si>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</si>
  <si>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</si>
  <si>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</si>
  <si>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</si>
  <si>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</si>
  <si>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</si>
  <si>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</si>
  <si>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</si>
  <si>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</si>
  <si>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</si>
  <si>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</si>
  <si>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</si>
  <si>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</si>
  <si>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</si>
  <si>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</si>
  <si>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</si>
  <si>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</si>
  <si>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</si>
  <si>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</si>
  <si>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</si>
  <si>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</si>
  <si>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</si>
  <si>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</si>
  <si>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</si>
  <si>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</si>
  <si>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</si>
  <si>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</si>
  <si>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</si>
  <si>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</si>
  <si>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</si>
  <si>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</si>
  <si>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</si>
  <si>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</si>
  <si>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</si>
  <si>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</si>
  <si>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</si>
  <si>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</si>
  <si>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</si>
  <si>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</si>
  <si>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</si>
  <si>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</si>
  <si>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</si>
  <si>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</si>
  <si>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</si>
  <si>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</si>
  <si>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</si>
  <si>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</si>
  <si>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</si>
  <si>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</si>
  <si>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</si>
  <si>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</si>
  <si>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</si>
  <si>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</si>
  <si>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</si>
  <si>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</si>
  <si>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</si>
  <si>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</si>
  <si>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</si>
  <si>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</si>
  <si>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</si>
  <si>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</si>
  <si>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</si>
  <si>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</si>
  <si>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</si>
  <si>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</si>
  <si>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</si>
  <si>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</si>
  <si>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</si>
  <si>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</si>
  <si>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</si>
  <si>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</si>
  <si>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</si>
  <si>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</si>
  <si>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</si>
  <si>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</si>
  <si>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</si>
  <si>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</si>
  <si>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</si>
  <si>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</si>
  <si>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</si>
  <si>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</si>
  <si>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</si>
  <si>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</si>
  <si>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</si>
  <si>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</si>
  <si>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</si>
  <si>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</si>
  <si>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</si>
  <si>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</si>
  <si>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</si>
  <si>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</si>
  <si>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</si>
  <si>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</si>
  <si>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</si>
  <si>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</si>
  <si>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</si>
  <si>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</si>
  <si>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</si>
  <si>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</si>
  <si>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</si>
  <si>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</si>
  <si>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</si>
  <si>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</si>
  <si>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</si>
  <si>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</si>
  <si>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</si>
  <si>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</si>
  <si>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</si>
  <si>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</si>
  <si>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</si>
  <si>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</si>
  <si>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</si>
  <si>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</si>
  <si>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</si>
  <si>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</si>
  <si>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</si>
  <si>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</si>
  <si>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</si>
  <si>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</si>
  <si>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</si>
  <si>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</si>
  <si>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</si>
  <si>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</si>
  <si>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</si>
  <si>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</si>
  <si>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</si>
  <si>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</si>
  <si>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</si>
  <si>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</si>
  <si>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</si>
  <si>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</si>
  <si>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</si>
  <si>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</si>
  <si>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</si>
  <si>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</si>
  <si>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</si>
  <si>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</si>
  <si>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</si>
  <si>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</si>
  <si>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</si>
  <si>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</si>
  <si>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</si>
  <si>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</si>
  <si>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</si>
  <si>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</si>
  <si>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</si>
  <si>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</si>
  <si>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</si>
  <si>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</si>
  <si>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</si>
  <si>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</si>
  <si>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</si>
  <si>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</si>
  <si>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</si>
  <si>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</si>
  <si>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</si>
  <si>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</si>
  <si>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</si>
  <si>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</si>
  <si>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</si>
  <si>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</si>
  <si>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</si>
  <si>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</si>
  <si>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</si>
  <si>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</si>
  <si>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</si>
  <si>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</si>
  <si>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</si>
  <si>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</si>
  <si>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</si>
  <si>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</si>
  <si>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</si>
  <si>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</si>
  <si>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</si>
  <si>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</si>
  <si>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</si>
  <si>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</si>
  <si>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</si>
  <si>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</si>
  <si>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</si>
  <si>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</si>
  <si>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</si>
  <si>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</si>
  <si>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</si>
  <si>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</si>
  <si>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</si>
  <si>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</si>
  <si>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</si>
  <si>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</si>
  <si>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</si>
  <si>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</si>
  <si>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</si>
  <si>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</si>
  <si>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</si>
  <si>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</si>
  <si>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</si>
  <si>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</si>
  <si>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</si>
  <si>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</si>
  <si>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</si>
  <si>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</si>
  <si>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</si>
  <si>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</si>
  <si>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</si>
  <si>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</si>
  <si>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</si>
  <si>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</si>
  <si>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</si>
  <si>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</si>
  <si>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</si>
  <si>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</si>
  <si>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</si>
  <si>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</si>
  <si>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</si>
  <si>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</si>
  <si>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</si>
  <si>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</si>
  <si>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</si>
  <si>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</si>
  <si>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</si>
  <si>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</si>
  <si>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</si>
  <si>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</si>
  <si>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</si>
  <si>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</si>
  <si>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</si>
  <si>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</si>
  <si>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</si>
  <si>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</si>
  <si>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</si>
  <si>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</si>
  <si>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</si>
  <si>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</si>
  <si>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</si>
  <si>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</si>
  <si>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</si>
  <si>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</si>
  <si>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</si>
  <si>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</si>
  <si>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</si>
  <si>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</si>
  <si>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</si>
  <si>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</si>
  <si>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</si>
  <si>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</si>
  <si>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</si>
  <si>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</si>
  <si>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</si>
  <si>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</si>
  <si>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</si>
  <si>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</si>
  <si>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</si>
  <si>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</si>
  <si>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</si>
  <si>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</si>
  <si>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</si>
  <si>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</si>
  <si>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</si>
  <si>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</si>
  <si>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</si>
  <si>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</si>
  <si>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</si>
  <si>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</si>
  <si>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</si>
  <si>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</si>
  <si>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</si>
  <si>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</si>
  <si>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</si>
  <si>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</si>
  <si>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</si>
  <si>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</si>
  <si>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</si>
  <si>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</si>
  <si>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</si>
  <si>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</si>
  <si>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</si>
  <si>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</si>
  <si>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</si>
  <si>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</si>
  <si>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</si>
  <si>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</si>
  <si>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</si>
  <si>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</si>
  <si>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</si>
  <si>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</si>
  <si>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</si>
  <si>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</si>
  <si>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</si>
  <si>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</si>
  <si>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</si>
  <si>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</si>
  <si>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</si>
  <si>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</si>
  <si>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</si>
  <si>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</si>
  <si>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</si>
  <si>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</si>
  <si>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</si>
  <si>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</si>
  <si>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</si>
  <si>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</si>
  <si>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</si>
  <si>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</si>
  <si>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</si>
  <si>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</si>
  <si>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</si>
  <si>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</si>
  <si>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</si>
  <si>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</si>
  <si>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</si>
  <si>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</si>
  <si>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</si>
  <si>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</si>
  <si>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</si>
  <si>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</si>
  <si>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</si>
  <si>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</si>
  <si>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</si>
  <si>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</si>
  <si>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</si>
  <si>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</si>
  <si>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</si>
  <si>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</si>
  <si>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</si>
  <si>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</si>
  <si>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</si>
  <si>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</si>
  <si>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</si>
  <si>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</si>
  <si>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</si>
  <si>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</si>
  <si>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</si>
  <si>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</si>
  <si>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</si>
  <si>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</si>
  <si>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</si>
  <si>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</si>
  <si>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</si>
  <si>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</si>
  <si>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</si>
  <si>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</si>
  <si>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</si>
  <si>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</si>
  <si>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</si>
  <si>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</si>
  <si>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</si>
  <si>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</si>
  <si>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</si>
  <si>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</si>
  <si>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</si>
  <si>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</si>
  <si>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</si>
  <si>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</si>
  <si>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</si>
  <si>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</si>
  <si>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</si>
  <si>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</si>
  <si>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</si>
  <si>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</si>
  <si>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</si>
  <si>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</si>
  <si>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</si>
  <si>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</si>
  <si>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</si>
  <si>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</si>
  <si>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</si>
  <si>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</si>
  <si>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</si>
  <si>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</si>
  <si>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</si>
  <si>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</si>
  <si>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</si>
  <si>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</si>
  <si>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</si>
  <si>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</si>
  <si>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</si>
  <si>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</si>
  <si>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</si>
  <si>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</si>
  <si>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</si>
  <si>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</si>
  <si>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</si>
  <si>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</si>
  <si>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</si>
  <si>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</si>
  <si>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</si>
  <si>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</si>
  <si>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</si>
  <si>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</si>
  <si>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</si>
  <si>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</si>
  <si>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</si>
  <si>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</si>
  <si>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</si>
  <si>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</si>
  <si>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</si>
  <si>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</si>
  <si>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</si>
  <si>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</si>
  <si>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</si>
  <si>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</si>
  <si>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</si>
  <si>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</si>
  <si>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</si>
  <si>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</si>
  <si>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</si>
  <si>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</si>
  <si>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</si>
  <si>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</si>
  <si>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</si>
  <si>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</si>
  <si>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</si>
  <si>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</si>
  <si>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</si>
  <si>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</si>
  <si>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</si>
  <si>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</si>
  <si>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</si>
  <si>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</si>
  <si>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</si>
  <si>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</si>
  <si>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</si>
  <si>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</si>
  <si>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</si>
  <si>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</si>
  <si>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</si>
  <si>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</si>
  <si>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</si>
  <si>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</si>
  <si>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</si>
  <si>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</si>
  <si>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</si>
  <si>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</si>
  <si>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</si>
  <si>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</si>
  <si>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</si>
  <si>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</si>
  <si>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</si>
  <si>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</si>
  <si>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</si>
  <si>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</si>
  <si>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</si>
  <si>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</si>
  <si>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</si>
  <si>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</si>
  <si>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</si>
  <si>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</si>
  <si>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</si>
  <si>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</si>
  <si>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</si>
  <si>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</si>
  <si>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</si>
  <si>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</si>
  <si>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</si>
  <si>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</si>
  <si>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</si>
  <si>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</si>
  <si>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</si>
  <si>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</si>
  <si>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</si>
  <si>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</si>
  <si>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</si>
  <si>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</si>
  <si>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</si>
  <si>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</si>
  <si>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</si>
  <si>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</si>
  <si>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</si>
  <si>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</si>
  <si>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</si>
  <si>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</si>
  <si>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</si>
  <si>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</si>
  <si>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</si>
  <si>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</si>
  <si>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</si>
  <si>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</si>
  <si>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</si>
  <si>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</si>
  <si>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</si>
  <si>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</si>
  <si>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</si>
  <si>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</si>
  <si>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</si>
  <si>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</si>
  <si>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</si>
  <si>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</si>
  <si>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</si>
  <si>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</si>
  <si>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</si>
  <si>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</si>
  <si>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</si>
  <si>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</si>
  <si>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</si>
  <si>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</si>
  <si>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</si>
  <si>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</si>
  <si>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</si>
  <si>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</si>
  <si>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</si>
  <si>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</si>
  <si>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</si>
  <si>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</si>
  <si>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</si>
  <si>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</si>
  <si>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</si>
  <si>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</si>
  <si>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</si>
  <si>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</si>
  <si>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</si>
  <si>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</si>
  <si>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</si>
  <si>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</si>
  <si>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</si>
  <si>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</si>
  <si>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</si>
  <si>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</si>
  <si>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</si>
  <si>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</si>
  <si>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</si>
  <si>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</si>
  <si>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</si>
  <si>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</si>
  <si>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</si>
  <si>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</si>
  <si>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</si>
  <si>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</si>
  <si>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</si>
  <si>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</si>
  <si>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</si>
  <si>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</si>
  <si>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</si>
  <si>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</si>
  <si>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</si>
  <si>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</si>
  <si>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</si>
  <si>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</si>
  <si>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</si>
  <si>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</si>
  <si>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</si>
  <si>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</si>
  <si>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</si>
  <si>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</si>
  <si>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</si>
  <si>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</si>
  <si>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</si>
  <si>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</si>
  <si>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</si>
  <si>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</si>
  <si>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</si>
  <si>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</si>
  <si>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</si>
  <si>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</si>
  <si>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</si>
  <si>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</si>
  <si>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</si>
  <si>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</si>
  <si>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</si>
  <si>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</si>
  <si>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</si>
  <si>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</si>
  <si>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</si>
  <si>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</si>
  <si>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</si>
  <si>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</si>
  <si>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</si>
  <si>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</si>
  <si>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</si>
  <si>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</si>
  <si>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</si>
  <si>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</si>
  <si>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</si>
  <si>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</si>
  <si>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</si>
  <si>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</si>
  <si>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</si>
  <si>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</si>
  <si>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</si>
  <si>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</si>
  <si>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</si>
  <si>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</si>
  <si>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</si>
  <si>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</si>
  <si>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</si>
  <si>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</si>
  <si>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</si>
  <si>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</si>
  <si>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</si>
  <si>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</si>
  <si>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</si>
  <si>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</si>
  <si>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</si>
  <si>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</si>
  <si>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</si>
  <si>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</si>
  <si>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</si>
  <si>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</si>
  <si>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</si>
  <si>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</si>
  <si>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</si>
  <si>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</si>
  <si>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</si>
  <si>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</si>
  <si>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</si>
  <si>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</si>
  <si>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</si>
  <si>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</si>
  <si>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</si>
  <si>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</si>
  <si>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</si>
  <si>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</si>
  <si>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</si>
  <si>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</si>
  <si>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</si>
  <si>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</si>
  <si>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</si>
  <si>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</si>
  <si>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</si>
  <si>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</si>
  <si>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</si>
  <si>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</si>
  <si>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</si>
  <si>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</si>
  <si>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</si>
  <si>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</si>
  <si>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</si>
  <si>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</si>
  <si>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</si>
  <si>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</si>
  <si>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</si>
  <si>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</si>
  <si>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</si>
  <si>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</si>
  <si>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</si>
  <si>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</si>
  <si>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</si>
  <si>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</si>
  <si>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</si>
  <si>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</si>
  <si>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</si>
  <si>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</si>
  <si>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</si>
  <si>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</si>
  <si>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</si>
  <si>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</si>
  <si>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</si>
  <si>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</si>
  <si>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</si>
  <si>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</si>
  <si>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</si>
  <si>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</si>
  <si>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</si>
  <si>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</si>
  <si>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</si>
  <si>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</si>
  <si>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</si>
  <si>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</si>
  <si>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</si>
  <si>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</si>
  <si>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</si>
  <si>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</si>
  <si>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</si>
  <si>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</si>
  <si>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</si>
  <si>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</si>
  <si>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</si>
  <si>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</si>
  <si>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</si>
  <si>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</si>
  <si>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</si>
  <si>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</si>
  <si>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</si>
  <si>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</si>
  <si>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</si>
  <si>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</si>
  <si>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</si>
  <si>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</si>
  <si>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</si>
  <si>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</si>
  <si>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</si>
  <si>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</si>
  <si>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</si>
  <si>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</si>
  <si>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</si>
  <si>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</si>
  <si>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</si>
  <si>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</si>
  <si>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</si>
  <si>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</si>
  <si>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</si>
  <si>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</si>
  <si>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</si>
  <si>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</si>
  <si>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</si>
  <si>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</si>
  <si>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</si>
  <si>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</si>
  <si>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</si>
  <si>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</si>
  <si>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</si>
  <si>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</si>
  <si>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</si>
  <si>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</si>
  <si>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</si>
  <si>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</si>
  <si>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</si>
  <si>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</si>
  <si>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</si>
  <si>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</si>
  <si>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</si>
  <si>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</si>
  <si>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</si>
  <si>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</si>
  <si>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</si>
  <si>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</si>
  <si>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</si>
  <si>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</si>
  <si>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</si>
  <si>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</si>
  <si>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</si>
  <si>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</si>
  <si>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</si>
  <si>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</si>
  <si>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</si>
  <si>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</si>
  <si>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</si>
  <si>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</si>
  <si>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</si>
  <si>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</si>
  <si>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</si>
  <si>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</si>
  <si>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</si>
  <si>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</si>
  <si>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</si>
  <si>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</si>
  <si>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</si>
  <si>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</si>
  <si>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</si>
  <si>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</si>
  <si>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</si>
  <si>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</si>
  <si>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</si>
  <si>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</si>
  <si>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</si>
  <si>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</si>
  <si>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</si>
  <si>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</si>
  <si>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</si>
  <si>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</si>
  <si>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</si>
  <si>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</si>
  <si>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</si>
  <si>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</si>
  <si>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</si>
  <si>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</si>
  <si>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</si>
  <si>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</si>
  <si>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</si>
  <si>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</si>
  <si>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</si>
  <si>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</si>
  <si>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</si>
  <si>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</si>
  <si>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</si>
  <si>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</si>
  <si>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</si>
  <si>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</si>
  <si>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</si>
  <si>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</si>
  <si>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</si>
  <si>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</si>
  <si>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</si>
  <si>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</si>
  <si>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</si>
  <si>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</si>
  <si>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</si>
  <si>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</si>
  <si>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</si>
  <si>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</si>
  <si>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</si>
  <si>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</si>
  <si>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</si>
  <si>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</si>
  <si>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</si>
  <si>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</si>
  <si>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</si>
  <si>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</si>
  <si>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</si>
  <si>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</si>
  <si>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</si>
  <si>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</si>
  <si>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</si>
  <si>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</si>
  <si>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</si>
  <si>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</si>
  <si>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</si>
  <si>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</si>
  <si>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</si>
  <si>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</si>
  <si>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</si>
  <si>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</si>
  <si>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</si>
  <si>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</si>
  <si>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</si>
  <si>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</si>
  <si>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</si>
  <si>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</si>
  <si>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</si>
  <si>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</si>
  <si>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</si>
  <si>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</si>
  <si>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</si>
  <si>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</si>
  <si>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</si>
  <si>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</si>
  <si>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</si>
  <si>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</si>
  <si>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</si>
  <si>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</si>
  <si>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</si>
  <si>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</si>
  <si>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</si>
  <si>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</si>
  <si>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</si>
  <si>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</si>
  <si>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</si>
  <si>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</si>
  <si>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</si>
  <si>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</si>
  <si>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</si>
  <si>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</si>
  <si>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</si>
  <si>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</si>
  <si>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</si>
  <si>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</si>
  <si>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</si>
  <si>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</si>
  <si>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</si>
  <si>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</si>
  <si>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</si>
  <si>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</si>
  <si>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</si>
  <si>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</si>
  <si>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</si>
  <si>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</si>
  <si>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</si>
  <si>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</si>
  <si>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</si>
  <si>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</si>
  <si>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</si>
  <si>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</si>
  <si>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</si>
  <si>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</si>
  <si>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</si>
  <si>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</si>
  <si>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</si>
  <si>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</si>
  <si>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</si>
  <si>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</si>
  <si>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</si>
  <si>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</si>
  <si>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</si>
  <si>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</si>
  <si>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</si>
  <si>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</si>
  <si>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</si>
  <si>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</si>
  <si>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</si>
  <si>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</si>
  <si>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</si>
  <si>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</si>
  <si>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</si>
  <si>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</si>
  <si>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</si>
  <si>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</si>
  <si>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</si>
  <si>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</si>
  <si>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</si>
  <si>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</si>
  <si>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</si>
  <si>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</si>
  <si>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</si>
  <si>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</si>
  <si>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</si>
  <si>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</si>
  <si>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</si>
  <si>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</si>
  <si>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</si>
  <si>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</si>
  <si>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</si>
  <si>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</si>
  <si>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</si>
  <si>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</si>
  <si>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</si>
  <si>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</si>
  <si>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</si>
  <si>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</si>
  <si>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</si>
  <si>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</si>
  <si>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</si>
  <si>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</si>
  <si>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</si>
  <si>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</si>
  <si>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</si>
  <si>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</si>
  <si>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</si>
  <si>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</si>
  <si>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</si>
  <si>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</si>
  <si>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</si>
  <si>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</si>
  <si>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</si>
  <si>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</si>
  <si>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</si>
  <si>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</si>
  <si>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</si>
  <si>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</si>
  <si>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</si>
  <si>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</si>
  <si>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</si>
  <si>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</si>
  <si>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</si>
  <si>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</si>
  <si>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</si>
  <si>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</si>
  <si>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</si>
  <si>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</si>
  <si>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</si>
  <si>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</si>
  <si>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</si>
  <si>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</si>
  <si>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</si>
  <si>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</si>
  <si>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</si>
  <si>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</si>
  <si>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</si>
  <si>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</si>
  <si>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</si>
  <si>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</si>
  <si>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</si>
  <si>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</si>
  <si>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</si>
  <si>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</si>
  <si>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</si>
  <si>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</si>
  <si>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</si>
  <si>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</si>
  <si>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</si>
  <si>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</si>
  <si>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</si>
  <si>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</si>
  <si>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</si>
  <si>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</si>
  <si>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</si>
  <si>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</si>
  <si>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</si>
  <si>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</si>
  <si>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</si>
  <si>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</si>
  <si>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</si>
  <si>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</si>
  <si>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</si>
  <si>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</si>
  <si>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</si>
  <si>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</si>
  <si>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</si>
  <si>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</si>
  <si>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</si>
  <si>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</si>
  <si>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</si>
  <si>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</si>
  <si>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</si>
  <si>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</si>
  <si>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</si>
  <si>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</si>
  <si>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</si>
  <si>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</si>
  <si>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</si>
  <si>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</si>
  <si>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</si>
  <si>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</si>
  <si>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</si>
  <si>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</si>
  <si>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</si>
  <si>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</si>
  <si>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</si>
  <si>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</si>
  <si>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</si>
  <si>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</si>
  <si>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</si>
  <si>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</si>
  <si>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</si>
  <si>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</si>
  <si>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</si>
  <si>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</si>
  <si>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</si>
  <si>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</si>
  <si>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</si>
  <si>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</si>
  <si>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</si>
  <si>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</si>
  <si>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</si>
  <si>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</si>
  <si>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</si>
  <si>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</si>
  <si>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</si>
  <si>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</si>
  <si>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</si>
  <si>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</si>
  <si>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</si>
  <si>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</si>
  <si>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</si>
  <si>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</si>
  <si>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</si>
  <si>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</si>
  <si>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</si>
  <si>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</si>
  <si>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</si>
  <si>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</si>
  <si>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</si>
  <si>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</si>
  <si>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</si>
  <si>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</si>
  <si>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</si>
  <si>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</si>
  <si>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</si>
  <si>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</si>
  <si>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</si>
  <si>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</si>
  <si>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</si>
  <si>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</si>
  <si>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</si>
  <si>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</si>
  <si>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</si>
  <si>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</si>
  <si>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</si>
  <si>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</si>
  <si>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</si>
  <si>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</si>
  <si>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</si>
  <si>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</si>
  <si>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</si>
  <si>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</si>
  <si>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</si>
  <si>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</si>
  <si>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</si>
  <si>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</si>
  <si>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</si>
  <si>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</si>
  <si>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</si>
  <si>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</si>
  <si>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</si>
  <si>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</si>
  <si>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</si>
  <si>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</si>
  <si>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</si>
  <si>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</si>
  <si>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</si>
  <si>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</si>
  <si>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</si>
  <si>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</si>
  <si>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</si>
  <si>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</si>
  <si>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</si>
  <si>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</si>
  <si>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</si>
  <si>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</si>
  <si>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</si>
  <si>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</si>
  <si>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</si>
  <si>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</si>
  <si>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</si>
  <si>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</si>
  <si>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</si>
  <si>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</si>
  <si>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</si>
  <si>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</si>
  <si>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</si>
  <si>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</si>
  <si>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</si>
  <si>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</si>
  <si>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</si>
  <si>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</si>
  <si>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</si>
  <si>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</si>
  <si>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</si>
  <si>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</si>
  <si>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</si>
  <si>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</si>
  <si>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</si>
  <si>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</si>
  <si>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</si>
  <si>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</si>
  <si>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</si>
  <si>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</si>
  <si>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</si>
  <si>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</si>
  <si>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</si>
  <si>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</si>
  <si>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</si>
  <si>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</si>
  <si>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</si>
  <si>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</si>
  <si>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</si>
  <si>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</si>
  <si>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</si>
  <si>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</si>
  <si>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</si>
  <si>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</si>
  <si>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</si>
  <si>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</si>
  <si>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</si>
  <si>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</si>
  <si>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</si>
  <si>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</si>
  <si>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</si>
  <si>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</si>
  <si>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</si>
  <si>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</si>
  <si>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</si>
  <si>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</si>
  <si>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</si>
  <si>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</si>
  <si>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</si>
  <si>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</si>
  <si>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</si>
  <si>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</si>
  <si>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</si>
  <si>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</si>
  <si>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</si>
  <si>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</si>
  <si>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</si>
  <si>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</si>
  <si>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</si>
  <si>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</si>
  <si>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</si>
  <si>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</si>
  <si>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</si>
  <si>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</si>
  <si>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</si>
  <si>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</si>
  <si>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</si>
  <si>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</si>
  <si>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</si>
  <si>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</si>
  <si>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</si>
  <si>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</si>
  <si>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</si>
  <si>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</si>
  <si>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</si>
  <si>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</si>
  <si>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</si>
  <si>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</si>
  <si>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</si>
  <si>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</si>
  <si>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</si>
  <si>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</si>
  <si>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</si>
  <si>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</si>
  <si>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</si>
  <si>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</si>
  <si>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</si>
  <si>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</si>
  <si>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</si>
  <si>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</si>
  <si>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</si>
  <si>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</si>
  <si>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</si>
  <si>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</si>
  <si>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</si>
  <si>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</si>
  <si>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</si>
  <si>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</si>
  <si>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</si>
  <si>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</si>
  <si>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</si>
  <si>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</si>
  <si>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</si>
  <si>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</si>
  <si>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</si>
  <si>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</si>
  <si>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</si>
  <si>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</si>
  <si>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</si>
  <si>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</si>
  <si>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</si>
  <si>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</si>
  <si>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</si>
  <si>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</si>
  <si>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</si>
  <si>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</si>
  <si>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</si>
  <si>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</si>
  <si>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</si>
  <si>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</si>
  <si>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</si>
  <si>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</si>
  <si>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</si>
  <si>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</si>
  <si>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</si>
  <si>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</si>
  <si>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</si>
  <si>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</si>
  <si>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</si>
  <si>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</si>
  <si>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</si>
  <si>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</si>
  <si>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</si>
  <si>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</si>
  <si>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</si>
  <si>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</si>
  <si>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</si>
  <si>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</si>
  <si>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</si>
  <si>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</si>
  <si>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</si>
  <si>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</si>
  <si>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</si>
  <si>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</si>
  <si>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</si>
  <si>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</si>
  <si>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</si>
  <si>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</si>
  <si>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</si>
  <si>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</si>
  <si>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</si>
  <si>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</si>
  <si>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</si>
  <si>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</si>
  <si>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</si>
  <si>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</si>
  <si>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</si>
  <si>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</si>
  <si>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</si>
  <si>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</si>
  <si>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</si>
  <si>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</si>
  <si>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</si>
  <si>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</si>
  <si>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</si>
  <si>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</si>
  <si>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</si>
  <si>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</si>
  <si>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</si>
  <si>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</si>
  <si>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</si>
  <si>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</si>
  <si>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</si>
  <si>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</si>
  <si>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</si>
  <si>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</si>
  <si>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</si>
  <si>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</si>
  <si>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</si>
  <si>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</si>
  <si>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</si>
  <si>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</si>
  <si>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</si>
  <si>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</si>
  <si>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</si>
  <si>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</si>
  <si>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</si>
  <si>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</si>
  <si>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</si>
  <si>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</si>
  <si>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</si>
  <si>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</si>
  <si>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</si>
  <si>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</si>
  <si>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</si>
  <si>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</si>
  <si>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</si>
  <si>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</si>
  <si>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</si>
  <si>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</si>
  <si>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</si>
  <si>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</si>
  <si>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</si>
  <si>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</si>
  <si>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</si>
  <si>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</si>
  <si>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</si>
  <si>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</si>
  <si>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</si>
  <si>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</si>
  <si>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</si>
  <si>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</si>
  <si>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</si>
  <si>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</si>
  <si>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</si>
  <si>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</si>
  <si>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</si>
  <si>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</si>
  <si>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</si>
  <si>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</si>
  <si>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</si>
  <si>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</si>
  <si>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</si>
  <si>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</si>
  <si>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</si>
  <si>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</si>
  <si>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</si>
  <si>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</si>
  <si>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</si>
  <si>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</si>
  <si>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</si>
  <si>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</si>
  <si>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</si>
  <si>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</si>
  <si>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</si>
  <si>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</si>
  <si>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</si>
  <si>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</si>
  <si>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</si>
  <si>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</si>
  <si>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</si>
  <si>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</si>
  <si>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</si>
  <si>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</si>
  <si>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</si>
  <si>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</si>
  <si>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</si>
  <si>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</si>
  <si>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</si>
  <si>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</si>
  <si>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</si>
  <si>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</si>
  <si>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</si>
  <si>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</si>
  <si>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</si>
  <si>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</si>
  <si>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</si>
  <si>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</si>
  <si>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</si>
  <si>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</si>
  <si>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</si>
  <si>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</si>
  <si>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</si>
  <si>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</si>
  <si>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</si>
  <si>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</si>
  <si>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</si>
  <si>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</si>
  <si>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</si>
  <si>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</si>
  <si>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</si>
  <si>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</si>
  <si>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</si>
  <si>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</si>
  <si>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</si>
  <si>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</si>
  <si>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</si>
  <si>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</si>
  <si>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</si>
  <si>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</si>
  <si>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</si>
  <si>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</si>
  <si>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</si>
  <si>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</si>
  <si>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</si>
  <si>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</si>
  <si>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</si>
  <si>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</si>
  <si>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</si>
  <si>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</si>
  <si>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</si>
  <si>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</si>
  <si>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</si>
  <si>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</si>
  <si>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</si>
  <si>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</si>
  <si>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</si>
  <si>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</si>
  <si>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</si>
  <si>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</si>
  <si>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</si>
  <si>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</si>
  <si>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</si>
  <si>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</si>
  <si>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</si>
  <si>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</si>
  <si>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</si>
  <si>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</si>
  <si>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</si>
  <si>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</si>
  <si>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</si>
  <si>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</si>
  <si>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</si>
  <si>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</si>
  <si>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</si>
  <si>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</si>
  <si>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</si>
  <si>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</si>
  <si>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</si>
  <si>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</si>
  <si>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</si>
  <si>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</si>
  <si>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</si>
  <si>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</si>
  <si>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</si>
  <si>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</si>
  <si>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</si>
  <si>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</si>
  <si>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</si>
  <si>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</si>
  <si>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</si>
  <si>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</si>
  <si>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</si>
  <si>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</si>
  <si>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</si>
  <si>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</si>
  <si>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</si>
  <si>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</si>
  <si>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</si>
  <si>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</si>
  <si>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</si>
  <si>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</si>
  <si>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</si>
  <si>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</si>
  <si>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</si>
  <si>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</si>
  <si>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</si>
  <si>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</si>
  <si>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</si>
  <si>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</si>
  <si>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</si>
  <si>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</si>
  <si>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</si>
  <si>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</si>
  <si>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</si>
  <si>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</si>
  <si>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</si>
  <si>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</si>
  <si>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</si>
  <si>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</si>
  <si>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</si>
  <si>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</si>
  <si>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</si>
  <si>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</si>
  <si>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</si>
  <si>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</si>
  <si>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</si>
  <si>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</si>
  <si>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</si>
  <si>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</si>
  <si>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</si>
  <si>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</si>
  <si>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</si>
  <si>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</si>
  <si>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</si>
  <si>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</si>
  <si>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</si>
  <si>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</si>
  <si>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</si>
  <si>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</si>
  <si>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</si>
  <si>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</si>
  <si>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</si>
  <si>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</si>
  <si>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</si>
  <si>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</si>
  <si>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</si>
  <si>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</si>
  <si>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</si>
  <si>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</si>
  <si>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</si>
  <si>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</si>
  <si>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</si>
  <si>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</si>
  <si>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</si>
  <si>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</si>
  <si>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</si>
  <si>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</si>
  <si>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</si>
  <si>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</si>
  <si>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</si>
  <si>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</si>
  <si>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</si>
  <si>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</si>
  <si>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</si>
  <si>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</si>
  <si>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</si>
  <si>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</si>
  <si>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</si>
  <si>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</si>
  <si>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</si>
  <si>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</si>
  <si>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</si>
  <si>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</si>
  <si>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</si>
  <si>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</si>
  <si>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</si>
  <si>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</si>
  <si>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</si>
  <si>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</si>
  <si>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</si>
  <si>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</si>
  <si>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</si>
  <si>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</si>
  <si>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</si>
  <si>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</si>
  <si>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</si>
  <si>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</si>
  <si>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</si>
  <si>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</si>
  <si>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</si>
  <si>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</si>
  <si>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</si>
  <si>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</si>
  <si>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</si>
  <si>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</si>
  <si>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</si>
  <si>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</si>
  <si>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</si>
  <si>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</si>
  <si>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</si>
  <si>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</si>
  <si>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</si>
  <si>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</si>
  <si>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</si>
  <si>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</si>
  <si>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</si>
  <si>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</si>
  <si>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</si>
  <si>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</si>
  <si>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</si>
  <si>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</si>
  <si>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</si>
  <si>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</si>
  <si>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</si>
  <si>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</si>
  <si>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</si>
  <si>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</si>
  <si>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</si>
  <si>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</si>
  <si>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</si>
  <si>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</si>
  <si>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</si>
  <si>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</si>
  <si>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</si>
  <si>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</si>
  <si>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</si>
  <si>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</si>
  <si>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</si>
  <si>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</si>
  <si>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</si>
  <si>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</si>
  <si>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</si>
  <si>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</si>
  <si>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</si>
  <si>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</si>
  <si>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</si>
  <si>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</si>
  <si>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</si>
  <si>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</si>
  <si>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</si>
  <si>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</si>
  <si>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</si>
  <si>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</si>
  <si>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</si>
  <si>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</si>
  <si>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</si>
  <si>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</si>
  <si>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</si>
  <si>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</si>
  <si>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</si>
  <si>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</si>
  <si>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</si>
  <si>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</si>
  <si>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</si>
  <si>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</si>
  <si>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</si>
  <si>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</si>
  <si>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</si>
  <si>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</si>
  <si>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</si>
  <si>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</si>
  <si>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</si>
  <si>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</si>
  <si>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</si>
  <si>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</si>
  <si>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</si>
  <si>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</si>
  <si>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</si>
  <si>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</si>
  <si>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</si>
  <si>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</si>
  <si>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</si>
  <si>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</si>
  <si>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</si>
  <si>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</si>
  <si>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</si>
  <si>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</si>
  <si>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</si>
  <si>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</si>
  <si>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</si>
  <si>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</si>
  <si>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</si>
  <si>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</si>
  <si>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</si>
  <si>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</si>
  <si>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</si>
  <si>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</si>
  <si>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</si>
  <si>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</si>
  <si>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</si>
  <si>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</si>
  <si>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</si>
  <si>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</si>
  <si>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</si>
  <si>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</si>
  <si>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</si>
  <si>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</si>
  <si>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</si>
  <si>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</si>
  <si>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</si>
  <si>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</si>
  <si>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</si>
  <si>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</si>
  <si>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</si>
  <si>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</si>
  <si>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</si>
  <si>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</si>
  <si>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</si>
  <si>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</si>
  <si>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</si>
  <si>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</si>
  <si>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</si>
  <si>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</si>
  <si>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</si>
  <si>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</si>
  <si>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</si>
  <si>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</si>
  <si>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</si>
  <si>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</si>
  <si>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</si>
  <si>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</si>
  <si>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</si>
  <si>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</si>
  <si>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</si>
  <si>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</si>
  <si>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</si>
  <si>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</si>
  <si>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</si>
  <si>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</si>
  <si>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</si>
  <si>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</si>
  <si>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</si>
  <si>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</si>
  <si>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</si>
  <si>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</si>
  <si>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</si>
  <si>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</si>
  <si>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</si>
  <si>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</si>
  <si>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</si>
  <si>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</si>
  <si>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</si>
  <si>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</si>
  <si>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</si>
  <si>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</si>
  <si>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</si>
  <si>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</si>
  <si>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</si>
  <si>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</si>
  <si>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</si>
  <si>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</si>
  <si>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</si>
  <si>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</si>
  <si>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</si>
  <si>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</si>
  <si>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</si>
  <si>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</si>
  <si>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</si>
  <si>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</si>
  <si>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</si>
  <si>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</si>
  <si>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</si>
  <si>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</si>
  <si>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</si>
  <si>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</si>
  <si>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</si>
  <si>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</si>
  <si>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</si>
  <si>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</si>
  <si>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</si>
  <si>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</si>
  <si>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</si>
  <si>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</si>
  <si>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</si>
  <si>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</si>
  <si>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</si>
  <si>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</si>
  <si>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LINDEN CITY</t>
  </si>
  <si>
    <t>Year-to-Date</t>
  </si>
  <si>
    <t>MOUNT LAUREL TWP</t>
  </si>
  <si>
    <t>UNION TWP</t>
  </si>
  <si>
    <t>VOORHEES TWP</t>
  </si>
  <si>
    <t>MIDDLETOWN TWP</t>
  </si>
  <si>
    <t>GLASSBORO BORO</t>
  </si>
  <si>
    <t>LIVINGSTON TWP</t>
  </si>
  <si>
    <t>VINELAND CITY</t>
  </si>
  <si>
    <t>NEWARK CITY</t>
  </si>
  <si>
    <t>JERSEY CITY</t>
  </si>
  <si>
    <t>ALEXANDRIA TWP</t>
  </si>
  <si>
    <t>HAMILTON TWP</t>
  </si>
  <si>
    <t>LAWRENCE TWP</t>
  </si>
  <si>
    <t>MONROE TWP</t>
  </si>
  <si>
    <t>SOUTH PLAINFIELD BORO</t>
  </si>
  <si>
    <t>WOODBRIDGE TWP</t>
  </si>
  <si>
    <t>MARLBORO TWP</t>
  </si>
  <si>
    <t>RED BANK BORO</t>
  </si>
  <si>
    <t>PARSIPPANY-TROY HILLS TWP</t>
  </si>
  <si>
    <t>TWP OF BARNEGAT</t>
  </si>
  <si>
    <t>FORT LEE BORO</t>
  </si>
  <si>
    <t>CHERRY HILL TWP</t>
  </si>
  <si>
    <t>WINSLOW TWP</t>
  </si>
  <si>
    <t>LITTLE FERRY BORO</t>
  </si>
  <si>
    <t>GALLOWAY TWP</t>
  </si>
  <si>
    <t>LYNDHURST TWP</t>
  </si>
  <si>
    <t>FLORHAM PARK BORO</t>
  </si>
  <si>
    <t>UPPER DEERFIELD TWP</t>
  </si>
  <si>
    <t>MONTCLAIR TOWN</t>
  </si>
  <si>
    <t>TINTON FALLS BORO</t>
  </si>
  <si>
    <t>RAHWAY CITY</t>
  </si>
  <si>
    <t>HOPEWELL TWP</t>
  </si>
  <si>
    <t>GLEN ROCK BORO</t>
  </si>
  <si>
    <t>UPPER SADDLE RIVER BORO</t>
  </si>
  <si>
    <t>WILDWOOD CITY</t>
  </si>
  <si>
    <t>BRIDGETON CITY</t>
  </si>
  <si>
    <t>WEST NEW YORK TOWN</t>
  </si>
  <si>
    <t>FAIR HAVEN BORO</t>
  </si>
  <si>
    <t>HAZLET TWP</t>
  </si>
  <si>
    <t>MORRIS TWP</t>
  </si>
  <si>
    <t>HOPATCONG BORO</t>
  </si>
  <si>
    <t>Missing data</t>
  </si>
  <si>
    <t>TENAFLY BORO</t>
  </si>
  <si>
    <t>PINE HILL BORO</t>
  </si>
  <si>
    <t>MIDDLE TWP</t>
  </si>
  <si>
    <t>NORTH WILDWOOD CITY</t>
  </si>
  <si>
    <t>UPPER TWP</t>
  </si>
  <si>
    <t>FAIRFIELD BORO</t>
  </si>
  <si>
    <t>WOOLWICH TWP</t>
  </si>
  <si>
    <t>EAST WINDSOR TWP</t>
  </si>
  <si>
    <t>OLD BRIDGE TWP</t>
  </si>
  <si>
    <t>PLAINSBORO TWP</t>
  </si>
  <si>
    <t>HOWELL TWP</t>
  </si>
  <si>
    <t>WALL TWP</t>
  </si>
  <si>
    <t>HANOVER TWP</t>
  </si>
  <si>
    <t>MENDHAM BORO</t>
  </si>
  <si>
    <t>WHARTON BORO</t>
  </si>
  <si>
    <t>JACKSON TWP</t>
  </si>
  <si>
    <t>LAKEWOOD TWP</t>
  </si>
  <si>
    <t>CLIFTON CITY</t>
  </si>
  <si>
    <t>TOTOWA BORO</t>
  </si>
  <si>
    <t>ELIZABETH CITY</t>
  </si>
  <si>
    <t>ATLANTIC CITY</t>
  </si>
  <si>
    <t>ALPINE BORO</t>
  </si>
  <si>
    <t>DUMONT BORO</t>
  </si>
  <si>
    <t>ELMWOOD PARK BORO</t>
  </si>
  <si>
    <t>HACKENSACK CITY</t>
  </si>
  <si>
    <t>LODI BORO</t>
  </si>
  <si>
    <t>OAKLAND BORO</t>
  </si>
  <si>
    <t>WYCKOFF TWP</t>
  </si>
  <si>
    <t>EVESHAM TWP</t>
  </si>
  <si>
    <t>HARRISON TWP</t>
  </si>
  <si>
    <t>WASHINGTON TWP</t>
  </si>
  <si>
    <t>KEARNY TOWN</t>
  </si>
  <si>
    <t>UNION CITY</t>
  </si>
  <si>
    <t>EDISON TWP</t>
  </si>
  <si>
    <t>NEW BRUNSWICK CITY</t>
  </si>
  <si>
    <t>SOUTH BRUNSWICK TWP</t>
  </si>
  <si>
    <t>EATONTOWN BORO</t>
  </si>
  <si>
    <t>FREEHOLD TWP</t>
  </si>
  <si>
    <t>LONG HILL TWP</t>
  </si>
  <si>
    <t>DOVER TWP</t>
  </si>
  <si>
    <t>SALEM CITY</t>
  </si>
  <si>
    <t>MONTGOMERY TWP</t>
  </si>
  <si>
    <t>WATCHUNG BORO</t>
  </si>
  <si>
    <t>ALLAMUCHY TWP</t>
  </si>
  <si>
    <t>INDEPENDENCE TWP</t>
  </si>
  <si>
    <t>MOORESTOWN TWP</t>
  </si>
  <si>
    <t>NUTLEY TOWN</t>
  </si>
  <si>
    <t>LOGAN TWP</t>
  </si>
  <si>
    <t>MIDDLESEX BORO</t>
  </si>
  <si>
    <t>MORRISTOWN TOWN</t>
  </si>
  <si>
    <t>BERKELEY TWP</t>
  </si>
  <si>
    <t>HILLSBOROUGH TWP</t>
  </si>
  <si>
    <t>NORTH PLAINFIELD BORO</t>
  </si>
  <si>
    <t>GREEN TWP</t>
  </si>
  <si>
    <t>HACKETTSTOWN TOWN</t>
  </si>
  <si>
    <t>20210707</t>
  </si>
  <si>
    <t>HAMMONTON TOWN</t>
  </si>
  <si>
    <t>MAHWAH TWP</t>
  </si>
  <si>
    <t>MAYWOOD BORO</t>
  </si>
  <si>
    <t>RIDGEFIELD BORO</t>
  </si>
  <si>
    <t>MEDFORD TWP</t>
  </si>
  <si>
    <t>SPRINGFIELD TWP</t>
  </si>
  <si>
    <t>WILLINGBORO TWP</t>
  </si>
  <si>
    <t>CLEMENTON BORO</t>
  </si>
  <si>
    <t>OCEAN CITY</t>
  </si>
  <si>
    <t>SEA ISLE CITY</t>
  </si>
  <si>
    <t>MILLVILLE CITY</t>
  </si>
  <si>
    <t>DEPTFORD TWP</t>
  </si>
  <si>
    <t>CRANBURY TWP</t>
  </si>
  <si>
    <t>LONG BRANCH CITY</t>
  </si>
  <si>
    <t>MANALAPAN TWP</t>
  </si>
  <si>
    <t>JEFFERSON TWP</t>
  </si>
  <si>
    <t>ROXBURY TWP</t>
  </si>
  <si>
    <t>PASSAIC CITY</t>
  </si>
  <si>
    <t>POMPTON LAKES BORO</t>
  </si>
  <si>
    <t>LOWER ALLOWAYS CREEK TWP</t>
  </si>
  <si>
    <t>OLDMANS TWP</t>
  </si>
  <si>
    <t>FRANKLIN TWP</t>
  </si>
  <si>
    <t>LAFAYETTE TWP</t>
  </si>
  <si>
    <t>STANHOPE BORO</t>
  </si>
  <si>
    <t>SUMMIT CITY</t>
  </si>
  <si>
    <t>LAWNSIDE BORO</t>
  </si>
  <si>
    <t>MARGATE CITY</t>
  </si>
  <si>
    <t>VENTNOR CITY</t>
  </si>
  <si>
    <t>ENGLEWOOD CITY</t>
  </si>
  <si>
    <t>MONTVALE BORO</t>
  </si>
  <si>
    <t>NEW MILFORD BORO</t>
  </si>
  <si>
    <t>BROOKLAWN BORO</t>
  </si>
  <si>
    <t>COLLINGSWOOD BORO</t>
  </si>
  <si>
    <t>GLOUCESTER TWP</t>
  </si>
  <si>
    <t>CEDAR GROVE TWP</t>
  </si>
  <si>
    <t>MANTUA TWP</t>
  </si>
  <si>
    <t>CLINTON TWP</t>
  </si>
  <si>
    <t>MONTVILLE TWP</t>
  </si>
  <si>
    <t>OCEAN TWP</t>
  </si>
  <si>
    <t>BEDMINSTER TWP</t>
  </si>
  <si>
    <t>FRANKFORD TWP</t>
  </si>
  <si>
    <t>HARDWICK TWP</t>
  </si>
  <si>
    <t>20210809</t>
  </si>
  <si>
    <t>Square feet of office space authorized by building permits, July 2021</t>
  </si>
  <si>
    <t>Source:  New Jersey Department of Community Affairs, 9/7/2021</t>
  </si>
  <si>
    <t>July</t>
  </si>
  <si>
    <t xml:space="preserve">  July 2020</t>
  </si>
  <si>
    <t>Square feet of office space authorized by building permits, January - July 2021</t>
  </si>
  <si>
    <t>EGG HARBOR TWP</t>
  </si>
  <si>
    <t>FAIR LAWN BORO</t>
  </si>
  <si>
    <t>MIDLAND PARK BORO</t>
  </si>
  <si>
    <t>RUTHERFORD BORO</t>
  </si>
  <si>
    <t>HAINESPORT TWP</t>
  </si>
  <si>
    <t>TABERNACLE TWP</t>
  </si>
  <si>
    <t>BERLIN TWP</t>
  </si>
  <si>
    <t>NEWFIELD BORO</t>
  </si>
  <si>
    <t>COLTS NECK TOWNSHIP</t>
  </si>
  <si>
    <t>WAYNE TWP</t>
  </si>
  <si>
    <t>BERNARDSVILLE BORO</t>
  </si>
  <si>
    <t>POINT PLEASANT BORO</t>
  </si>
  <si>
    <t>See Princeton (1114)</t>
  </si>
  <si>
    <t>See Hardwick Twp.</t>
  </si>
  <si>
    <t>20210907</t>
  </si>
  <si>
    <t>No Activity</t>
  </si>
  <si>
    <t>see Princeton</t>
  </si>
  <si>
    <t>see hardwick</t>
  </si>
  <si>
    <t>st bldgs</t>
  </si>
  <si>
    <t>No activity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</si>
</sst>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48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0" xfId="0" applyAlignment="1">
      <alignment horizontal="left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1">
      <selection activeCell="G6" sqref="G6:K158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1730</v>
      </c>
      <c r="C1" s="31" t="s">
        <v>1718</v>
      </c>
      <c r="G1" s="37" t="s">
        <v>1731</v>
      </c>
      <c r="I1" s="31"/>
    </row>
    <row r="2" spans="3:11" ht="15">
      <c r="C2" s="31" t="s">
        <v>1719</v>
      </c>
      <c r="D2" s="31" t="s">
        <v>1720</v>
      </c>
      <c r="E2" s="31" t="s">
        <v>1720</v>
      </c>
      <c r="I2" s="31"/>
      <c r="J2" s="31" t="s">
        <v>1720</v>
      </c>
      <c r="K2" s="31" t="s">
        <v>1720</v>
      </c>
    </row>
    <row r="3" spans="1:11" ht="15">
      <c r="A3" s="34" t="s">
        <v>1720</v>
      </c>
      <c r="B3" s="31" t="s">
        <v>1720</v>
      </c>
      <c r="C3" s="31" t="s">
        <v>1721</v>
      </c>
      <c r="D3" s="31" t="s">
        <v>1720</v>
      </c>
      <c r="E3" s="31" t="s">
        <v>1720</v>
      </c>
      <c r="G3" s="34" t="s">
        <v>1720</v>
      </c>
      <c r="H3" s="31" t="s">
        <v>1720</v>
      </c>
      <c r="I3" s="31"/>
      <c r="J3" s="31" t="s">
        <v>1720</v>
      </c>
      <c r="K3" s="31" t="s">
        <v>1720</v>
      </c>
    </row>
    <row r="4" spans="1:8" ht="15">
      <c r="A4" s="34" t="s">
        <v>1720</v>
      </c>
      <c r="B4" s="31" t="s">
        <v>1720</v>
      </c>
      <c r="G4" s="34" t="s">
        <v>1720</v>
      </c>
      <c r="H4" s="31" t="s">
        <v>1720</v>
      </c>
    </row>
    <row r="5" spans="1:11" ht="15.75" thickBot="1">
      <c r="A5" s="35" t="s">
        <v>1722</v>
      </c>
      <c r="B5" s="32" t="s">
        <v>1717</v>
      </c>
      <c r="C5" s="33" t="s">
        <v>1723</v>
      </c>
      <c r="D5" s="33" t="s">
        <v>1724</v>
      </c>
      <c r="E5" s="33" t="s">
        <v>1725</v>
      </c>
      <c r="G5" s="35" t="s">
        <v>1722</v>
      </c>
      <c r="H5" s="32" t="s">
        <v>1717</v>
      </c>
      <c r="I5" s="33" t="s">
        <v>1723</v>
      </c>
      <c r="J5" s="33" t="s">
        <v>1724</v>
      </c>
      <c r="K5" s="33" t="s">
        <v>1725</v>
      </c>
    </row>
    <row r="6" spans="1:10" ht="13.5" thickTop="1">
      <c r="A6" s="49" t="s">
        <v>52</v>
      </c>
      <c r="B6" s="166" t="s">
        <v>1887</v>
      </c>
      <c r="C6" s="51">
        <v>71150</v>
      </c>
      <c r="D6" s="51">
        <v>71150</v>
      </c>
      <c r="G6" s="49" t="s">
        <v>34</v>
      </c>
      <c r="H6" s="166" t="s">
        <v>1803</v>
      </c>
      <c r="I6" s="51">
        <v>67225</v>
      </c>
      <c r="J6" s="51">
        <v>67225</v>
      </c>
    </row>
    <row r="7" spans="1:10" ht="12.75">
      <c r="A7" s="49" t="s">
        <v>61</v>
      </c>
      <c r="B7" s="166" t="s">
        <v>1765</v>
      </c>
      <c r="C7" s="51">
        <v>0</v>
      </c>
      <c r="D7" s="51">
        <v>0</v>
      </c>
      <c r="G7" s="49" t="s">
        <v>52</v>
      </c>
      <c r="H7" s="166" t="s">
        <v>1887</v>
      </c>
      <c r="I7" s="51">
        <v>71150</v>
      </c>
      <c r="J7" s="51">
        <v>71150</v>
      </c>
    </row>
    <row r="8" spans="1:11" ht="12.75">
      <c r="A8" s="49" t="s">
        <v>145</v>
      </c>
      <c r="B8" s="166" t="s">
        <v>1888</v>
      </c>
      <c r="C8" s="51">
        <v>0</v>
      </c>
      <c r="D8" s="51">
        <v>0</v>
      </c>
      <c r="G8" s="49" t="s">
        <v>61</v>
      </c>
      <c r="H8" s="166" t="s">
        <v>1765</v>
      </c>
      <c r="I8" s="51">
        <v>16720</v>
      </c>
      <c r="J8" s="51">
        <v>14000</v>
      </c>
      <c r="K8" s="51">
        <v>2720</v>
      </c>
    </row>
    <row r="9" spans="1:10" ht="12.75">
      <c r="A9" s="49" t="s">
        <v>163</v>
      </c>
      <c r="B9" s="166" t="s">
        <v>1807</v>
      </c>
      <c r="C9" s="51">
        <v>0</v>
      </c>
      <c r="E9" s="51">
        <v>0</v>
      </c>
      <c r="G9" s="49" t="s">
        <v>64</v>
      </c>
      <c r="H9" s="166" t="s">
        <v>1752</v>
      </c>
      <c r="I9" s="51">
        <v>988</v>
      </c>
      <c r="J9" s="51">
        <v>988</v>
      </c>
    </row>
    <row r="10" spans="1:11" ht="12.75">
      <c r="A10" s="49" t="s">
        <v>199</v>
      </c>
      <c r="B10" s="166" t="s">
        <v>1889</v>
      </c>
      <c r="C10" s="51">
        <v>6000</v>
      </c>
      <c r="D10" s="51">
        <v>6000</v>
      </c>
      <c r="G10" s="49" t="s">
        <v>67</v>
      </c>
      <c r="H10" s="166" t="s">
        <v>1839</v>
      </c>
      <c r="I10" s="51">
        <v>0</v>
      </c>
      <c r="K10" s="51">
        <v>0</v>
      </c>
    </row>
    <row r="11" spans="1:11" ht="12.75">
      <c r="A11" s="49" t="s">
        <v>262</v>
      </c>
      <c r="B11" s="166" t="s">
        <v>1890</v>
      </c>
      <c r="C11" s="51">
        <v>0</v>
      </c>
      <c r="D11" s="51">
        <v>0</v>
      </c>
      <c r="G11" s="49" t="s">
        <v>74</v>
      </c>
      <c r="H11" s="166" t="s">
        <v>1865</v>
      </c>
      <c r="I11" s="51">
        <v>920</v>
      </c>
      <c r="K11" s="51">
        <v>920</v>
      </c>
    </row>
    <row r="12" spans="1:10" ht="12.75">
      <c r="A12" s="49" t="s">
        <v>352</v>
      </c>
      <c r="B12" s="166" t="s">
        <v>1891</v>
      </c>
      <c r="C12" s="51">
        <v>6591</v>
      </c>
      <c r="D12" s="51">
        <v>6591</v>
      </c>
      <c r="G12" s="49" t="s">
        <v>91</v>
      </c>
      <c r="H12" s="166" t="s">
        <v>1866</v>
      </c>
      <c r="I12" s="51">
        <v>0</v>
      </c>
      <c r="J12" s="51">
        <v>0</v>
      </c>
    </row>
    <row r="13" spans="1:11" ht="12.75">
      <c r="A13" s="49" t="s">
        <v>363</v>
      </c>
      <c r="B13" s="166" t="s">
        <v>1843</v>
      </c>
      <c r="C13" s="51">
        <v>0</v>
      </c>
      <c r="E13" s="51">
        <v>0</v>
      </c>
      <c r="G13" s="49" t="s">
        <v>100</v>
      </c>
      <c r="H13" s="166" t="s">
        <v>1804</v>
      </c>
      <c r="I13" s="51">
        <v>760</v>
      </c>
      <c r="K13" s="51">
        <v>760</v>
      </c>
    </row>
    <row r="14" spans="1:10" ht="12.75">
      <c r="A14" s="49" t="s">
        <v>408</v>
      </c>
      <c r="B14" s="166" t="s">
        <v>1892</v>
      </c>
      <c r="C14" s="51">
        <v>8500</v>
      </c>
      <c r="D14" s="51">
        <v>8500</v>
      </c>
      <c r="G14" s="49" t="s">
        <v>124</v>
      </c>
      <c r="H14" s="166" t="s">
        <v>1805</v>
      </c>
      <c r="I14" s="51">
        <v>0</v>
      </c>
      <c r="J14" s="51">
        <v>0</v>
      </c>
    </row>
    <row r="15" spans="1:10" ht="12.75">
      <c r="A15" s="49" t="s">
        <v>440</v>
      </c>
      <c r="B15" s="166" t="s">
        <v>1893</v>
      </c>
      <c r="C15" s="51">
        <v>5000</v>
      </c>
      <c r="D15" s="51">
        <v>5000</v>
      </c>
      <c r="G15" s="49" t="s">
        <v>127</v>
      </c>
      <c r="H15" s="166" t="s">
        <v>1806</v>
      </c>
      <c r="I15" s="51">
        <v>4050</v>
      </c>
      <c r="J15" s="51">
        <v>4050</v>
      </c>
    </row>
    <row r="16" spans="1:11" ht="12.75">
      <c r="A16" s="49" t="s">
        <v>554</v>
      </c>
      <c r="B16" s="166" t="s">
        <v>1786</v>
      </c>
      <c r="C16" s="51">
        <v>180</v>
      </c>
      <c r="D16" s="51">
        <v>0</v>
      </c>
      <c r="E16" s="51">
        <v>180</v>
      </c>
      <c r="G16" s="49" t="s">
        <v>139</v>
      </c>
      <c r="H16" s="166" t="s">
        <v>1867</v>
      </c>
      <c r="I16" s="51">
        <v>15150</v>
      </c>
      <c r="K16" s="51">
        <v>15150</v>
      </c>
    </row>
    <row r="17" spans="1:10" ht="12.75">
      <c r="A17" s="49" t="s">
        <v>658</v>
      </c>
      <c r="B17" s="166" t="s">
        <v>1769</v>
      </c>
      <c r="C17" s="51">
        <v>0</v>
      </c>
      <c r="D17" s="51">
        <v>0</v>
      </c>
      <c r="G17" s="49" t="s">
        <v>145</v>
      </c>
      <c r="H17" s="166" t="s">
        <v>1888</v>
      </c>
      <c r="I17" s="51">
        <v>0</v>
      </c>
      <c r="J17" s="51">
        <v>0</v>
      </c>
    </row>
    <row r="18" spans="1:10" ht="12.75">
      <c r="A18" s="49" t="s">
        <v>661</v>
      </c>
      <c r="B18" s="166" t="s">
        <v>1749</v>
      </c>
      <c r="C18" s="51">
        <v>1</v>
      </c>
      <c r="D18" s="51">
        <v>1</v>
      </c>
      <c r="G18" s="49" t="s">
        <v>151</v>
      </c>
      <c r="H18" s="166" t="s">
        <v>1761</v>
      </c>
      <c r="I18" s="51">
        <v>11060</v>
      </c>
      <c r="J18" s="51">
        <v>11060</v>
      </c>
    </row>
    <row r="19" spans="1:11" ht="12.75">
      <c r="A19" s="49" t="s">
        <v>700</v>
      </c>
      <c r="B19" s="166" t="s">
        <v>1860</v>
      </c>
      <c r="C19" s="51">
        <v>900</v>
      </c>
      <c r="D19" s="51">
        <v>900</v>
      </c>
      <c r="G19" s="49" t="s">
        <v>160</v>
      </c>
      <c r="H19" s="166" t="s">
        <v>1773</v>
      </c>
      <c r="I19" s="51">
        <v>450</v>
      </c>
      <c r="K19" s="51">
        <v>450</v>
      </c>
    </row>
    <row r="20" spans="1:11" ht="12.75">
      <c r="A20" s="49" t="s">
        <v>723</v>
      </c>
      <c r="B20" s="166" t="s">
        <v>1894</v>
      </c>
      <c r="C20" s="51">
        <v>1450</v>
      </c>
      <c r="D20" s="51">
        <v>1450</v>
      </c>
      <c r="G20" s="49" t="s">
        <v>163</v>
      </c>
      <c r="H20" s="166" t="s">
        <v>1807</v>
      </c>
      <c r="I20" s="51">
        <v>14626</v>
      </c>
      <c r="J20" s="51">
        <v>14316</v>
      </c>
      <c r="K20" s="51">
        <v>310</v>
      </c>
    </row>
    <row r="21" spans="1:10" ht="12.75">
      <c r="A21" s="49" t="s">
        <v>772</v>
      </c>
      <c r="B21" s="166" t="s">
        <v>1750</v>
      </c>
      <c r="C21" s="51">
        <v>11751</v>
      </c>
      <c r="D21" s="51">
        <v>11751</v>
      </c>
      <c r="G21" s="49" t="s">
        <v>184</v>
      </c>
      <c r="H21" s="166" t="s">
        <v>1764</v>
      </c>
      <c r="I21" s="51">
        <v>3</v>
      </c>
      <c r="J21" s="51">
        <v>3</v>
      </c>
    </row>
    <row r="22" spans="1:10" ht="12.75">
      <c r="A22" s="49" t="s">
        <v>886</v>
      </c>
      <c r="B22" s="166" t="s">
        <v>1753</v>
      </c>
      <c r="C22" s="51">
        <v>0</v>
      </c>
      <c r="E22" s="51">
        <v>0</v>
      </c>
      <c r="G22" s="49" t="s">
        <v>187</v>
      </c>
      <c r="H22" s="166" t="s">
        <v>1808</v>
      </c>
      <c r="I22" s="51">
        <v>125098</v>
      </c>
      <c r="J22" s="51">
        <v>125098</v>
      </c>
    </row>
    <row r="23" spans="1:11" ht="12.75">
      <c r="A23" s="49" t="s">
        <v>914</v>
      </c>
      <c r="B23" s="166" t="s">
        <v>1816</v>
      </c>
      <c r="C23" s="51">
        <v>54449</v>
      </c>
      <c r="D23" s="51">
        <v>54449</v>
      </c>
      <c r="G23" s="49" t="s">
        <v>190</v>
      </c>
      <c r="H23" s="166" t="s">
        <v>1766</v>
      </c>
      <c r="I23" s="51">
        <v>97301</v>
      </c>
      <c r="J23" s="51">
        <v>97301</v>
      </c>
      <c r="K23" s="51">
        <v>0</v>
      </c>
    </row>
    <row r="24" spans="1:11" ht="12.75">
      <c r="A24" s="49" t="s">
        <v>940</v>
      </c>
      <c r="B24" s="166" t="s">
        <v>1817</v>
      </c>
      <c r="C24" s="51">
        <v>229396</v>
      </c>
      <c r="D24" s="51">
        <v>229396</v>
      </c>
      <c r="G24" s="49" t="s">
        <v>193</v>
      </c>
      <c r="H24" s="166" t="s">
        <v>1840</v>
      </c>
      <c r="I24" s="51">
        <v>0</v>
      </c>
      <c r="K24" s="51">
        <v>0</v>
      </c>
    </row>
    <row r="25" spans="1:11" ht="12.75">
      <c r="A25" s="49" t="s">
        <v>952</v>
      </c>
      <c r="B25" s="166" t="s">
        <v>1792</v>
      </c>
      <c r="C25" s="51">
        <v>0</v>
      </c>
      <c r="E25" s="51">
        <v>0</v>
      </c>
      <c r="G25" s="49" t="s">
        <v>196</v>
      </c>
      <c r="H25" s="166" t="s">
        <v>1841</v>
      </c>
      <c r="I25" s="51">
        <v>5865</v>
      </c>
      <c r="J25" s="51">
        <v>382</v>
      </c>
      <c r="K25" s="51">
        <v>5483</v>
      </c>
    </row>
    <row r="26" spans="1:10" ht="12.75">
      <c r="A26" s="49" t="s">
        <v>961</v>
      </c>
      <c r="B26" s="166" t="s">
        <v>1818</v>
      </c>
      <c r="C26" s="51">
        <v>62364</v>
      </c>
      <c r="D26" s="51">
        <v>62364</v>
      </c>
      <c r="G26" s="49" t="s">
        <v>199</v>
      </c>
      <c r="H26" s="166" t="s">
        <v>1889</v>
      </c>
      <c r="I26" s="51">
        <v>6000</v>
      </c>
      <c r="J26" s="51">
        <v>6000</v>
      </c>
    </row>
    <row r="27" spans="1:10" ht="12.75">
      <c r="A27" s="49" t="s">
        <v>973</v>
      </c>
      <c r="B27" s="166" t="s">
        <v>1756</v>
      </c>
      <c r="C27" s="51">
        <v>1103</v>
      </c>
      <c r="D27" s="51">
        <v>1103</v>
      </c>
      <c r="G27" s="49" t="s">
        <v>202</v>
      </c>
      <c r="H27" s="166" t="s">
        <v>1868</v>
      </c>
      <c r="I27" s="51">
        <v>0</v>
      </c>
      <c r="J27" s="51">
        <v>0</v>
      </c>
    </row>
    <row r="28" spans="1:11" ht="12.75">
      <c r="A28" s="49" t="s">
        <v>1000</v>
      </c>
      <c r="B28" s="166" t="s">
        <v>1895</v>
      </c>
      <c r="C28" s="51">
        <v>17336</v>
      </c>
      <c r="D28" s="51">
        <v>17336</v>
      </c>
      <c r="G28" s="49" t="s">
        <v>208</v>
      </c>
      <c r="H28" s="166" t="s">
        <v>1869</v>
      </c>
      <c r="I28" s="51">
        <v>2165</v>
      </c>
      <c r="K28" s="51">
        <v>2165</v>
      </c>
    </row>
    <row r="29" spans="1:11" ht="12.75">
      <c r="A29" s="49" t="s">
        <v>1066</v>
      </c>
      <c r="B29" s="166" t="s">
        <v>1745</v>
      </c>
      <c r="C29" s="51">
        <v>0</v>
      </c>
      <c r="D29" s="51">
        <v>0</v>
      </c>
      <c r="G29" s="49" t="s">
        <v>220</v>
      </c>
      <c r="H29" s="166" t="s">
        <v>1809</v>
      </c>
      <c r="I29" s="51">
        <v>2482</v>
      </c>
      <c r="K29" s="51">
        <v>2482</v>
      </c>
    </row>
    <row r="30" spans="1:10" ht="12.75">
      <c r="A30" s="49" t="s">
        <v>1218</v>
      </c>
      <c r="B30" s="166" t="s">
        <v>1759</v>
      </c>
      <c r="C30" s="51">
        <v>2</v>
      </c>
      <c r="E30" s="51">
        <v>2</v>
      </c>
      <c r="G30" s="49" t="s">
        <v>241</v>
      </c>
      <c r="H30" s="166" t="s">
        <v>1842</v>
      </c>
      <c r="I30" s="51">
        <v>23209</v>
      </c>
      <c r="J30" s="51">
        <v>23209</v>
      </c>
    </row>
    <row r="31" spans="1:10" ht="12.75">
      <c r="A31" s="49" t="s">
        <v>1279</v>
      </c>
      <c r="B31" s="166" t="s">
        <v>1798</v>
      </c>
      <c r="C31" s="51">
        <v>15936</v>
      </c>
      <c r="D31" s="51">
        <v>15936</v>
      </c>
      <c r="G31" s="49" t="s">
        <v>262</v>
      </c>
      <c r="H31" s="166" t="s">
        <v>1890</v>
      </c>
      <c r="I31" s="51">
        <v>0</v>
      </c>
      <c r="J31" s="51">
        <v>0</v>
      </c>
    </row>
    <row r="32" spans="1:10" ht="12.75">
      <c r="A32" s="49" t="s">
        <v>1344</v>
      </c>
      <c r="B32" s="166" t="s">
        <v>1760</v>
      </c>
      <c r="C32" s="51">
        <v>0</v>
      </c>
      <c r="D32" s="51">
        <v>0</v>
      </c>
      <c r="G32" s="49" t="s">
        <v>277</v>
      </c>
      <c r="H32" s="166" t="s">
        <v>1783</v>
      </c>
      <c r="I32" s="51">
        <v>0</v>
      </c>
      <c r="J32" s="51">
        <v>0</v>
      </c>
    </row>
    <row r="33" spans="1:10" ht="12.75">
      <c r="A33" s="49" t="s">
        <v>1350</v>
      </c>
      <c r="B33" s="166" t="s">
        <v>1800</v>
      </c>
      <c r="C33" s="51">
        <v>21875</v>
      </c>
      <c r="E33" s="51">
        <v>21875</v>
      </c>
      <c r="G33" s="49" t="s">
        <v>283</v>
      </c>
      <c r="H33" s="166" t="s">
        <v>1774</v>
      </c>
      <c r="I33" s="51">
        <v>28761</v>
      </c>
      <c r="J33" s="51">
        <v>28761</v>
      </c>
    </row>
    <row r="34" spans="1:11" ht="12.75">
      <c r="A34" s="49" t="s">
        <v>1371</v>
      </c>
      <c r="B34" s="166" t="s">
        <v>1857</v>
      </c>
      <c r="C34" s="51">
        <v>0</v>
      </c>
      <c r="D34" s="51">
        <v>0</v>
      </c>
      <c r="G34" s="49" t="s">
        <v>304</v>
      </c>
      <c r="H34" s="166" t="s">
        <v>1810</v>
      </c>
      <c r="I34" s="51">
        <v>0</v>
      </c>
      <c r="K34" s="51">
        <v>0</v>
      </c>
    </row>
    <row r="35" spans="1:11" ht="12.75">
      <c r="A35" s="49" t="s">
        <v>1386</v>
      </c>
      <c r="B35" s="166" t="s">
        <v>1896</v>
      </c>
      <c r="C35" s="51">
        <v>11478</v>
      </c>
      <c r="D35" s="51">
        <v>11478</v>
      </c>
      <c r="G35" s="49" t="s">
        <v>343</v>
      </c>
      <c r="H35" s="166" t="s">
        <v>1811</v>
      </c>
      <c r="I35" s="51">
        <v>14945</v>
      </c>
      <c r="J35" s="51">
        <v>14454</v>
      </c>
      <c r="K35" s="51">
        <v>491</v>
      </c>
    </row>
    <row r="36" spans="1:10" ht="12.75">
      <c r="A36" s="49" t="s">
        <v>1445</v>
      </c>
      <c r="B36" s="166" t="s">
        <v>1897</v>
      </c>
      <c r="C36" s="51">
        <v>1027</v>
      </c>
      <c r="D36" s="51">
        <v>1027</v>
      </c>
      <c r="G36" s="49" t="s">
        <v>352</v>
      </c>
      <c r="H36" s="166" t="s">
        <v>1891</v>
      </c>
      <c r="I36" s="51">
        <v>6591</v>
      </c>
      <c r="J36" s="51">
        <v>6591</v>
      </c>
    </row>
    <row r="37" spans="1:11" ht="12.75">
      <c r="A37" s="49" t="s">
        <v>1536</v>
      </c>
      <c r="B37" s="166" t="s">
        <v>1861</v>
      </c>
      <c r="C37" s="51">
        <v>1</v>
      </c>
      <c r="D37" s="51">
        <v>1</v>
      </c>
      <c r="G37" s="49" t="s">
        <v>363</v>
      </c>
      <c r="H37" s="166" t="s">
        <v>1843</v>
      </c>
      <c r="I37" s="51">
        <v>2007</v>
      </c>
      <c r="J37" s="51">
        <v>2007</v>
      </c>
      <c r="K37" s="51">
        <v>0</v>
      </c>
    </row>
    <row r="38" spans="7:10" ht="12.75">
      <c r="G38" s="49" t="s">
        <v>369</v>
      </c>
      <c r="H38" s="166" t="s">
        <v>1828</v>
      </c>
      <c r="I38" s="51">
        <v>2736</v>
      </c>
      <c r="J38" s="51">
        <v>2736</v>
      </c>
    </row>
    <row r="39" spans="7:11" ht="12.75">
      <c r="G39" s="49" t="s">
        <v>375</v>
      </c>
      <c r="H39" s="166" t="s">
        <v>1742</v>
      </c>
      <c r="I39" s="51">
        <v>3543</v>
      </c>
      <c r="J39" s="51">
        <v>3001</v>
      </c>
      <c r="K39" s="51">
        <v>542</v>
      </c>
    </row>
    <row r="40" spans="7:10" ht="12.75">
      <c r="G40" s="49" t="s">
        <v>405</v>
      </c>
      <c r="H40" s="166" t="s">
        <v>1844</v>
      </c>
      <c r="I40" s="51">
        <v>5585</v>
      </c>
      <c r="J40" s="51">
        <v>5585</v>
      </c>
    </row>
    <row r="41" spans="7:10" ht="12.75">
      <c r="G41" s="49" t="s">
        <v>408</v>
      </c>
      <c r="H41" s="166" t="s">
        <v>1892</v>
      </c>
      <c r="I41" s="51">
        <v>8500</v>
      </c>
      <c r="J41" s="51">
        <v>8500</v>
      </c>
    </row>
    <row r="42" spans="7:11" ht="12.75">
      <c r="G42" s="49" t="s">
        <v>416</v>
      </c>
      <c r="H42" s="166" t="s">
        <v>1845</v>
      </c>
      <c r="I42" s="51">
        <v>108</v>
      </c>
      <c r="K42" s="51">
        <v>108</v>
      </c>
    </row>
    <row r="43" spans="7:10" ht="12.75">
      <c r="G43" s="49" t="s">
        <v>440</v>
      </c>
      <c r="H43" s="166" t="s">
        <v>1893</v>
      </c>
      <c r="I43" s="51">
        <v>5000</v>
      </c>
      <c r="J43" s="51">
        <v>5000</v>
      </c>
    </row>
    <row r="44" spans="7:10" ht="12.75">
      <c r="G44" s="49" t="s">
        <v>443</v>
      </c>
      <c r="H44" s="166" t="s">
        <v>1870</v>
      </c>
      <c r="I44" s="51">
        <v>57</v>
      </c>
      <c r="J44" s="51">
        <v>57</v>
      </c>
    </row>
    <row r="45" spans="7:11" ht="12.75">
      <c r="G45" s="49" t="s">
        <v>449</v>
      </c>
      <c r="H45" s="166" t="s">
        <v>1762</v>
      </c>
      <c r="I45" s="51">
        <v>4384</v>
      </c>
      <c r="J45" s="51">
        <v>3416</v>
      </c>
      <c r="K45" s="51">
        <v>968</v>
      </c>
    </row>
    <row r="46" spans="7:10" ht="12.75">
      <c r="G46" s="49" t="s">
        <v>455</v>
      </c>
      <c r="H46" s="166" t="s">
        <v>1846</v>
      </c>
      <c r="I46" s="51">
        <v>0</v>
      </c>
      <c r="J46" s="51">
        <v>0</v>
      </c>
    </row>
    <row r="47" spans="7:11" ht="12.75">
      <c r="G47" s="49" t="s">
        <v>458</v>
      </c>
      <c r="H47" s="166" t="s">
        <v>1871</v>
      </c>
      <c r="I47" s="51">
        <v>2179</v>
      </c>
      <c r="K47" s="51">
        <v>2179</v>
      </c>
    </row>
    <row r="48" spans="7:10" ht="12.75">
      <c r="G48" s="49" t="s">
        <v>467</v>
      </c>
      <c r="H48" s="166" t="s">
        <v>1872</v>
      </c>
      <c r="I48" s="51">
        <v>5790</v>
      </c>
      <c r="J48" s="51">
        <v>5790</v>
      </c>
    </row>
    <row r="49" spans="7:10" ht="12.75">
      <c r="G49" s="49" t="s">
        <v>485</v>
      </c>
      <c r="H49" s="166" t="s">
        <v>1864</v>
      </c>
      <c r="I49" s="51">
        <v>150000</v>
      </c>
      <c r="J49" s="51">
        <v>150000</v>
      </c>
    </row>
    <row r="50" spans="7:10" ht="12.75">
      <c r="G50" s="49" t="s">
        <v>506</v>
      </c>
      <c r="H50" s="166" t="s">
        <v>1784</v>
      </c>
      <c r="I50" s="51">
        <v>2200</v>
      </c>
      <c r="J50" s="51">
        <v>2200</v>
      </c>
    </row>
    <row r="51" spans="7:10" ht="12.75">
      <c r="G51" s="49" t="s">
        <v>524</v>
      </c>
      <c r="H51" s="166" t="s">
        <v>1744</v>
      </c>
      <c r="I51" s="51">
        <v>0</v>
      </c>
      <c r="J51" s="51">
        <v>0</v>
      </c>
    </row>
    <row r="52" spans="7:11" ht="12.75">
      <c r="G52" s="49" t="s">
        <v>530</v>
      </c>
      <c r="H52" s="166" t="s">
        <v>1763</v>
      </c>
      <c r="I52" s="51">
        <v>95997</v>
      </c>
      <c r="J52" s="51">
        <v>8870</v>
      </c>
      <c r="K52" s="51">
        <v>87127</v>
      </c>
    </row>
    <row r="53" spans="7:10" ht="12.75">
      <c r="G53" s="49" t="s">
        <v>551</v>
      </c>
      <c r="H53" s="166" t="s">
        <v>1785</v>
      </c>
      <c r="I53" s="51">
        <v>72500</v>
      </c>
      <c r="J53" s="51">
        <v>72500</v>
      </c>
    </row>
    <row r="54" spans="7:11" ht="12.75">
      <c r="G54" s="49" t="s">
        <v>554</v>
      </c>
      <c r="H54" s="166" t="s">
        <v>1786</v>
      </c>
      <c r="I54" s="51">
        <v>15670</v>
      </c>
      <c r="J54" s="51">
        <v>12740</v>
      </c>
      <c r="K54" s="51">
        <v>2930</v>
      </c>
    </row>
    <row r="55" spans="7:10" ht="12.75">
      <c r="G55" s="49" t="s">
        <v>557</v>
      </c>
      <c r="H55" s="166" t="s">
        <v>1847</v>
      </c>
      <c r="I55" s="51">
        <v>3025</v>
      </c>
      <c r="J55" s="51">
        <v>3025</v>
      </c>
    </row>
    <row r="56" spans="7:10" ht="12.75">
      <c r="G56" s="49" t="s">
        <v>560</v>
      </c>
      <c r="H56" s="166" t="s">
        <v>1848</v>
      </c>
      <c r="I56" s="51">
        <v>2800</v>
      </c>
      <c r="J56" s="51">
        <v>2800</v>
      </c>
    </row>
    <row r="57" spans="7:11" ht="12.75">
      <c r="G57" s="49" t="s">
        <v>566</v>
      </c>
      <c r="H57" s="166" t="s">
        <v>1787</v>
      </c>
      <c r="I57" s="51">
        <v>1274</v>
      </c>
      <c r="K57" s="51">
        <v>1274</v>
      </c>
    </row>
    <row r="58" spans="7:11" ht="12.75">
      <c r="G58" s="49" t="s">
        <v>575</v>
      </c>
      <c r="H58" s="166" t="s">
        <v>1775</v>
      </c>
      <c r="I58" s="51">
        <v>11920</v>
      </c>
      <c r="J58" s="51">
        <v>8400</v>
      </c>
      <c r="K58" s="51">
        <v>3520</v>
      </c>
    </row>
    <row r="59" spans="7:11" ht="12.75">
      <c r="G59" s="49" t="s">
        <v>584</v>
      </c>
      <c r="H59" s="166" t="s">
        <v>1776</v>
      </c>
      <c r="I59" s="51">
        <v>11962</v>
      </c>
      <c r="J59" s="51">
        <v>11170</v>
      </c>
      <c r="K59" s="51">
        <v>792</v>
      </c>
    </row>
    <row r="60" spans="7:10" ht="12.75">
      <c r="G60" s="49" t="s">
        <v>602</v>
      </c>
      <c r="H60" s="166" t="s">
        <v>1772</v>
      </c>
      <c r="I60" s="51">
        <v>1502</v>
      </c>
      <c r="J60" s="51">
        <v>1502</v>
      </c>
    </row>
    <row r="61" spans="7:10" ht="12.75">
      <c r="G61" s="49" t="s">
        <v>611</v>
      </c>
      <c r="H61" s="166" t="s">
        <v>1849</v>
      </c>
      <c r="I61" s="51">
        <v>4000</v>
      </c>
      <c r="J61" s="51">
        <v>4000</v>
      </c>
    </row>
    <row r="62" spans="7:10" ht="12.75">
      <c r="G62" s="49" t="s">
        <v>620</v>
      </c>
      <c r="H62" s="166" t="s">
        <v>1768</v>
      </c>
      <c r="I62" s="51">
        <v>3648</v>
      </c>
      <c r="J62" s="51">
        <v>3648</v>
      </c>
    </row>
    <row r="63" spans="7:10" ht="12.75">
      <c r="G63" s="49" t="s">
        <v>623</v>
      </c>
      <c r="H63" s="166" t="s">
        <v>1748</v>
      </c>
      <c r="I63" s="51">
        <v>3081</v>
      </c>
      <c r="J63" s="51">
        <v>3081</v>
      </c>
    </row>
    <row r="64" spans="7:10" ht="12.75">
      <c r="G64" s="49" t="s">
        <v>633</v>
      </c>
      <c r="H64" s="166" t="s">
        <v>1873</v>
      </c>
      <c r="I64" s="51">
        <v>41964</v>
      </c>
      <c r="J64" s="51">
        <v>41964</v>
      </c>
    </row>
    <row r="65" spans="7:11" ht="12.75">
      <c r="G65" s="49" t="s">
        <v>641</v>
      </c>
      <c r="H65" s="166" t="s">
        <v>1788</v>
      </c>
      <c r="I65" s="51">
        <v>10000</v>
      </c>
      <c r="K65" s="51">
        <v>10000</v>
      </c>
    </row>
    <row r="66" spans="7:11" ht="12.75">
      <c r="G66" s="49" t="s">
        <v>649</v>
      </c>
      <c r="H66" s="166" t="s">
        <v>1747</v>
      </c>
      <c r="I66" s="51">
        <v>1321</v>
      </c>
      <c r="K66" s="51">
        <v>1321</v>
      </c>
    </row>
    <row r="67" spans="7:11" ht="12.75">
      <c r="G67" s="49" t="s">
        <v>658</v>
      </c>
      <c r="H67" s="166" t="s">
        <v>1769</v>
      </c>
      <c r="I67" s="51">
        <v>3223</v>
      </c>
      <c r="J67" s="51">
        <v>0</v>
      </c>
      <c r="K67" s="51">
        <v>3223</v>
      </c>
    </row>
    <row r="68" spans="7:11" ht="12.75">
      <c r="G68" s="49" t="s">
        <v>661</v>
      </c>
      <c r="H68" s="166" t="s">
        <v>1749</v>
      </c>
      <c r="I68" s="51">
        <v>255188</v>
      </c>
      <c r="J68" s="51">
        <v>255187</v>
      </c>
      <c r="K68" s="51">
        <v>1</v>
      </c>
    </row>
    <row r="69" spans="7:11" ht="12.75">
      <c r="G69" s="49" t="s">
        <v>667</v>
      </c>
      <c r="H69" s="166" t="s">
        <v>1829</v>
      </c>
      <c r="I69" s="51">
        <v>1364</v>
      </c>
      <c r="K69" s="51">
        <v>1364</v>
      </c>
    </row>
    <row r="70" spans="7:10" ht="12.75">
      <c r="G70" s="49" t="s">
        <v>691</v>
      </c>
      <c r="H70" s="166" t="s">
        <v>1850</v>
      </c>
      <c r="I70" s="51">
        <v>0</v>
      </c>
      <c r="J70" s="51">
        <v>0</v>
      </c>
    </row>
    <row r="71" spans="7:10" ht="12.75">
      <c r="G71" s="49" t="s">
        <v>700</v>
      </c>
      <c r="H71" s="166" t="s">
        <v>1860</v>
      </c>
      <c r="I71" s="51">
        <v>10270</v>
      </c>
      <c r="J71" s="51">
        <v>10270</v>
      </c>
    </row>
    <row r="72" spans="7:10" ht="12.75">
      <c r="G72" s="49" t="s">
        <v>703</v>
      </c>
      <c r="H72" s="166" t="s">
        <v>1746</v>
      </c>
      <c r="I72" s="51">
        <v>3406</v>
      </c>
      <c r="J72" s="51">
        <v>3406</v>
      </c>
    </row>
    <row r="73" spans="7:11" ht="12.75">
      <c r="G73" s="49" t="s">
        <v>708</v>
      </c>
      <c r="H73" s="166" t="s">
        <v>1812</v>
      </c>
      <c r="I73" s="51">
        <v>244</v>
      </c>
      <c r="K73" s="51">
        <v>244</v>
      </c>
    </row>
    <row r="74" spans="7:10" ht="12.75">
      <c r="G74" s="49" t="s">
        <v>711</v>
      </c>
      <c r="H74" s="166" t="s">
        <v>1830</v>
      </c>
      <c r="I74" s="51">
        <v>476</v>
      </c>
      <c r="J74" s="51">
        <v>476</v>
      </c>
    </row>
    <row r="75" spans="7:11" ht="12.75">
      <c r="G75" s="49" t="s">
        <v>714</v>
      </c>
      <c r="H75" s="166" t="s">
        <v>1874</v>
      </c>
      <c r="I75" s="51">
        <v>136</v>
      </c>
      <c r="K75" s="51">
        <v>136</v>
      </c>
    </row>
    <row r="76" spans="7:10" ht="12.75">
      <c r="G76" s="49" t="s">
        <v>723</v>
      </c>
      <c r="H76" s="166" t="s">
        <v>1894</v>
      </c>
      <c r="I76" s="51">
        <v>1450</v>
      </c>
      <c r="J76" s="51">
        <v>1450</v>
      </c>
    </row>
    <row r="77" spans="7:11" ht="12.75">
      <c r="G77" s="49" t="s">
        <v>737</v>
      </c>
      <c r="H77" s="166" t="s">
        <v>1813</v>
      </c>
      <c r="I77" s="51">
        <v>36075</v>
      </c>
      <c r="J77" s="51">
        <v>36075</v>
      </c>
      <c r="K77" s="51">
        <v>0</v>
      </c>
    </row>
    <row r="78" spans="7:10" ht="12.75">
      <c r="G78" s="49" t="s">
        <v>754</v>
      </c>
      <c r="H78" s="166" t="s">
        <v>1789</v>
      </c>
      <c r="I78" s="51">
        <v>0</v>
      </c>
      <c r="J78" s="51">
        <v>0</v>
      </c>
    </row>
    <row r="79" spans="7:10" ht="12.75">
      <c r="G79" s="49" t="s">
        <v>772</v>
      </c>
      <c r="H79" s="166" t="s">
        <v>1750</v>
      </c>
      <c r="I79" s="51">
        <v>45883</v>
      </c>
      <c r="J79" s="51">
        <v>45883</v>
      </c>
    </row>
    <row r="80" spans="7:10" ht="12.75">
      <c r="G80" s="49" t="s">
        <v>775</v>
      </c>
      <c r="H80" s="166" t="s">
        <v>1814</v>
      </c>
      <c r="I80" s="51">
        <v>20000</v>
      </c>
      <c r="J80" s="51">
        <v>20000</v>
      </c>
    </row>
    <row r="81" spans="7:10" ht="12.75">
      <c r="G81" s="49" t="s">
        <v>784</v>
      </c>
      <c r="H81" s="166" t="s">
        <v>1815</v>
      </c>
      <c r="I81" s="51">
        <v>0</v>
      </c>
      <c r="J81" s="51">
        <v>0</v>
      </c>
    </row>
    <row r="82" spans="7:11" ht="12.75">
      <c r="G82" s="49" t="s">
        <v>790</v>
      </c>
      <c r="H82" s="166" t="s">
        <v>1777</v>
      </c>
      <c r="I82" s="51">
        <v>2444</v>
      </c>
      <c r="K82" s="51">
        <v>2444</v>
      </c>
    </row>
    <row r="83" spans="7:10" ht="12.75">
      <c r="G83" s="49" t="s">
        <v>793</v>
      </c>
      <c r="H83" s="166" t="s">
        <v>1751</v>
      </c>
      <c r="I83" s="51">
        <v>0</v>
      </c>
      <c r="J83" s="51">
        <v>0</v>
      </c>
    </row>
    <row r="84" spans="7:10" ht="12.75">
      <c r="G84" s="49" t="s">
        <v>808</v>
      </c>
      <c r="H84" s="166" t="s">
        <v>1875</v>
      </c>
      <c r="I84" s="51">
        <v>1</v>
      </c>
      <c r="J84" s="51">
        <v>1</v>
      </c>
    </row>
    <row r="85" spans="7:10" ht="12.75">
      <c r="G85" s="49" t="s">
        <v>864</v>
      </c>
      <c r="H85" s="166" t="s">
        <v>1743</v>
      </c>
      <c r="I85" s="51">
        <v>4</v>
      </c>
      <c r="J85" s="51">
        <v>4</v>
      </c>
    </row>
    <row r="86" spans="7:10" ht="12.75">
      <c r="G86" s="49" t="s">
        <v>870</v>
      </c>
      <c r="H86" s="166" t="s">
        <v>1790</v>
      </c>
      <c r="I86" s="51">
        <v>0</v>
      </c>
      <c r="J86" s="51">
        <v>0</v>
      </c>
    </row>
    <row r="87" spans="7:10" ht="12.75">
      <c r="G87" s="49" t="s">
        <v>876</v>
      </c>
      <c r="H87" s="166" t="s">
        <v>1752</v>
      </c>
      <c r="I87" s="51">
        <v>22322</v>
      </c>
      <c r="J87" s="51">
        <v>22322</v>
      </c>
    </row>
    <row r="88" spans="7:11" ht="12.75">
      <c r="G88" s="49" t="s">
        <v>886</v>
      </c>
      <c r="H88" s="166" t="s">
        <v>1753</v>
      </c>
      <c r="I88" s="51">
        <v>9500</v>
      </c>
      <c r="K88" s="51">
        <v>9500</v>
      </c>
    </row>
    <row r="89" spans="7:10" ht="12.75">
      <c r="G89" s="49" t="s">
        <v>905</v>
      </c>
      <c r="H89" s="166" t="s">
        <v>1851</v>
      </c>
      <c r="I89" s="51">
        <v>71479</v>
      </c>
      <c r="J89" s="51">
        <v>71479</v>
      </c>
    </row>
    <row r="90" spans="7:10" ht="12.75">
      <c r="G90" s="49" t="s">
        <v>914</v>
      </c>
      <c r="H90" s="166" t="s">
        <v>1816</v>
      </c>
      <c r="I90" s="51">
        <v>54449</v>
      </c>
      <c r="J90" s="51">
        <v>54449</v>
      </c>
    </row>
    <row r="91" spans="7:11" ht="12.75">
      <c r="G91" s="49" t="s">
        <v>926</v>
      </c>
      <c r="H91" s="166" t="s">
        <v>1791</v>
      </c>
      <c r="I91" s="51">
        <v>3216</v>
      </c>
      <c r="K91" s="51">
        <v>3216</v>
      </c>
    </row>
    <row r="92" spans="7:10" ht="12.75">
      <c r="G92" s="49" t="s">
        <v>932</v>
      </c>
      <c r="H92" s="166" t="s">
        <v>1831</v>
      </c>
      <c r="I92" s="51">
        <v>37520</v>
      </c>
      <c r="J92" s="51">
        <v>37520</v>
      </c>
    </row>
    <row r="93" spans="7:10" ht="12.75">
      <c r="G93" s="49" t="s">
        <v>938</v>
      </c>
      <c r="H93" s="166" t="s">
        <v>1754</v>
      </c>
      <c r="I93" s="51">
        <v>0</v>
      </c>
      <c r="J93" s="51">
        <v>0</v>
      </c>
    </row>
    <row r="94" spans="7:10" ht="12.75">
      <c r="G94" s="49" t="s">
        <v>940</v>
      </c>
      <c r="H94" s="166" t="s">
        <v>1817</v>
      </c>
      <c r="I94" s="51">
        <v>233128</v>
      </c>
      <c r="J94" s="51">
        <v>233128</v>
      </c>
    </row>
    <row r="95" spans="7:11" ht="12.75">
      <c r="G95" s="49" t="s">
        <v>952</v>
      </c>
      <c r="H95" s="166" t="s">
        <v>1792</v>
      </c>
      <c r="I95" s="51">
        <v>0</v>
      </c>
      <c r="J95" s="51">
        <v>0</v>
      </c>
      <c r="K95" s="51">
        <v>0</v>
      </c>
    </row>
    <row r="96" spans="7:11" ht="12.75">
      <c r="G96" s="49" t="s">
        <v>961</v>
      </c>
      <c r="H96" s="166" t="s">
        <v>1818</v>
      </c>
      <c r="I96" s="51">
        <v>63975</v>
      </c>
      <c r="J96" s="51">
        <v>62835</v>
      </c>
      <c r="K96" s="51">
        <v>1140</v>
      </c>
    </row>
    <row r="97" spans="7:11" ht="12.75">
      <c r="G97" s="49" t="s">
        <v>964</v>
      </c>
      <c r="H97" s="166" t="s">
        <v>1755</v>
      </c>
      <c r="I97" s="51">
        <v>4800</v>
      </c>
      <c r="J97" s="51">
        <v>0</v>
      </c>
      <c r="K97" s="51">
        <v>4800</v>
      </c>
    </row>
    <row r="98" spans="7:10" ht="12.75">
      <c r="G98" s="49" t="s">
        <v>973</v>
      </c>
      <c r="H98" s="166" t="s">
        <v>1756</v>
      </c>
      <c r="I98" s="51">
        <v>1103</v>
      </c>
      <c r="J98" s="51">
        <v>1103</v>
      </c>
    </row>
    <row r="99" spans="7:10" ht="12.75">
      <c r="G99" s="49" t="s">
        <v>1000</v>
      </c>
      <c r="H99" s="166" t="s">
        <v>1895</v>
      </c>
      <c r="I99" s="51">
        <v>17336</v>
      </c>
      <c r="J99" s="51">
        <v>17336</v>
      </c>
    </row>
    <row r="100" spans="7:10" ht="12.75">
      <c r="G100" s="49" t="s">
        <v>1006</v>
      </c>
      <c r="H100" s="166" t="s">
        <v>1819</v>
      </c>
      <c r="I100" s="51">
        <v>141552</v>
      </c>
      <c r="J100" s="51">
        <v>141552</v>
      </c>
    </row>
    <row r="101" spans="7:11" ht="12.75">
      <c r="G101" s="49" t="s">
        <v>1012</v>
      </c>
      <c r="H101" s="166" t="s">
        <v>1778</v>
      </c>
      <c r="I101" s="51">
        <v>1922</v>
      </c>
      <c r="K101" s="51">
        <v>1922</v>
      </c>
    </row>
    <row r="102" spans="7:10" ht="12.75">
      <c r="G102" s="49" t="s">
        <v>1021</v>
      </c>
      <c r="H102" s="166" t="s">
        <v>1820</v>
      </c>
      <c r="I102" s="51">
        <v>24776</v>
      </c>
      <c r="J102" s="51">
        <v>24776</v>
      </c>
    </row>
    <row r="103" spans="7:11" ht="12.75">
      <c r="G103" s="49" t="s">
        <v>1030</v>
      </c>
      <c r="H103" s="166" t="s">
        <v>1793</v>
      </c>
      <c r="I103" s="51">
        <v>60105</v>
      </c>
      <c r="J103" s="51">
        <v>46155</v>
      </c>
      <c r="K103" s="51">
        <v>13950</v>
      </c>
    </row>
    <row r="104" spans="7:11" ht="12.75">
      <c r="G104" s="49" t="s">
        <v>1048</v>
      </c>
      <c r="H104" s="166" t="s">
        <v>1852</v>
      </c>
      <c r="I104" s="51">
        <v>5579</v>
      </c>
      <c r="J104" s="51">
        <v>3399</v>
      </c>
      <c r="K104" s="51">
        <v>2180</v>
      </c>
    </row>
    <row r="105" spans="7:11" ht="12.75">
      <c r="G105" s="49" t="s">
        <v>1051</v>
      </c>
      <c r="H105" s="166" t="s">
        <v>1853</v>
      </c>
      <c r="I105" s="51">
        <v>63630</v>
      </c>
      <c r="J105" s="51">
        <v>63630</v>
      </c>
      <c r="K105" s="51">
        <v>0</v>
      </c>
    </row>
    <row r="106" spans="7:11" ht="12.75">
      <c r="G106" s="49" t="s">
        <v>1057</v>
      </c>
      <c r="H106" s="166" t="s">
        <v>1757</v>
      </c>
      <c r="I106" s="51">
        <v>25822</v>
      </c>
      <c r="J106" s="51">
        <v>25650</v>
      </c>
      <c r="K106" s="51">
        <v>172</v>
      </c>
    </row>
    <row r="107" spans="7:11" ht="12.75">
      <c r="G107" s="49" t="s">
        <v>1066</v>
      </c>
      <c r="H107" s="166" t="s">
        <v>1745</v>
      </c>
      <c r="I107" s="51">
        <v>0</v>
      </c>
      <c r="J107" s="51">
        <v>0</v>
      </c>
      <c r="K107" s="51">
        <v>0</v>
      </c>
    </row>
    <row r="108" spans="7:11" ht="12.75">
      <c r="G108" s="49" t="s">
        <v>1081</v>
      </c>
      <c r="H108" s="166" t="s">
        <v>1770</v>
      </c>
      <c r="I108" s="51">
        <v>193006</v>
      </c>
      <c r="J108" s="51">
        <v>192731</v>
      </c>
      <c r="K108" s="51">
        <v>275</v>
      </c>
    </row>
    <row r="109" spans="7:10" ht="12.75">
      <c r="G109" s="49" t="s">
        <v>1090</v>
      </c>
      <c r="H109" s="166" t="s">
        <v>1779</v>
      </c>
      <c r="I109" s="51">
        <v>858</v>
      </c>
      <c r="J109" s="51">
        <v>858</v>
      </c>
    </row>
    <row r="110" spans="7:11" ht="12.75">
      <c r="G110" s="49" t="s">
        <v>1093</v>
      </c>
      <c r="H110" s="166" t="s">
        <v>1758</v>
      </c>
      <c r="I110" s="51">
        <v>3</v>
      </c>
      <c r="J110" s="51">
        <v>0</v>
      </c>
      <c r="K110" s="51">
        <v>3</v>
      </c>
    </row>
    <row r="111" spans="7:11" ht="12.75">
      <c r="G111" s="49" t="s">
        <v>1128</v>
      </c>
      <c r="H111" s="166" t="s">
        <v>1794</v>
      </c>
      <c r="I111" s="51">
        <v>62494</v>
      </c>
      <c r="J111" s="51">
        <v>43567</v>
      </c>
      <c r="K111" s="51">
        <v>18927</v>
      </c>
    </row>
    <row r="112" spans="7:10" ht="12.75">
      <c r="G112" s="49" t="s">
        <v>1164</v>
      </c>
      <c r="H112" s="166" t="s">
        <v>1767</v>
      </c>
      <c r="I112" s="51">
        <v>12420</v>
      </c>
      <c r="J112" s="51">
        <v>12420</v>
      </c>
    </row>
    <row r="113" spans="7:10" ht="12.75">
      <c r="G113" s="49" t="s">
        <v>1167</v>
      </c>
      <c r="H113" s="166" t="s">
        <v>1795</v>
      </c>
      <c r="I113" s="51">
        <v>0</v>
      </c>
      <c r="J113" s="51">
        <v>0</v>
      </c>
    </row>
    <row r="114" spans="7:11" ht="12.75">
      <c r="G114" s="49" t="s">
        <v>1173</v>
      </c>
      <c r="H114" s="166" t="s">
        <v>1854</v>
      </c>
      <c r="I114" s="51">
        <v>10705</v>
      </c>
      <c r="J114" s="51">
        <v>5585</v>
      </c>
      <c r="K114" s="51">
        <v>5120</v>
      </c>
    </row>
    <row r="115" spans="7:10" ht="12.75">
      <c r="G115" s="49" t="s">
        <v>1185</v>
      </c>
      <c r="H115" s="166" t="s">
        <v>1796</v>
      </c>
      <c r="I115" s="51">
        <v>3930</v>
      </c>
      <c r="J115" s="51">
        <v>3930</v>
      </c>
    </row>
    <row r="116" spans="7:11" ht="12.75">
      <c r="G116" s="49" t="s">
        <v>1194</v>
      </c>
      <c r="H116" s="166" t="s">
        <v>1876</v>
      </c>
      <c r="I116" s="51">
        <v>9508</v>
      </c>
      <c r="K116" s="51">
        <v>9508</v>
      </c>
    </row>
    <row r="117" spans="7:10" ht="12.75">
      <c r="G117" s="49" t="s">
        <v>1197</v>
      </c>
      <c r="H117" s="166" t="s">
        <v>1780</v>
      </c>
      <c r="I117" s="51">
        <v>4</v>
      </c>
      <c r="J117" s="51">
        <v>4</v>
      </c>
    </row>
    <row r="118" spans="7:10" ht="12.75">
      <c r="G118" s="49" t="s">
        <v>1203</v>
      </c>
      <c r="H118" s="166" t="s">
        <v>1832</v>
      </c>
      <c r="I118" s="51">
        <v>126477</v>
      </c>
      <c r="J118" s="51">
        <v>126477</v>
      </c>
    </row>
    <row r="119" spans="7:11" ht="12.75">
      <c r="G119" s="49" t="s">
        <v>1218</v>
      </c>
      <c r="H119" s="166" t="s">
        <v>1759</v>
      </c>
      <c r="I119" s="51">
        <v>45030</v>
      </c>
      <c r="J119" s="51">
        <v>39474</v>
      </c>
      <c r="K119" s="51">
        <v>5556</v>
      </c>
    </row>
    <row r="120" spans="7:11" ht="12.75">
      <c r="G120" s="49" t="s">
        <v>1221</v>
      </c>
      <c r="H120" s="166" t="s">
        <v>1821</v>
      </c>
      <c r="I120" s="51">
        <v>8440</v>
      </c>
      <c r="J120" s="51">
        <v>4220</v>
      </c>
      <c r="K120" s="51">
        <v>4220</v>
      </c>
    </row>
    <row r="121" spans="7:10" ht="12.75">
      <c r="G121" s="49" t="s">
        <v>1239</v>
      </c>
      <c r="H121" s="166" t="s">
        <v>1855</v>
      </c>
      <c r="I121" s="51">
        <v>6673</v>
      </c>
      <c r="J121" s="51">
        <v>6673</v>
      </c>
    </row>
    <row r="122" spans="7:10" ht="12.75">
      <c r="G122" s="49" t="s">
        <v>1247</v>
      </c>
      <c r="H122" s="166" t="s">
        <v>1797</v>
      </c>
      <c r="I122" s="51">
        <v>0</v>
      </c>
      <c r="J122" s="51">
        <v>0</v>
      </c>
    </row>
    <row r="123" spans="7:10" ht="12.75">
      <c r="G123" s="49" t="s">
        <v>1262</v>
      </c>
      <c r="H123" s="166" t="s">
        <v>1833</v>
      </c>
      <c r="I123" s="51">
        <v>1</v>
      </c>
      <c r="J123" s="51">
        <v>1</v>
      </c>
    </row>
    <row r="124" spans="7:10" ht="12.75">
      <c r="G124" s="49" t="s">
        <v>1268</v>
      </c>
      <c r="H124" s="166" t="s">
        <v>1822</v>
      </c>
      <c r="I124" s="51">
        <v>2</v>
      </c>
      <c r="J124" s="51">
        <v>2</v>
      </c>
    </row>
    <row r="125" spans="7:10" ht="12.75">
      <c r="G125" s="49" t="s">
        <v>1279</v>
      </c>
      <c r="H125" s="166" t="s">
        <v>1798</v>
      </c>
      <c r="I125" s="51">
        <v>40391</v>
      </c>
      <c r="J125" s="51">
        <v>40391</v>
      </c>
    </row>
    <row r="126" spans="7:11" ht="12.75">
      <c r="G126" s="49" t="s">
        <v>1288</v>
      </c>
      <c r="H126" s="166" t="s">
        <v>1799</v>
      </c>
      <c r="I126" s="51">
        <v>28947</v>
      </c>
      <c r="J126" s="51">
        <v>26849</v>
      </c>
      <c r="K126" s="51">
        <v>2098</v>
      </c>
    </row>
    <row r="127" spans="7:10" ht="12.75">
      <c r="G127" s="49" t="s">
        <v>1306</v>
      </c>
      <c r="H127" s="166" t="s">
        <v>1877</v>
      </c>
      <c r="I127" s="51">
        <v>604</v>
      </c>
      <c r="J127" s="51">
        <v>604</v>
      </c>
    </row>
    <row r="128" spans="7:11" ht="12.75">
      <c r="G128" s="49" t="s">
        <v>1317</v>
      </c>
      <c r="H128" s="166" t="s">
        <v>1898</v>
      </c>
      <c r="I128" s="51">
        <v>800</v>
      </c>
      <c r="K128" s="51">
        <v>800</v>
      </c>
    </row>
    <row r="129" spans="7:11" ht="12.75">
      <c r="G129" s="49" t="s">
        <v>1344</v>
      </c>
      <c r="H129" s="166" t="s">
        <v>1760</v>
      </c>
      <c r="I129" s="51">
        <v>35995</v>
      </c>
      <c r="J129" s="51">
        <v>35995</v>
      </c>
      <c r="K129" s="51">
        <v>0</v>
      </c>
    </row>
    <row r="130" spans="7:11" ht="12.75">
      <c r="G130" s="49" t="s">
        <v>1350</v>
      </c>
      <c r="H130" s="166" t="s">
        <v>1800</v>
      </c>
      <c r="I130" s="51">
        <v>40778</v>
      </c>
      <c r="J130" s="51">
        <v>18903</v>
      </c>
      <c r="K130" s="51">
        <v>21875</v>
      </c>
    </row>
    <row r="131" spans="7:10" ht="12.75">
      <c r="G131" s="49" t="s">
        <v>1365</v>
      </c>
      <c r="H131" s="166" t="s">
        <v>1856</v>
      </c>
      <c r="I131" s="51">
        <v>6583</v>
      </c>
      <c r="J131" s="51">
        <v>6583</v>
      </c>
    </row>
    <row r="132" spans="7:10" ht="12.75">
      <c r="G132" s="49" t="s">
        <v>1371</v>
      </c>
      <c r="H132" s="166" t="s">
        <v>1857</v>
      </c>
      <c r="I132" s="51">
        <v>6548</v>
      </c>
      <c r="J132" s="51">
        <v>6548</v>
      </c>
    </row>
    <row r="133" spans="7:11" ht="12.75">
      <c r="G133" s="49" t="s">
        <v>1380</v>
      </c>
      <c r="H133" s="166" t="s">
        <v>1801</v>
      </c>
      <c r="I133" s="51">
        <v>23822</v>
      </c>
      <c r="K133" s="51">
        <v>23822</v>
      </c>
    </row>
    <row r="134" spans="7:11" ht="12.75">
      <c r="G134" s="49" t="s">
        <v>1386</v>
      </c>
      <c r="H134" s="166" t="s">
        <v>1896</v>
      </c>
      <c r="I134" s="51">
        <v>39911</v>
      </c>
      <c r="J134" s="51">
        <v>11478</v>
      </c>
      <c r="K134" s="51">
        <v>28433</v>
      </c>
    </row>
    <row r="135" spans="7:10" ht="12.75">
      <c r="G135" s="49" t="s">
        <v>1403</v>
      </c>
      <c r="H135" s="166" t="s">
        <v>1858</v>
      </c>
      <c r="I135" s="51">
        <v>1</v>
      </c>
      <c r="J135" s="51">
        <v>1</v>
      </c>
    </row>
    <row r="136" spans="7:10" ht="12.75">
      <c r="G136" s="49" t="s">
        <v>1409</v>
      </c>
      <c r="H136" s="166" t="s">
        <v>1859</v>
      </c>
      <c r="I136" s="51">
        <v>1440</v>
      </c>
      <c r="J136" s="51">
        <v>1440</v>
      </c>
    </row>
    <row r="137" spans="7:11" ht="12.75">
      <c r="G137" s="49" t="s">
        <v>1427</v>
      </c>
      <c r="H137" s="166" t="s">
        <v>1823</v>
      </c>
      <c r="I137" s="51">
        <v>1</v>
      </c>
      <c r="K137" s="51">
        <v>1</v>
      </c>
    </row>
    <row r="138" spans="7:11" ht="12.75">
      <c r="G138" s="49" t="s">
        <v>1439</v>
      </c>
      <c r="H138" s="166" t="s">
        <v>1878</v>
      </c>
      <c r="I138" s="51">
        <v>34756</v>
      </c>
      <c r="J138" s="51">
        <v>34756</v>
      </c>
      <c r="K138" s="51">
        <v>0</v>
      </c>
    </row>
    <row r="139" spans="7:10" ht="12.75">
      <c r="G139" s="49" t="s">
        <v>1445</v>
      </c>
      <c r="H139" s="166" t="s">
        <v>1897</v>
      </c>
      <c r="I139" s="51">
        <v>1027</v>
      </c>
      <c r="J139" s="51">
        <v>1027</v>
      </c>
    </row>
    <row r="140" spans="7:10" ht="12.75">
      <c r="G140" s="49" t="s">
        <v>1460</v>
      </c>
      <c r="H140" s="166" t="s">
        <v>1860</v>
      </c>
      <c r="I140" s="51">
        <v>3400</v>
      </c>
      <c r="J140" s="51">
        <v>3400</v>
      </c>
    </row>
    <row r="141" spans="7:10" ht="12.75">
      <c r="G141" s="49" t="s">
        <v>1465</v>
      </c>
      <c r="H141" s="166" t="s">
        <v>1834</v>
      </c>
      <c r="I141" s="51">
        <v>9200</v>
      </c>
      <c r="J141" s="51">
        <v>9200</v>
      </c>
    </row>
    <row r="142" spans="7:10" ht="12.75">
      <c r="G142" s="49" t="s">
        <v>1474</v>
      </c>
      <c r="H142" s="166" t="s">
        <v>1824</v>
      </c>
      <c r="I142" s="51">
        <v>0</v>
      </c>
      <c r="J142" s="51">
        <v>0</v>
      </c>
    </row>
    <row r="143" spans="7:10" ht="12.75">
      <c r="G143" s="49" t="s">
        <v>1477</v>
      </c>
      <c r="H143" s="166" t="s">
        <v>1835</v>
      </c>
      <c r="I143" s="51">
        <v>7089</v>
      </c>
      <c r="J143" s="51">
        <v>7089</v>
      </c>
    </row>
    <row r="144" spans="7:10" ht="12.75">
      <c r="G144" s="49" t="s">
        <v>1497</v>
      </c>
      <c r="H144" s="166" t="s">
        <v>1825</v>
      </c>
      <c r="I144" s="51">
        <v>8450</v>
      </c>
      <c r="J144" s="51">
        <v>8450</v>
      </c>
    </row>
    <row r="145" spans="7:10" ht="12.75">
      <c r="G145" s="49" t="s">
        <v>1512</v>
      </c>
      <c r="H145" s="166" t="s">
        <v>1879</v>
      </c>
      <c r="I145" s="51">
        <v>4800</v>
      </c>
      <c r="J145" s="51">
        <v>4800</v>
      </c>
    </row>
    <row r="146" spans="7:10" ht="12.75">
      <c r="G146" s="49" t="s">
        <v>1521</v>
      </c>
      <c r="H146" s="166" t="s">
        <v>1836</v>
      </c>
      <c r="I146" s="51">
        <v>0</v>
      </c>
      <c r="J146" s="51">
        <v>0</v>
      </c>
    </row>
    <row r="147" spans="7:10" ht="12.75">
      <c r="G147" s="49" t="s">
        <v>1533</v>
      </c>
      <c r="H147" s="166" t="s">
        <v>1781</v>
      </c>
      <c r="I147" s="51">
        <v>9000</v>
      </c>
      <c r="J147" s="51">
        <v>9000</v>
      </c>
    </row>
    <row r="148" spans="7:11" ht="12.75">
      <c r="G148" s="49" t="s">
        <v>1536</v>
      </c>
      <c r="H148" s="166" t="s">
        <v>1861</v>
      </c>
      <c r="I148" s="51">
        <v>1732</v>
      </c>
      <c r="J148" s="51">
        <v>1726</v>
      </c>
      <c r="K148" s="51">
        <v>6</v>
      </c>
    </row>
    <row r="149" spans="7:10" ht="12.75">
      <c r="G149" s="49" t="s">
        <v>1554</v>
      </c>
      <c r="H149" s="166" t="s">
        <v>1862</v>
      </c>
      <c r="I149" s="51">
        <v>0</v>
      </c>
      <c r="J149" s="51">
        <v>0</v>
      </c>
    </row>
    <row r="150" spans="7:11" ht="12.75">
      <c r="G150" s="49" t="s">
        <v>1581</v>
      </c>
      <c r="H150" s="166" t="s">
        <v>1802</v>
      </c>
      <c r="I150" s="51">
        <v>1411</v>
      </c>
      <c r="J150" s="51">
        <v>1411</v>
      </c>
      <c r="K150" s="51">
        <v>0</v>
      </c>
    </row>
    <row r="151" spans="7:10" ht="12.75">
      <c r="G151" s="49" t="s">
        <v>1596</v>
      </c>
      <c r="H151" s="166" t="s">
        <v>1740</v>
      </c>
      <c r="I151" s="51">
        <v>0</v>
      </c>
      <c r="J151" s="51">
        <v>0</v>
      </c>
    </row>
    <row r="152" spans="7:10" ht="12.75">
      <c r="G152" s="49" t="s">
        <v>1608</v>
      </c>
      <c r="H152" s="166" t="s">
        <v>1771</v>
      </c>
      <c r="I152" s="51">
        <v>2005</v>
      </c>
      <c r="J152" s="51">
        <v>2005</v>
      </c>
    </row>
    <row r="153" spans="7:11" ht="12.75">
      <c r="G153" s="49" t="s">
        <v>1622</v>
      </c>
      <c r="H153" s="166" t="s">
        <v>1863</v>
      </c>
      <c r="I153" s="51">
        <v>10345</v>
      </c>
      <c r="K153" s="51">
        <v>10345</v>
      </c>
    </row>
    <row r="154" spans="7:11" ht="12.75">
      <c r="G154" s="49" t="s">
        <v>1625</v>
      </c>
      <c r="H154" s="166" t="s">
        <v>1743</v>
      </c>
      <c r="I154" s="51">
        <v>14169</v>
      </c>
      <c r="J154" s="51">
        <v>14168</v>
      </c>
      <c r="K154" s="51">
        <v>1</v>
      </c>
    </row>
    <row r="155" spans="7:11" ht="12.75">
      <c r="G155" s="49" t="s">
        <v>1633</v>
      </c>
      <c r="H155" s="166" t="s">
        <v>1826</v>
      </c>
      <c r="I155" s="51">
        <v>1</v>
      </c>
      <c r="K155" s="51">
        <v>1</v>
      </c>
    </row>
    <row r="156" spans="7:10" ht="12.75">
      <c r="G156" s="49" t="s">
        <v>1652</v>
      </c>
      <c r="H156" s="166" t="s">
        <v>1837</v>
      </c>
      <c r="I156" s="51">
        <v>5503</v>
      </c>
      <c r="J156" s="51">
        <v>5503</v>
      </c>
    </row>
    <row r="157" spans="7:10" ht="12.75">
      <c r="G157" s="49" t="s">
        <v>1655</v>
      </c>
      <c r="H157" s="166" t="s">
        <v>1880</v>
      </c>
      <c r="I157" s="51">
        <v>858</v>
      </c>
      <c r="J157" s="51">
        <v>858</v>
      </c>
    </row>
    <row r="158" spans="7:10" ht="12.75">
      <c r="G158" s="49" t="s">
        <v>1664</v>
      </c>
      <c r="H158" s="166" t="s">
        <v>1827</v>
      </c>
      <c r="I158" s="51">
        <v>4320</v>
      </c>
      <c r="J158" s="51">
        <v>4320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1734</v>
      </c>
    </row>
    <row r="2" spans="1:16" ht="16.5" thickTop="1">
      <c r="A2" s="1" t="str">
        <f>office_ytd!A1</f>
        <v>Square feet of office space authorized by building permits, January - July 2021</v>
      </c>
      <c r="I2" s="81"/>
      <c r="J2" s="82" t="str">
        <f>A2</f>
        <v>Square feet of office space authorized by building permits, January - July 2021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9"/>
      <c r="J3" s="68" t="str">
        <f>A3</f>
        <v>  Top municipalities</v>
      </c>
      <c r="K3" s="61"/>
      <c r="L3" s="61"/>
      <c r="M3" s="61"/>
      <c r="N3" s="61"/>
      <c r="O3" s="61"/>
      <c r="P3" s="90"/>
    </row>
    <row r="4" spans="1:16" ht="12.75">
      <c r="A4" s="5" t="str">
        <f>office!A2</f>
        <v>Source:  New Jersey Department of Community Affairs, 9/7/2021</v>
      </c>
      <c r="I4" s="85"/>
      <c r="J4" s="53" t="str">
        <f>A4</f>
        <v>Source:  New Jersey Department of Community Affairs, 9/7/2021</v>
      </c>
      <c r="K4" s="53"/>
      <c r="L4" s="53"/>
      <c r="M4" s="53"/>
      <c r="N4" s="53"/>
      <c r="O4" s="53"/>
      <c r="P4" s="86"/>
    </row>
    <row r="5" spans="1:16" ht="12.75">
      <c r="A5" s="5"/>
      <c r="I5" s="158"/>
      <c r="J5" s="159"/>
      <c r="K5" s="71"/>
      <c r="L5" s="71"/>
      <c r="M5" s="71"/>
      <c r="N5" s="71"/>
      <c r="O5" s="71"/>
      <c r="P5" s="160"/>
    </row>
    <row r="6" spans="9:16" ht="12.75">
      <c r="I6" s="99"/>
      <c r="J6" s="95"/>
      <c r="K6" s="59"/>
      <c r="L6" s="59"/>
      <c r="M6" s="59"/>
      <c r="N6" s="74" t="s">
        <v>1735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61" t="s">
        <v>1733</v>
      </c>
      <c r="K7" s="162" t="s">
        <v>6</v>
      </c>
      <c r="L7" s="163" t="s">
        <v>5</v>
      </c>
      <c r="M7" s="164" t="s">
        <v>1697</v>
      </c>
      <c r="N7" s="74" t="s">
        <v>1736</v>
      </c>
      <c r="O7" s="74" t="s">
        <v>1698</v>
      </c>
      <c r="P7" s="100"/>
    </row>
    <row r="8" spans="1:16" ht="13.5" thickTop="1">
      <c r="A8" s="136" t="s">
        <v>662</v>
      </c>
      <c r="B8" s="136" t="s">
        <v>13</v>
      </c>
      <c r="C8" s="46">
        <v>255188</v>
      </c>
      <c r="D8" s="46">
        <v>255187</v>
      </c>
      <c r="E8" s="46">
        <v>1</v>
      </c>
      <c r="F8" s="10"/>
      <c r="G8" s="28"/>
      <c r="I8" s="99"/>
      <c r="J8" s="96">
        <v>1</v>
      </c>
      <c r="K8" s="97" t="str">
        <f aca="true" t="shared" si="0" ref="K8:K27">A8</f>
        <v>Newark City</v>
      </c>
      <c r="L8" s="97" t="str">
        <f aca="true" t="shared" si="1" ref="L8:O23">B8</f>
        <v>Essex</v>
      </c>
      <c r="M8" s="75">
        <f t="shared" si="1"/>
        <v>255188</v>
      </c>
      <c r="N8" s="75">
        <f t="shared" si="1"/>
        <v>255187</v>
      </c>
      <c r="O8" s="75">
        <f t="shared" si="1"/>
        <v>1</v>
      </c>
      <c r="P8" s="100"/>
    </row>
    <row r="9" spans="1:16" ht="12.75">
      <c r="A9" s="136" t="s">
        <v>941</v>
      </c>
      <c r="B9" s="136" t="s">
        <v>18</v>
      </c>
      <c r="C9" s="46">
        <v>233128</v>
      </c>
      <c r="D9" s="46">
        <v>233128</v>
      </c>
      <c r="E9" s="46">
        <v>0</v>
      </c>
      <c r="F9" s="10"/>
      <c r="G9" s="28"/>
      <c r="I9" s="99"/>
      <c r="J9" s="96">
        <v>2</v>
      </c>
      <c r="K9" s="97" t="str">
        <f t="shared" si="0"/>
        <v>New Brunswick City</v>
      </c>
      <c r="L9" s="97" t="str">
        <f t="shared" si="1"/>
        <v>Middlesex</v>
      </c>
      <c r="M9" s="75">
        <f t="shared" si="1"/>
        <v>233128</v>
      </c>
      <c r="N9" s="75">
        <f t="shared" si="1"/>
        <v>233128</v>
      </c>
      <c r="O9" s="75">
        <f t="shared" si="1"/>
        <v>0</v>
      </c>
      <c r="P9" s="100"/>
    </row>
    <row r="10" spans="1:16" ht="12.75">
      <c r="A10" s="136" t="s">
        <v>1082</v>
      </c>
      <c r="B10" s="136" t="s">
        <v>19</v>
      </c>
      <c r="C10" s="46">
        <v>193006</v>
      </c>
      <c r="D10" s="46">
        <v>192731</v>
      </c>
      <c r="E10" s="46">
        <v>275</v>
      </c>
      <c r="F10" s="10"/>
      <c r="G10" s="28"/>
      <c r="I10" s="99"/>
      <c r="J10" s="96">
        <v>3</v>
      </c>
      <c r="K10" s="97" t="str">
        <f t="shared" si="0"/>
        <v>Tinton Falls Borough</v>
      </c>
      <c r="L10" s="97" t="str">
        <f t="shared" si="1"/>
        <v>Monmouth</v>
      </c>
      <c r="M10" s="75">
        <f t="shared" si="1"/>
        <v>193006</v>
      </c>
      <c r="N10" s="75">
        <f t="shared" si="1"/>
        <v>192731</v>
      </c>
      <c r="O10" s="75">
        <f t="shared" si="1"/>
        <v>275</v>
      </c>
      <c r="P10" s="100"/>
    </row>
    <row r="11" spans="1:16" ht="12.75">
      <c r="A11" s="136" t="s">
        <v>486</v>
      </c>
      <c r="B11" s="136" t="s">
        <v>10</v>
      </c>
      <c r="C11" s="46">
        <v>150000</v>
      </c>
      <c r="D11" s="46">
        <v>150000</v>
      </c>
      <c r="E11" s="46">
        <v>0</v>
      </c>
      <c r="F11" s="10"/>
      <c r="G11" s="28"/>
      <c r="I11" s="99"/>
      <c r="J11" s="96">
        <v>4</v>
      </c>
      <c r="K11" s="97" t="str">
        <f t="shared" si="0"/>
        <v>Lawnside Borough</v>
      </c>
      <c r="L11" s="97" t="str">
        <f t="shared" si="1"/>
        <v>Camden</v>
      </c>
      <c r="M11" s="75">
        <f t="shared" si="1"/>
        <v>150000</v>
      </c>
      <c r="N11" s="75">
        <f t="shared" si="1"/>
        <v>150000</v>
      </c>
      <c r="O11" s="75">
        <f t="shared" si="1"/>
        <v>0</v>
      </c>
      <c r="P11" s="100"/>
    </row>
    <row r="12" spans="1:16" ht="12.75">
      <c r="A12" s="136" t="s">
        <v>1007</v>
      </c>
      <c r="B12" s="136" t="s">
        <v>19</v>
      </c>
      <c r="C12" s="46">
        <v>141552</v>
      </c>
      <c r="D12" s="46">
        <v>141552</v>
      </c>
      <c r="E12" s="46">
        <v>0</v>
      </c>
      <c r="F12" s="26"/>
      <c r="G12" s="28"/>
      <c r="I12" s="99"/>
      <c r="J12" s="96">
        <v>5</v>
      </c>
      <c r="K12" s="97" t="str">
        <f t="shared" si="0"/>
        <v>Eatontown Borough</v>
      </c>
      <c r="L12" s="97" t="str">
        <f t="shared" si="1"/>
        <v>Monmouth</v>
      </c>
      <c r="M12" s="75">
        <f t="shared" si="1"/>
        <v>141552</v>
      </c>
      <c r="N12" s="75">
        <f t="shared" si="1"/>
        <v>141552</v>
      </c>
      <c r="O12" s="75">
        <f t="shared" si="1"/>
        <v>0</v>
      </c>
      <c r="P12" s="100"/>
    </row>
    <row r="13" spans="1:16" ht="12.75">
      <c r="A13" s="136" t="s">
        <v>1204</v>
      </c>
      <c r="B13" s="136" t="s">
        <v>20</v>
      </c>
      <c r="C13" s="46">
        <v>126477</v>
      </c>
      <c r="D13" s="46">
        <v>126477</v>
      </c>
      <c r="E13" s="46">
        <v>0</v>
      </c>
      <c r="F13" s="10"/>
      <c r="G13" s="28"/>
      <c r="I13" s="99"/>
      <c r="J13" s="96">
        <v>6</v>
      </c>
      <c r="K13" s="97" t="str">
        <f t="shared" si="0"/>
        <v>Morristown Town</v>
      </c>
      <c r="L13" s="97" t="str">
        <f t="shared" si="1"/>
        <v>Morris</v>
      </c>
      <c r="M13" s="75">
        <f t="shared" si="1"/>
        <v>126477</v>
      </c>
      <c r="N13" s="75">
        <f t="shared" si="1"/>
        <v>126477</v>
      </c>
      <c r="O13" s="75">
        <f t="shared" si="1"/>
        <v>0</v>
      </c>
      <c r="P13" s="100"/>
    </row>
    <row r="14" spans="1:16" ht="12.75">
      <c r="A14" s="136" t="s">
        <v>188</v>
      </c>
      <c r="B14" s="136" t="s">
        <v>8</v>
      </c>
      <c r="C14" s="46">
        <v>125098</v>
      </c>
      <c r="D14" s="46">
        <v>125098</v>
      </c>
      <c r="E14" s="46">
        <v>0</v>
      </c>
      <c r="F14" s="10"/>
      <c r="G14" s="28"/>
      <c r="I14" s="99"/>
      <c r="J14" s="96">
        <v>7</v>
      </c>
      <c r="K14" s="97" t="str">
        <f t="shared" si="0"/>
        <v>Lodi Borough</v>
      </c>
      <c r="L14" s="97" t="str">
        <f t="shared" si="1"/>
        <v>Bergen</v>
      </c>
      <c r="M14" s="75">
        <f t="shared" si="1"/>
        <v>125098</v>
      </c>
      <c r="N14" s="75">
        <f t="shared" si="1"/>
        <v>125098</v>
      </c>
      <c r="O14" s="75">
        <f t="shared" si="1"/>
        <v>0</v>
      </c>
      <c r="P14" s="100"/>
    </row>
    <row r="15" spans="1:16" ht="12.75">
      <c r="A15" s="136" t="s">
        <v>191</v>
      </c>
      <c r="B15" s="136" t="s">
        <v>8</v>
      </c>
      <c r="C15" s="46">
        <v>97301</v>
      </c>
      <c r="D15" s="46">
        <v>97301</v>
      </c>
      <c r="E15" s="46">
        <v>0</v>
      </c>
      <c r="F15" s="10"/>
      <c r="G15" s="28"/>
      <c r="I15" s="99"/>
      <c r="J15" s="96">
        <v>8</v>
      </c>
      <c r="K15" s="97" t="str">
        <f t="shared" si="0"/>
        <v>Lyndhurst Township</v>
      </c>
      <c r="L15" s="97" t="str">
        <f t="shared" si="1"/>
        <v>Bergen</v>
      </c>
      <c r="M15" s="75">
        <f t="shared" si="1"/>
        <v>97301</v>
      </c>
      <c r="N15" s="75">
        <f t="shared" si="1"/>
        <v>97301</v>
      </c>
      <c r="O15" s="75">
        <f t="shared" si="1"/>
        <v>0</v>
      </c>
      <c r="P15" s="100"/>
    </row>
    <row r="16" spans="1:16" ht="12.75">
      <c r="A16" s="136" t="s">
        <v>531</v>
      </c>
      <c r="B16" s="136" t="s">
        <v>10</v>
      </c>
      <c r="C16" s="46">
        <v>95997</v>
      </c>
      <c r="D16" s="46">
        <v>8870</v>
      </c>
      <c r="E16" s="46">
        <v>87127</v>
      </c>
      <c r="F16" s="10"/>
      <c r="G16" s="28"/>
      <c r="I16" s="99"/>
      <c r="J16" s="96">
        <v>9</v>
      </c>
      <c r="K16" s="97" t="str">
        <f t="shared" si="0"/>
        <v>Winslow Township</v>
      </c>
      <c r="L16" s="97" t="str">
        <f t="shared" si="1"/>
        <v>Camden</v>
      </c>
      <c r="M16" s="75">
        <f t="shared" si="1"/>
        <v>95997</v>
      </c>
      <c r="N16" s="75">
        <f t="shared" si="1"/>
        <v>8870</v>
      </c>
      <c r="O16" s="75">
        <f t="shared" si="1"/>
        <v>87127</v>
      </c>
      <c r="P16" s="100"/>
    </row>
    <row r="17" spans="1:16" ht="12.75">
      <c r="A17" s="136" t="s">
        <v>552</v>
      </c>
      <c r="B17" s="136" t="s">
        <v>11</v>
      </c>
      <c r="C17" s="46">
        <v>72500</v>
      </c>
      <c r="D17" s="46">
        <v>72500</v>
      </c>
      <c r="E17" s="46">
        <v>0</v>
      </c>
      <c r="F17" s="10"/>
      <c r="G17" s="28"/>
      <c r="I17" s="99"/>
      <c r="J17" s="96">
        <v>10</v>
      </c>
      <c r="K17" s="97" t="str">
        <f t="shared" si="0"/>
        <v>Middle Township</v>
      </c>
      <c r="L17" s="97" t="str">
        <f t="shared" si="1"/>
        <v>Cape May</v>
      </c>
      <c r="M17" s="75">
        <f t="shared" si="1"/>
        <v>72500</v>
      </c>
      <c r="N17" s="75">
        <f t="shared" si="1"/>
        <v>72500</v>
      </c>
      <c r="O17" s="75">
        <f t="shared" si="1"/>
        <v>0</v>
      </c>
      <c r="P17" s="100"/>
    </row>
    <row r="18" spans="1:16" ht="12.75">
      <c r="A18" s="136" t="s">
        <v>906</v>
      </c>
      <c r="B18" s="136" t="s">
        <v>18</v>
      </c>
      <c r="C18" s="46">
        <v>71479</v>
      </c>
      <c r="D18" s="46">
        <v>71479</v>
      </c>
      <c r="E18" s="46">
        <v>0</v>
      </c>
      <c r="F18" s="10"/>
      <c r="G18" s="28"/>
      <c r="I18" s="99"/>
      <c r="J18" s="96">
        <v>11</v>
      </c>
      <c r="K18" s="97" t="str">
        <f t="shared" si="0"/>
        <v>Cranbury Township</v>
      </c>
      <c r="L18" s="97" t="str">
        <f t="shared" si="1"/>
        <v>Middlesex</v>
      </c>
      <c r="M18" s="75">
        <f t="shared" si="1"/>
        <v>71479</v>
      </c>
      <c r="N18" s="75">
        <f t="shared" si="1"/>
        <v>71479</v>
      </c>
      <c r="O18" s="75">
        <f t="shared" si="1"/>
        <v>0</v>
      </c>
      <c r="P18" s="100"/>
    </row>
    <row r="19" spans="1:16" ht="12.75">
      <c r="A19" s="136" t="s">
        <v>53</v>
      </c>
      <c r="B19" s="136" t="s">
        <v>7</v>
      </c>
      <c r="C19" s="46">
        <v>71150</v>
      </c>
      <c r="D19" s="46">
        <v>71150</v>
      </c>
      <c r="E19" s="46">
        <v>0</v>
      </c>
      <c r="F19" s="10"/>
      <c r="G19" s="28"/>
      <c r="I19" s="99"/>
      <c r="J19" s="96">
        <v>12</v>
      </c>
      <c r="K19" s="97" t="str">
        <f t="shared" si="0"/>
        <v>Egg Harbor Township</v>
      </c>
      <c r="L19" s="97" t="str">
        <f t="shared" si="1"/>
        <v>Atlantic</v>
      </c>
      <c r="M19" s="75">
        <f t="shared" si="1"/>
        <v>71150</v>
      </c>
      <c r="N19" s="75">
        <f t="shared" si="1"/>
        <v>71150</v>
      </c>
      <c r="O19" s="75">
        <f t="shared" si="1"/>
        <v>0</v>
      </c>
      <c r="P19" s="100"/>
    </row>
    <row r="20" spans="1:16" ht="12.75">
      <c r="A20" s="136" t="s">
        <v>35</v>
      </c>
      <c r="B20" s="136" t="s">
        <v>7</v>
      </c>
      <c r="C20" s="46">
        <v>67225</v>
      </c>
      <c r="D20" s="46">
        <v>67225</v>
      </c>
      <c r="E20" s="46">
        <v>0</v>
      </c>
      <c r="F20" s="26"/>
      <c r="G20" s="28"/>
      <c r="I20" s="99"/>
      <c r="J20" s="96">
        <v>13</v>
      </c>
      <c r="K20" s="97" t="str">
        <f t="shared" si="0"/>
        <v>Atlantic City</v>
      </c>
      <c r="L20" s="97" t="str">
        <f t="shared" si="1"/>
        <v>Atlantic</v>
      </c>
      <c r="M20" s="75">
        <f t="shared" si="1"/>
        <v>67225</v>
      </c>
      <c r="N20" s="75">
        <f t="shared" si="1"/>
        <v>67225</v>
      </c>
      <c r="O20" s="75">
        <f t="shared" si="1"/>
        <v>0</v>
      </c>
      <c r="P20" s="100"/>
    </row>
    <row r="21" spans="1:16" ht="12.75">
      <c r="A21" s="136" t="s">
        <v>962</v>
      </c>
      <c r="B21" s="136" t="s">
        <v>18</v>
      </c>
      <c r="C21" s="46">
        <v>63975</v>
      </c>
      <c r="D21" s="46">
        <v>62835</v>
      </c>
      <c r="E21" s="46">
        <v>1140</v>
      </c>
      <c r="F21" s="10"/>
      <c r="G21" s="28"/>
      <c r="I21" s="99"/>
      <c r="J21" s="96">
        <v>14</v>
      </c>
      <c r="K21" s="97" t="str">
        <f t="shared" si="0"/>
        <v>South Brunswick Township</v>
      </c>
      <c r="L21" s="97" t="str">
        <f t="shared" si="1"/>
        <v>Middlesex</v>
      </c>
      <c r="M21" s="75">
        <f t="shared" si="1"/>
        <v>63975</v>
      </c>
      <c r="N21" s="75">
        <f t="shared" si="1"/>
        <v>62835</v>
      </c>
      <c r="O21" s="75">
        <f t="shared" si="1"/>
        <v>1140</v>
      </c>
      <c r="P21" s="100"/>
    </row>
    <row r="22" spans="1:16" ht="12.75">
      <c r="A22" s="136" t="s">
        <v>1052</v>
      </c>
      <c r="B22" s="136" t="s">
        <v>19</v>
      </c>
      <c r="C22" s="46">
        <v>63630</v>
      </c>
      <c r="D22" s="46">
        <v>63630</v>
      </c>
      <c r="E22" s="46">
        <v>0</v>
      </c>
      <c r="F22" s="10"/>
      <c r="G22" s="28"/>
      <c r="I22" s="99"/>
      <c r="J22" s="96">
        <v>15</v>
      </c>
      <c r="K22" s="97" t="str">
        <f t="shared" si="0"/>
        <v>Manalapan Township</v>
      </c>
      <c r="L22" s="97" t="str">
        <f t="shared" si="1"/>
        <v>Monmouth</v>
      </c>
      <c r="M22" s="75">
        <f t="shared" si="1"/>
        <v>63630</v>
      </c>
      <c r="N22" s="75">
        <f t="shared" si="1"/>
        <v>63630</v>
      </c>
      <c r="O22" s="75">
        <f t="shared" si="1"/>
        <v>0</v>
      </c>
      <c r="P22" s="100"/>
    </row>
    <row r="23" spans="1:16" ht="12.75">
      <c r="A23" s="136" t="s">
        <v>1129</v>
      </c>
      <c r="B23" s="136" t="s">
        <v>19</v>
      </c>
      <c r="C23" s="46">
        <v>62494</v>
      </c>
      <c r="D23" s="46">
        <v>43567</v>
      </c>
      <c r="E23" s="46">
        <v>18927</v>
      </c>
      <c r="F23" s="10"/>
      <c r="G23" s="17"/>
      <c r="I23" s="99"/>
      <c r="J23" s="96">
        <v>16</v>
      </c>
      <c r="K23" s="97" t="str">
        <f t="shared" si="0"/>
        <v>Wall Township</v>
      </c>
      <c r="L23" s="97" t="str">
        <f t="shared" si="1"/>
        <v>Monmouth</v>
      </c>
      <c r="M23" s="75">
        <f t="shared" si="1"/>
        <v>62494</v>
      </c>
      <c r="N23" s="75">
        <f t="shared" si="1"/>
        <v>43567</v>
      </c>
      <c r="O23" s="75">
        <f t="shared" si="1"/>
        <v>18927</v>
      </c>
      <c r="P23" s="100"/>
    </row>
    <row r="24" spans="1:16" ht="12.75">
      <c r="A24" s="136" t="s">
        <v>1031</v>
      </c>
      <c r="B24" s="136" t="s">
        <v>19</v>
      </c>
      <c r="C24" s="46">
        <v>60105</v>
      </c>
      <c r="D24" s="46">
        <v>46155</v>
      </c>
      <c r="E24" s="46">
        <v>13950</v>
      </c>
      <c r="F24" s="10"/>
      <c r="G24" s="28"/>
      <c r="I24" s="99"/>
      <c r="J24" s="96">
        <v>17</v>
      </c>
      <c r="K24" s="97" t="str">
        <f t="shared" si="0"/>
        <v>Howell Township</v>
      </c>
      <c r="L24" s="97" t="str">
        <f aca="true" t="shared" si="2" ref="L24:O27">B24</f>
        <v>Monmouth</v>
      </c>
      <c r="M24" s="75">
        <f t="shared" si="2"/>
        <v>60105</v>
      </c>
      <c r="N24" s="75">
        <f t="shared" si="2"/>
        <v>46155</v>
      </c>
      <c r="O24" s="75">
        <f t="shared" si="2"/>
        <v>13950</v>
      </c>
      <c r="P24" s="100"/>
    </row>
    <row r="25" spans="1:16" ht="12.75">
      <c r="A25" s="136" t="s">
        <v>915</v>
      </c>
      <c r="B25" s="136" t="s">
        <v>18</v>
      </c>
      <c r="C25" s="46">
        <v>54449</v>
      </c>
      <c r="D25" s="46">
        <v>54449</v>
      </c>
      <c r="E25" s="46">
        <v>0</v>
      </c>
      <c r="F25" s="26"/>
      <c r="G25" s="28"/>
      <c r="I25" s="99"/>
      <c r="J25" s="96">
        <v>18</v>
      </c>
      <c r="K25" s="97" t="str">
        <f t="shared" si="0"/>
        <v>Edison Township</v>
      </c>
      <c r="L25" s="97" t="str">
        <f t="shared" si="2"/>
        <v>Middlesex</v>
      </c>
      <c r="M25" s="75">
        <f t="shared" si="2"/>
        <v>54449</v>
      </c>
      <c r="N25" s="75">
        <f t="shared" si="2"/>
        <v>54449</v>
      </c>
      <c r="O25" s="75">
        <f t="shared" si="2"/>
        <v>0</v>
      </c>
      <c r="P25" s="100"/>
    </row>
    <row r="26" spans="1:16" ht="12.75">
      <c r="A26" s="136" t="s">
        <v>773</v>
      </c>
      <c r="B26" s="136" t="s">
        <v>15</v>
      </c>
      <c r="C26" s="46">
        <v>45883</v>
      </c>
      <c r="D26" s="46">
        <v>45883</v>
      </c>
      <c r="E26" s="46">
        <v>0</v>
      </c>
      <c r="F26" s="10"/>
      <c r="G26" s="28"/>
      <c r="I26" s="99"/>
      <c r="J26" s="96">
        <v>19</v>
      </c>
      <c r="K26" s="97" t="str">
        <f t="shared" si="0"/>
        <v>Jersey City</v>
      </c>
      <c r="L26" s="97" t="str">
        <f t="shared" si="2"/>
        <v>Hudson</v>
      </c>
      <c r="M26" s="75">
        <f t="shared" si="2"/>
        <v>45883</v>
      </c>
      <c r="N26" s="75">
        <f t="shared" si="2"/>
        <v>45883</v>
      </c>
      <c r="O26" s="75">
        <f t="shared" si="2"/>
        <v>0</v>
      </c>
      <c r="P26" s="100"/>
    </row>
    <row r="27" spans="1:16" ht="12.75">
      <c r="A27" s="136" t="s">
        <v>1219</v>
      </c>
      <c r="B27" s="136" t="s">
        <v>20</v>
      </c>
      <c r="C27" s="46">
        <v>45030</v>
      </c>
      <c r="D27" s="46">
        <v>39474</v>
      </c>
      <c r="E27" s="46">
        <v>5556</v>
      </c>
      <c r="F27" s="10"/>
      <c r="G27" s="28"/>
      <c r="I27" s="99"/>
      <c r="J27" s="96">
        <v>20</v>
      </c>
      <c r="K27" s="97" t="str">
        <f t="shared" si="0"/>
        <v>Parsippany-Troy Hills Twp</v>
      </c>
      <c r="L27" s="97" t="str">
        <f t="shared" si="2"/>
        <v>Morris</v>
      </c>
      <c r="M27" s="75">
        <f t="shared" si="2"/>
        <v>45030</v>
      </c>
      <c r="N27" s="75">
        <f t="shared" si="2"/>
        <v>39474</v>
      </c>
      <c r="O27" s="75">
        <f t="shared" si="2"/>
        <v>5556</v>
      </c>
      <c r="P27" s="100"/>
    </row>
    <row r="28" spans="1:16" ht="12.75">
      <c r="A28" s="136"/>
      <c r="B28" s="136"/>
      <c r="C28" s="46"/>
      <c r="D28" s="46"/>
      <c r="E28" s="46"/>
      <c r="F28" s="10"/>
      <c r="G28" s="28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2095667</v>
      </c>
      <c r="D29" s="56">
        <f>SUM(D8:D27)</f>
        <v>1968691</v>
      </c>
      <c r="E29" s="56">
        <f>SUM(E8:E27)</f>
        <v>126976</v>
      </c>
      <c r="I29" s="99"/>
      <c r="J29" s="95"/>
      <c r="K29" s="75" t="str">
        <f>A29</f>
        <v>Top Municipalities</v>
      </c>
      <c r="L29" s="97"/>
      <c r="M29" s="75">
        <f aca="true" t="shared" si="3" ref="M29:O30">C29</f>
        <v>2095667</v>
      </c>
      <c r="N29" s="75">
        <f t="shared" si="3"/>
        <v>1968691</v>
      </c>
      <c r="O29" s="75">
        <f t="shared" si="3"/>
        <v>126976</v>
      </c>
      <c r="P29" s="100"/>
    </row>
    <row r="30" spans="1:16" ht="12.75">
      <c r="A30" s="151" t="s">
        <v>29</v>
      </c>
      <c r="B30" s="57"/>
      <c r="C30" s="56">
        <f>office_ytd!F29</f>
        <v>3034088</v>
      </c>
      <c r="D30" s="56">
        <f>office_ytd!G29</f>
        <v>2717113</v>
      </c>
      <c r="E30" s="56">
        <f>office_ytd!H29</f>
        <v>316975</v>
      </c>
      <c r="I30" s="99"/>
      <c r="J30" s="95"/>
      <c r="K30" s="97" t="str">
        <f>A30</f>
        <v>New Jersey</v>
      </c>
      <c r="L30" s="97"/>
      <c r="M30" s="75">
        <f t="shared" si="3"/>
        <v>3034088</v>
      </c>
      <c r="N30" s="75">
        <f t="shared" si="3"/>
        <v>2717113</v>
      </c>
      <c r="O30" s="75">
        <f t="shared" si="3"/>
        <v>316975</v>
      </c>
      <c r="P30" s="100"/>
    </row>
    <row r="31" spans="1:16" ht="12.75">
      <c r="A31" s="151" t="s">
        <v>1703</v>
      </c>
      <c r="B31" s="57"/>
      <c r="C31" s="152">
        <f>C29/C30</f>
        <v>0.6907073888430395</v>
      </c>
      <c r="D31" s="152">
        <f>D29/D30</f>
        <v>0.7245524937682017</v>
      </c>
      <c r="E31" s="152">
        <f>E29/E30</f>
        <v>0.4005867970660147</v>
      </c>
      <c r="I31" s="99"/>
      <c r="J31" s="95"/>
      <c r="K31" s="97" t="str">
        <f>A31</f>
        <v>Top as % of New Jersey</v>
      </c>
      <c r="L31" s="97"/>
      <c r="M31" s="98">
        <f>M29/M30</f>
        <v>0.6907073888430395</v>
      </c>
      <c r="N31" s="98">
        <f>N29/N30</f>
        <v>0.7245524937682017</v>
      </c>
      <c r="O31" s="98">
        <f>O29/O30</f>
        <v>0.4005867970660147</v>
      </c>
      <c r="P31" s="100"/>
    </row>
    <row r="32" spans="1:16" ht="12.75">
      <c r="A32" s="151"/>
      <c r="B32" s="57"/>
      <c r="C32" s="152"/>
      <c r="D32" s="152"/>
      <c r="E32" s="152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I33" s="99"/>
      <c r="J33" s="95"/>
      <c r="K33" s="97"/>
      <c r="L33" s="97"/>
      <c r="M33" s="98"/>
      <c r="N33" s="98"/>
      <c r="O33" s="98"/>
      <c r="P33" s="100"/>
    </row>
    <row r="34" spans="1:16" ht="12.75">
      <c r="A34" s="151"/>
      <c r="B34" s="57"/>
      <c r="C34" s="152"/>
      <c r="D34" s="152"/>
      <c r="E34" s="152"/>
      <c r="I34" s="99"/>
      <c r="J34" s="95"/>
      <c r="K34" s="97"/>
      <c r="L34" s="97"/>
      <c r="M34" s="98"/>
      <c r="N34" s="98"/>
      <c r="O34" s="98"/>
      <c r="P34" s="100"/>
    </row>
    <row r="35" spans="1:16" ht="12.75">
      <c r="A35" s="151"/>
      <c r="B35" s="57"/>
      <c r="C35" s="46"/>
      <c r="D35" s="46"/>
      <c r="E35" s="46"/>
      <c r="I35" s="99"/>
      <c r="J35" s="95"/>
      <c r="K35" s="97"/>
      <c r="L35" s="97"/>
      <c r="M35" s="75"/>
      <c r="N35" s="75"/>
      <c r="O35" s="75"/>
      <c r="P35" s="100"/>
    </row>
    <row r="36" spans="1:16" ht="15" thickBot="1">
      <c r="A36" s="57"/>
      <c r="B36" s="57"/>
      <c r="C36" s="57"/>
      <c r="D36" s="57"/>
      <c r="E36" s="57"/>
      <c r="I36" s="101"/>
      <c r="J36" s="102"/>
      <c r="K36" s="103"/>
      <c r="L36" s="103"/>
      <c r="M36" s="104"/>
      <c r="N36" s="104"/>
      <c r="O36" s="104"/>
      <c r="P36" s="105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1732</v>
      </c>
    </row>
    <row r="2" spans="1:16" ht="16.5" thickTop="1">
      <c r="A2" s="1" t="str">
        <f>office!A1</f>
        <v>Square feet of office space authorized by building permits, July 2021</v>
      </c>
      <c r="I2" s="106"/>
      <c r="J2" s="107" t="str">
        <f>A2</f>
        <v>Square feet of office space authorized by building permits, July 2021</v>
      </c>
      <c r="K2" s="108"/>
      <c r="L2" s="108"/>
      <c r="M2" s="108"/>
      <c r="N2" s="108"/>
      <c r="O2" s="108"/>
      <c r="P2" s="109"/>
    </row>
    <row r="3" spans="1:16" ht="15.75">
      <c r="A3" s="25" t="s">
        <v>1701</v>
      </c>
      <c r="I3" s="110"/>
      <c r="J3" s="111" t="str">
        <f>A3</f>
        <v>  Top municipalities</v>
      </c>
      <c r="K3" s="112"/>
      <c r="L3" s="112"/>
      <c r="M3" s="112"/>
      <c r="N3" s="112"/>
      <c r="O3" s="112"/>
      <c r="P3" s="113"/>
    </row>
    <row r="4" spans="1:16" ht="13.5" thickBot="1">
      <c r="A4" s="5" t="str">
        <f>office!A2</f>
        <v>Source:  New Jersey Department of Community Affairs, 9/7/2021</v>
      </c>
      <c r="I4" s="123"/>
      <c r="J4" s="124" t="str">
        <f>A4</f>
        <v>Source:  New Jersey Department of Community Affairs, 9/7/2021</v>
      </c>
      <c r="K4" s="124"/>
      <c r="L4" s="124"/>
      <c r="M4" s="124"/>
      <c r="N4" s="124"/>
      <c r="O4" s="124"/>
      <c r="P4" s="125"/>
    </row>
    <row r="5" spans="1:16" ht="13.5" thickTop="1">
      <c r="A5" s="5"/>
      <c r="I5" s="120"/>
      <c r="J5" s="121"/>
      <c r="K5" s="55"/>
      <c r="L5" s="55"/>
      <c r="M5" s="55"/>
      <c r="N5" s="55"/>
      <c r="O5" s="55"/>
      <c r="P5" s="122"/>
    </row>
    <row r="6" spans="9:16" ht="12.75">
      <c r="I6" s="99"/>
      <c r="J6" s="95"/>
      <c r="K6" s="59"/>
      <c r="L6" s="59"/>
      <c r="M6" s="59"/>
      <c r="N6" s="74" t="s">
        <v>1735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G7" s="190"/>
      <c r="I7" s="99"/>
      <c r="J7" s="116" t="s">
        <v>1733</v>
      </c>
      <c r="K7" s="117" t="s">
        <v>6</v>
      </c>
      <c r="L7" s="118" t="s">
        <v>5</v>
      </c>
      <c r="M7" s="119" t="s">
        <v>1697</v>
      </c>
      <c r="N7" s="80" t="s">
        <v>1736</v>
      </c>
      <c r="O7" s="80" t="s">
        <v>1698</v>
      </c>
      <c r="P7" s="100"/>
    </row>
    <row r="8" spans="1:16" ht="13.5" thickTop="1">
      <c r="A8" s="136" t="s">
        <v>941</v>
      </c>
      <c r="B8" s="136" t="s">
        <v>18</v>
      </c>
      <c r="C8" s="46">
        <v>229396</v>
      </c>
      <c r="D8" s="46">
        <v>229396</v>
      </c>
      <c r="E8" s="46">
        <v>0</v>
      </c>
      <c r="F8" s="153"/>
      <c r="G8" s="114">
        <v>1</v>
      </c>
      <c r="I8" s="99"/>
      <c r="J8" s="114">
        <v>1</v>
      </c>
      <c r="K8" s="115" t="str">
        <f aca="true" t="shared" si="0" ref="K8:O27">A8</f>
        <v>New Brunswick City</v>
      </c>
      <c r="L8" s="115" t="str">
        <f t="shared" si="0"/>
        <v>Middlesex</v>
      </c>
      <c r="M8" s="76">
        <f t="shared" si="0"/>
        <v>229396</v>
      </c>
      <c r="N8" s="76">
        <f t="shared" si="0"/>
        <v>229396</v>
      </c>
      <c r="O8" s="76">
        <f t="shared" si="0"/>
        <v>0</v>
      </c>
      <c r="P8" s="100"/>
    </row>
    <row r="9" spans="1:16" ht="12.75">
      <c r="A9" s="136" t="s">
        <v>53</v>
      </c>
      <c r="B9" s="136" t="s">
        <v>7</v>
      </c>
      <c r="C9" s="46">
        <v>71150</v>
      </c>
      <c r="D9" s="46">
        <v>71150</v>
      </c>
      <c r="E9" s="46">
        <v>0</v>
      </c>
      <c r="F9" s="138"/>
      <c r="G9" s="96">
        <v>2</v>
      </c>
      <c r="I9" s="99"/>
      <c r="J9" s="96">
        <v>2</v>
      </c>
      <c r="K9" s="97" t="str">
        <f t="shared" si="0"/>
        <v>Egg Harbor Township</v>
      </c>
      <c r="L9" s="97" t="str">
        <f t="shared" si="0"/>
        <v>Atlantic</v>
      </c>
      <c r="M9" s="75">
        <f t="shared" si="0"/>
        <v>71150</v>
      </c>
      <c r="N9" s="75">
        <f t="shared" si="0"/>
        <v>71150</v>
      </c>
      <c r="O9" s="75">
        <f t="shared" si="0"/>
        <v>0</v>
      </c>
      <c r="P9" s="100"/>
    </row>
    <row r="10" spans="1:16" ht="12.75">
      <c r="A10" s="136" t="s">
        <v>962</v>
      </c>
      <c r="B10" s="136" t="s">
        <v>18</v>
      </c>
      <c r="C10" s="46">
        <v>62364</v>
      </c>
      <c r="D10" s="46">
        <v>62364</v>
      </c>
      <c r="E10" s="46">
        <v>0</v>
      </c>
      <c r="F10" s="138"/>
      <c r="G10" s="96">
        <v>3</v>
      </c>
      <c r="I10" s="99"/>
      <c r="J10" s="96">
        <v>3</v>
      </c>
      <c r="K10" s="97" t="str">
        <f t="shared" si="0"/>
        <v>South Brunswick Township</v>
      </c>
      <c r="L10" s="97" t="str">
        <f t="shared" si="0"/>
        <v>Middlesex</v>
      </c>
      <c r="M10" s="75">
        <f t="shared" si="0"/>
        <v>62364</v>
      </c>
      <c r="N10" s="75">
        <f t="shared" si="0"/>
        <v>62364</v>
      </c>
      <c r="O10" s="75">
        <f t="shared" si="0"/>
        <v>0</v>
      </c>
      <c r="P10" s="100"/>
    </row>
    <row r="11" spans="1:16" ht="12.75">
      <c r="A11" s="136" t="s">
        <v>915</v>
      </c>
      <c r="B11" s="136" t="s">
        <v>18</v>
      </c>
      <c r="C11" s="46">
        <v>54449</v>
      </c>
      <c r="D11" s="46">
        <v>54449</v>
      </c>
      <c r="E11" s="46">
        <v>0</v>
      </c>
      <c r="F11" s="138"/>
      <c r="G11" s="96">
        <v>4</v>
      </c>
      <c r="I11" s="99"/>
      <c r="J11" s="96">
        <v>4</v>
      </c>
      <c r="K11" s="97" t="str">
        <f t="shared" si="0"/>
        <v>Edison Township</v>
      </c>
      <c r="L11" s="97" t="str">
        <f t="shared" si="0"/>
        <v>Middlesex</v>
      </c>
      <c r="M11" s="75">
        <f t="shared" si="0"/>
        <v>54449</v>
      </c>
      <c r="N11" s="75">
        <f t="shared" si="0"/>
        <v>54449</v>
      </c>
      <c r="O11" s="75">
        <f t="shared" si="0"/>
        <v>0</v>
      </c>
      <c r="P11" s="100"/>
    </row>
    <row r="12" spans="1:16" ht="12.75">
      <c r="A12" s="136" t="s">
        <v>1351</v>
      </c>
      <c r="B12" s="136" t="s">
        <v>22</v>
      </c>
      <c r="C12" s="46">
        <v>21875</v>
      </c>
      <c r="D12" s="46">
        <v>0</v>
      </c>
      <c r="E12" s="46">
        <v>21875</v>
      </c>
      <c r="F12" s="138"/>
      <c r="G12" s="96">
        <v>5</v>
      </c>
      <c r="I12" s="99"/>
      <c r="J12" s="96">
        <v>5</v>
      </c>
      <c r="K12" s="97" t="str">
        <f t="shared" si="0"/>
        <v>Clifton City</v>
      </c>
      <c r="L12" s="97" t="str">
        <f t="shared" si="0"/>
        <v>Passaic</v>
      </c>
      <c r="M12" s="75">
        <f t="shared" si="0"/>
        <v>21875</v>
      </c>
      <c r="N12" s="75">
        <f t="shared" si="0"/>
        <v>0</v>
      </c>
      <c r="O12" s="75">
        <f t="shared" si="0"/>
        <v>21875</v>
      </c>
      <c r="P12" s="100"/>
    </row>
    <row r="13" spans="1:16" ht="12.75">
      <c r="A13" s="136" t="s">
        <v>1001</v>
      </c>
      <c r="B13" s="136" t="s">
        <v>19</v>
      </c>
      <c r="C13" s="46">
        <v>17336</v>
      </c>
      <c r="D13" s="46">
        <v>17336</v>
      </c>
      <c r="E13" s="46">
        <v>0</v>
      </c>
      <c r="F13" s="138"/>
      <c r="G13" s="96">
        <v>6</v>
      </c>
      <c r="I13" s="99"/>
      <c r="J13" s="96">
        <v>6</v>
      </c>
      <c r="K13" s="97" t="str">
        <f t="shared" si="0"/>
        <v>Colts Neck Township</v>
      </c>
      <c r="L13" s="97" t="str">
        <f t="shared" si="0"/>
        <v>Monmouth</v>
      </c>
      <c r="M13" s="75">
        <f t="shared" si="0"/>
        <v>17336</v>
      </c>
      <c r="N13" s="75">
        <f t="shared" si="0"/>
        <v>17336</v>
      </c>
      <c r="O13" s="75">
        <f t="shared" si="0"/>
        <v>0</v>
      </c>
      <c r="P13" s="100"/>
    </row>
    <row r="14" spans="1:16" ht="12.75">
      <c r="A14" s="136" t="s">
        <v>1280</v>
      </c>
      <c r="B14" s="136" t="s">
        <v>21</v>
      </c>
      <c r="C14" s="46">
        <v>15936</v>
      </c>
      <c r="D14" s="46">
        <v>15936</v>
      </c>
      <c r="E14" s="46">
        <v>0</v>
      </c>
      <c r="F14" s="138"/>
      <c r="G14" s="96">
        <v>7</v>
      </c>
      <c r="I14" s="99"/>
      <c r="J14" s="96">
        <v>7</v>
      </c>
      <c r="K14" s="97" t="str">
        <f t="shared" si="0"/>
        <v>Jackson Township</v>
      </c>
      <c r="L14" s="97" t="str">
        <f t="shared" si="0"/>
        <v>Ocean</v>
      </c>
      <c r="M14" s="75">
        <f t="shared" si="0"/>
        <v>15936</v>
      </c>
      <c r="N14" s="75">
        <f t="shared" si="0"/>
        <v>15936</v>
      </c>
      <c r="O14" s="75">
        <f t="shared" si="0"/>
        <v>0</v>
      </c>
      <c r="P14" s="100"/>
    </row>
    <row r="15" spans="1:16" ht="12.75">
      <c r="A15" s="136" t="s">
        <v>773</v>
      </c>
      <c r="B15" s="136" t="s">
        <v>15</v>
      </c>
      <c r="C15" s="46">
        <v>11751</v>
      </c>
      <c r="D15" s="46">
        <v>11751</v>
      </c>
      <c r="E15" s="46">
        <v>0</v>
      </c>
      <c r="F15" s="138"/>
      <c r="G15" s="96">
        <v>8</v>
      </c>
      <c r="I15" s="99"/>
      <c r="J15" s="96">
        <v>8</v>
      </c>
      <c r="K15" s="97" t="str">
        <f t="shared" si="0"/>
        <v>Jersey City</v>
      </c>
      <c r="L15" s="97" t="str">
        <f t="shared" si="0"/>
        <v>Hudson</v>
      </c>
      <c r="M15" s="75">
        <f t="shared" si="0"/>
        <v>11751</v>
      </c>
      <c r="N15" s="75">
        <f t="shared" si="0"/>
        <v>11751</v>
      </c>
      <c r="O15" s="75">
        <f t="shared" si="0"/>
        <v>0</v>
      </c>
      <c r="P15" s="100"/>
    </row>
    <row r="16" spans="1:16" ht="12.75">
      <c r="A16" s="136" t="s">
        <v>1387</v>
      </c>
      <c r="B16" s="136" t="s">
        <v>22</v>
      </c>
      <c r="C16" s="46">
        <v>11478</v>
      </c>
      <c r="D16" s="46">
        <v>11478</v>
      </c>
      <c r="E16" s="46">
        <v>0</v>
      </c>
      <c r="F16" s="138"/>
      <c r="G16" s="96">
        <v>9</v>
      </c>
      <c r="I16" s="99"/>
      <c r="J16" s="96">
        <v>9</v>
      </c>
      <c r="K16" s="97" t="str">
        <f t="shared" si="0"/>
        <v>Wayne Township</v>
      </c>
      <c r="L16" s="97" t="str">
        <f t="shared" si="0"/>
        <v>Passaic</v>
      </c>
      <c r="M16" s="75">
        <f t="shared" si="0"/>
        <v>11478</v>
      </c>
      <c r="N16" s="75">
        <f t="shared" si="0"/>
        <v>11478</v>
      </c>
      <c r="O16" s="75">
        <f t="shared" si="0"/>
        <v>0</v>
      </c>
      <c r="P16" s="100"/>
    </row>
    <row r="17" spans="1:16" ht="12.75">
      <c r="A17" s="136" t="s">
        <v>409</v>
      </c>
      <c r="B17" s="136" t="s">
        <v>9</v>
      </c>
      <c r="C17" s="46">
        <v>8500</v>
      </c>
      <c r="D17" s="46">
        <v>8500</v>
      </c>
      <c r="E17" s="46">
        <v>0</v>
      </c>
      <c r="F17" s="138"/>
      <c r="G17" s="96">
        <v>10</v>
      </c>
      <c r="I17" s="99"/>
      <c r="J17" s="96">
        <v>10</v>
      </c>
      <c r="K17" s="97" t="str">
        <f t="shared" si="0"/>
        <v>Tabernacle Township</v>
      </c>
      <c r="L17" s="97" t="str">
        <f t="shared" si="0"/>
        <v>Burlington</v>
      </c>
      <c r="M17" s="75">
        <f t="shared" si="0"/>
        <v>8500</v>
      </c>
      <c r="N17" s="75">
        <f t="shared" si="0"/>
        <v>8500</v>
      </c>
      <c r="O17" s="75">
        <f t="shared" si="0"/>
        <v>0</v>
      </c>
      <c r="P17" s="100"/>
    </row>
    <row r="18" spans="1:16" ht="12.75">
      <c r="A18" s="136" t="s">
        <v>353</v>
      </c>
      <c r="B18" s="136" t="s">
        <v>9</v>
      </c>
      <c r="C18" s="46">
        <v>6591</v>
      </c>
      <c r="D18" s="46">
        <v>6591</v>
      </c>
      <c r="E18" s="46">
        <v>0</v>
      </c>
      <c r="F18" s="138"/>
      <c r="G18" s="96">
        <v>11</v>
      </c>
      <c r="I18" s="99"/>
      <c r="J18" s="96">
        <v>11</v>
      </c>
      <c r="K18" s="97" t="str">
        <f t="shared" si="0"/>
        <v>Hainesport Township</v>
      </c>
      <c r="L18" s="97" t="str">
        <f t="shared" si="0"/>
        <v>Burlington</v>
      </c>
      <c r="M18" s="75">
        <f t="shared" si="0"/>
        <v>6591</v>
      </c>
      <c r="N18" s="75">
        <f t="shared" si="0"/>
        <v>6591</v>
      </c>
      <c r="O18" s="75">
        <f t="shared" si="0"/>
        <v>0</v>
      </c>
      <c r="P18" s="100"/>
    </row>
    <row r="19" spans="1:16" ht="12.75">
      <c r="A19" s="136" t="s">
        <v>200</v>
      </c>
      <c r="B19" s="136" t="s">
        <v>8</v>
      </c>
      <c r="C19" s="46">
        <v>6000</v>
      </c>
      <c r="D19" s="46">
        <v>6000</v>
      </c>
      <c r="E19" s="46">
        <v>0</v>
      </c>
      <c r="F19" s="133"/>
      <c r="G19" s="96">
        <v>12</v>
      </c>
      <c r="I19" s="99"/>
      <c r="J19" s="96">
        <v>12</v>
      </c>
      <c r="K19" s="97" t="str">
        <f t="shared" si="0"/>
        <v>Midland Park Borough</v>
      </c>
      <c r="L19" s="97" t="str">
        <f t="shared" si="0"/>
        <v>Bergen</v>
      </c>
      <c r="M19" s="75">
        <f t="shared" si="0"/>
        <v>6000</v>
      </c>
      <c r="N19" s="75">
        <f t="shared" si="0"/>
        <v>6000</v>
      </c>
      <c r="O19" s="75">
        <f t="shared" si="0"/>
        <v>0</v>
      </c>
      <c r="P19" s="100"/>
    </row>
    <row r="20" spans="1:16" ht="12.75">
      <c r="A20" s="136" t="s">
        <v>441</v>
      </c>
      <c r="B20" s="136" t="s">
        <v>10</v>
      </c>
      <c r="C20" s="46">
        <v>5000</v>
      </c>
      <c r="D20" s="46">
        <v>5000</v>
      </c>
      <c r="E20" s="46">
        <v>0</v>
      </c>
      <c r="F20" s="138"/>
      <c r="G20" s="96">
        <v>13</v>
      </c>
      <c r="I20" s="99"/>
      <c r="J20" s="96">
        <v>13</v>
      </c>
      <c r="K20" s="97" t="str">
        <f t="shared" si="0"/>
        <v>Berlin Township</v>
      </c>
      <c r="L20" s="97" t="str">
        <f t="shared" si="0"/>
        <v>Camden</v>
      </c>
      <c r="M20" s="75">
        <f t="shared" si="0"/>
        <v>5000</v>
      </c>
      <c r="N20" s="75">
        <f t="shared" si="0"/>
        <v>5000</v>
      </c>
      <c r="O20" s="75">
        <f t="shared" si="0"/>
        <v>0</v>
      </c>
      <c r="P20" s="100"/>
    </row>
    <row r="21" spans="1:16" ht="12.75">
      <c r="A21" s="136" t="s">
        <v>724</v>
      </c>
      <c r="B21" s="136" t="s">
        <v>14</v>
      </c>
      <c r="C21" s="46">
        <v>1450</v>
      </c>
      <c r="D21" s="46">
        <v>1450</v>
      </c>
      <c r="E21" s="46">
        <v>0</v>
      </c>
      <c r="F21" s="138"/>
      <c r="G21" s="96">
        <v>14</v>
      </c>
      <c r="I21" s="99"/>
      <c r="J21" s="96">
        <v>14</v>
      </c>
      <c r="K21" s="97" t="str">
        <f t="shared" si="0"/>
        <v>Newfield Borough</v>
      </c>
      <c r="L21" s="97" t="str">
        <f t="shared" si="0"/>
        <v>Gloucester</v>
      </c>
      <c r="M21" s="75">
        <f t="shared" si="0"/>
        <v>1450</v>
      </c>
      <c r="N21" s="75">
        <f t="shared" si="0"/>
        <v>1450</v>
      </c>
      <c r="O21" s="75">
        <f t="shared" si="0"/>
        <v>0</v>
      </c>
      <c r="P21" s="100"/>
    </row>
    <row r="22" spans="1:16" ht="12.75">
      <c r="A22" s="136" t="s">
        <v>974</v>
      </c>
      <c r="B22" s="136" t="s">
        <v>18</v>
      </c>
      <c r="C22" s="46">
        <v>1103</v>
      </c>
      <c r="D22" s="46">
        <v>1103</v>
      </c>
      <c r="E22" s="46">
        <v>0</v>
      </c>
      <c r="F22" s="138"/>
      <c r="G22" s="96">
        <v>15</v>
      </c>
      <c r="I22" s="99"/>
      <c r="J22" s="96">
        <v>15</v>
      </c>
      <c r="K22" s="97" t="str">
        <f t="shared" si="0"/>
        <v>Woodbridge Township</v>
      </c>
      <c r="L22" s="97" t="str">
        <f t="shared" si="0"/>
        <v>Middlesex</v>
      </c>
      <c r="M22" s="75">
        <f t="shared" si="0"/>
        <v>1103</v>
      </c>
      <c r="N22" s="75">
        <f t="shared" si="0"/>
        <v>1103</v>
      </c>
      <c r="O22" s="75">
        <f t="shared" si="0"/>
        <v>0</v>
      </c>
      <c r="P22" s="100"/>
    </row>
    <row r="23" spans="1:16" ht="12.75">
      <c r="A23" s="136" t="s">
        <v>1446</v>
      </c>
      <c r="B23" s="136" t="s">
        <v>24</v>
      </c>
      <c r="C23" s="46">
        <v>1027</v>
      </c>
      <c r="D23" s="46">
        <v>1027</v>
      </c>
      <c r="E23" s="46">
        <v>0</v>
      </c>
      <c r="F23" s="138"/>
      <c r="G23" s="96">
        <v>16</v>
      </c>
      <c r="I23" s="99"/>
      <c r="J23" s="96">
        <v>16</v>
      </c>
      <c r="K23" s="97" t="str">
        <f t="shared" si="0"/>
        <v>Bernardsville Borough</v>
      </c>
      <c r="L23" s="97" t="str">
        <f t="shared" si="0"/>
        <v>Somerset</v>
      </c>
      <c r="M23" s="75">
        <f t="shared" si="0"/>
        <v>1027</v>
      </c>
      <c r="N23" s="75">
        <f t="shared" si="0"/>
        <v>1027</v>
      </c>
      <c r="O23" s="75">
        <f t="shared" si="0"/>
        <v>0</v>
      </c>
      <c r="P23" s="100"/>
    </row>
    <row r="24" spans="1:16" ht="12.75">
      <c r="A24" s="136" t="s">
        <v>701</v>
      </c>
      <c r="B24" s="136" t="s">
        <v>14</v>
      </c>
      <c r="C24" s="46">
        <v>900</v>
      </c>
      <c r="D24" s="46">
        <v>900</v>
      </c>
      <c r="E24" s="46">
        <v>0</v>
      </c>
      <c r="F24" s="46"/>
      <c r="G24" s="96">
        <v>17</v>
      </c>
      <c r="I24" s="99"/>
      <c r="J24" s="96">
        <v>17</v>
      </c>
      <c r="K24" s="97" t="str">
        <f t="shared" si="0"/>
        <v>Franklin Township</v>
      </c>
      <c r="L24" s="97" t="str">
        <f t="shared" si="0"/>
        <v>Gloucester</v>
      </c>
      <c r="M24" s="75">
        <f t="shared" si="0"/>
        <v>900</v>
      </c>
      <c r="N24" s="75">
        <f t="shared" si="0"/>
        <v>900</v>
      </c>
      <c r="O24" s="75">
        <f t="shared" si="0"/>
        <v>0</v>
      </c>
      <c r="P24" s="100"/>
    </row>
    <row r="25" spans="1:16" ht="12.75">
      <c r="A25" s="136" t="s">
        <v>555</v>
      </c>
      <c r="B25" s="136" t="s">
        <v>11</v>
      </c>
      <c r="C25" s="46">
        <v>180</v>
      </c>
      <c r="D25" s="46">
        <v>0</v>
      </c>
      <c r="E25" s="46">
        <v>180</v>
      </c>
      <c r="F25" s="138"/>
      <c r="G25" s="96">
        <v>18</v>
      </c>
      <c r="I25" s="99"/>
      <c r="J25" s="96">
        <v>18</v>
      </c>
      <c r="K25" s="97" t="str">
        <f t="shared" si="0"/>
        <v>North Wildwood City</v>
      </c>
      <c r="L25" s="97" t="str">
        <f t="shared" si="0"/>
        <v>Cape May</v>
      </c>
      <c r="M25" s="75">
        <f t="shared" si="0"/>
        <v>180</v>
      </c>
      <c r="N25" s="75">
        <f t="shared" si="0"/>
        <v>0</v>
      </c>
      <c r="O25" s="75">
        <f t="shared" si="0"/>
        <v>180</v>
      </c>
      <c r="P25" s="100"/>
    </row>
    <row r="26" spans="1:16" ht="12.75">
      <c r="A26" s="136" t="s">
        <v>1219</v>
      </c>
      <c r="B26" s="136" t="s">
        <v>20</v>
      </c>
      <c r="C26" s="46">
        <v>2</v>
      </c>
      <c r="D26" s="46">
        <v>0</v>
      </c>
      <c r="E26" s="46">
        <v>2</v>
      </c>
      <c r="F26" s="133"/>
      <c r="G26" s="96">
        <v>19</v>
      </c>
      <c r="I26" s="99"/>
      <c r="J26" s="96">
        <v>19</v>
      </c>
      <c r="K26" s="97" t="str">
        <f t="shared" si="0"/>
        <v>Parsippany-Troy Hills Twp</v>
      </c>
      <c r="L26" s="97" t="str">
        <f t="shared" si="0"/>
        <v>Morris</v>
      </c>
      <c r="M26" s="75">
        <f t="shared" si="0"/>
        <v>2</v>
      </c>
      <c r="N26" s="75">
        <f t="shared" si="0"/>
        <v>0</v>
      </c>
      <c r="O26" s="75">
        <f t="shared" si="0"/>
        <v>2</v>
      </c>
      <c r="P26" s="100"/>
    </row>
    <row r="27" spans="1:16" ht="12.75">
      <c r="A27" s="136" t="s">
        <v>662</v>
      </c>
      <c r="B27" s="136" t="s">
        <v>13</v>
      </c>
      <c r="C27" s="46">
        <v>1</v>
      </c>
      <c r="D27" s="46">
        <v>1</v>
      </c>
      <c r="E27" s="46">
        <v>0</v>
      </c>
      <c r="F27" s="138"/>
      <c r="G27" s="96">
        <v>20</v>
      </c>
      <c r="I27" s="99"/>
      <c r="J27" s="96">
        <v>20</v>
      </c>
      <c r="K27" s="97" t="str">
        <f t="shared" si="0"/>
        <v>Newark City</v>
      </c>
      <c r="L27" s="97" t="str">
        <f t="shared" si="0"/>
        <v>Essex</v>
      </c>
      <c r="M27" s="75">
        <f t="shared" si="0"/>
        <v>1</v>
      </c>
      <c r="N27" s="75">
        <f t="shared" si="0"/>
        <v>1</v>
      </c>
      <c r="O27" s="75">
        <f t="shared" si="0"/>
        <v>0</v>
      </c>
      <c r="P27" s="100"/>
    </row>
    <row r="28" spans="1:16" ht="12.75">
      <c r="A28" s="136"/>
      <c r="B28" s="136"/>
      <c r="C28" s="46"/>
      <c r="D28" s="46"/>
      <c r="E28" s="46"/>
      <c r="F28" s="138"/>
      <c r="G28" s="57"/>
      <c r="I28" s="99"/>
      <c r="J28" s="95"/>
      <c r="K28" s="97"/>
      <c r="L28" s="97"/>
      <c r="M28" s="75"/>
      <c r="N28" s="75"/>
      <c r="O28" s="75"/>
      <c r="P28" s="100"/>
    </row>
    <row r="29" spans="6:16" ht="12.75">
      <c r="F29" s="57"/>
      <c r="G29" s="57"/>
      <c r="I29" s="99"/>
      <c r="J29" s="95"/>
      <c r="K29" s="75" t="str">
        <f>A30</f>
        <v>Top Municipalities</v>
      </c>
      <c r="L29" s="97"/>
      <c r="M29" s="75">
        <f aca="true" t="shared" si="1" ref="M29:O30">C30</f>
        <v>526489</v>
      </c>
      <c r="N29" s="75">
        <f t="shared" si="1"/>
        <v>504432</v>
      </c>
      <c r="O29" s="75">
        <f t="shared" si="1"/>
        <v>22057</v>
      </c>
      <c r="P29" s="100"/>
    </row>
    <row r="30" spans="1:16" ht="12.75">
      <c r="A30" s="149" t="s">
        <v>1702</v>
      </c>
      <c r="B30" s="136"/>
      <c r="C30" s="150">
        <f>SUM(C8:C27)</f>
        <v>526489</v>
      </c>
      <c r="D30" s="56">
        <f>SUM(D8:D27)</f>
        <v>504432</v>
      </c>
      <c r="E30" s="56">
        <f>SUM(E8:E27)</f>
        <v>22057</v>
      </c>
      <c r="F30" s="57"/>
      <c r="G30" s="57"/>
      <c r="I30" s="99"/>
      <c r="J30" s="95"/>
      <c r="K30" s="97" t="str">
        <f>A31</f>
        <v>New Jersey</v>
      </c>
      <c r="L30" s="97"/>
      <c r="M30" s="75">
        <f t="shared" si="1"/>
        <v>526490</v>
      </c>
      <c r="N30" s="75">
        <f t="shared" si="1"/>
        <v>504433</v>
      </c>
      <c r="O30" s="75">
        <f t="shared" si="1"/>
        <v>22057</v>
      </c>
      <c r="P30" s="100"/>
    </row>
    <row r="31" spans="1:16" ht="12.75">
      <c r="A31" s="151" t="s">
        <v>29</v>
      </c>
      <c r="B31" s="57"/>
      <c r="C31" s="56">
        <f>office!F29</f>
        <v>526490</v>
      </c>
      <c r="D31" s="56">
        <f>office!G29</f>
        <v>504433</v>
      </c>
      <c r="E31" s="56">
        <f>office!H29</f>
        <v>22057</v>
      </c>
      <c r="F31" s="57"/>
      <c r="G31" s="57"/>
      <c r="I31" s="99"/>
      <c r="J31" s="95"/>
      <c r="K31" s="97" t="str">
        <f>A32</f>
        <v>Top as % of New Jersey</v>
      </c>
      <c r="L31" s="97"/>
      <c r="M31" s="98">
        <f>M29/M30</f>
        <v>0.9999981006286919</v>
      </c>
      <c r="N31" s="98">
        <f>N29/N30</f>
        <v>0.9999980175761697</v>
      </c>
      <c r="O31" s="98">
        <f>O29/O30</f>
        <v>1</v>
      </c>
      <c r="P31" s="100"/>
    </row>
    <row r="32" spans="1:16" ht="12.75">
      <c r="A32" s="151" t="s">
        <v>1703</v>
      </c>
      <c r="B32" s="57"/>
      <c r="C32" s="152">
        <f>C30/C31</f>
        <v>0.9999981006286919</v>
      </c>
      <c r="D32" s="152">
        <f>D30/D31</f>
        <v>0.9999980175761697</v>
      </c>
      <c r="E32" s="152">
        <f>E30/E31</f>
        <v>1</v>
      </c>
      <c r="F32" s="57"/>
      <c r="G32" s="57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F33" s="57"/>
      <c r="G33" s="57"/>
      <c r="I33" s="99"/>
      <c r="J33" s="95"/>
      <c r="K33" s="97"/>
      <c r="L33" s="97"/>
      <c r="M33" s="98"/>
      <c r="N33" s="98"/>
      <c r="O33" s="98"/>
      <c r="P33" s="100"/>
    </row>
    <row r="34" spans="1:16" ht="13.5" customHeight="1">
      <c r="A34" s="151"/>
      <c r="B34" s="57"/>
      <c r="C34" s="152"/>
      <c r="D34" s="152"/>
      <c r="E34" s="152"/>
      <c r="F34" s="57"/>
      <c r="G34" s="57"/>
      <c r="I34" s="99"/>
      <c r="J34" s="95"/>
      <c r="K34" s="97"/>
      <c r="L34" s="97"/>
      <c r="M34" s="75"/>
      <c r="N34" s="75"/>
      <c r="O34" s="75"/>
      <c r="P34" s="100"/>
    </row>
    <row r="35" spans="1:16" ht="15" thickBot="1">
      <c r="A35" s="56"/>
      <c r="B35" s="57"/>
      <c r="C35" s="75"/>
      <c r="D35" s="75"/>
      <c r="E35" s="75"/>
      <c r="F35" s="57"/>
      <c r="G35" s="57"/>
      <c r="I35" s="101"/>
      <c r="J35" s="102"/>
      <c r="K35" s="103"/>
      <c r="L35" s="103"/>
      <c r="M35" s="104"/>
      <c r="N35" s="104"/>
      <c r="O35" s="104"/>
      <c r="P35" s="105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31" sqref="N31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1" max="11" width="9.140625" style="36" customWidth="1"/>
    <col min="12" max="12" width="9.8515625" style="0" customWidth="1"/>
  </cols>
  <sheetData>
    <row r="1" spans="1:9" ht="18">
      <c r="A1" s="1" t="s">
        <v>1886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9/7/2021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1729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2"/>
      <c r="B7" s="143"/>
      <c r="C7" s="144"/>
      <c r="D7" s="145" t="s">
        <v>7</v>
      </c>
      <c r="E7" s="146"/>
      <c r="F7" s="191">
        <f>SUM(F31:F53)</f>
        <v>157003</v>
      </c>
      <c r="G7" s="192">
        <f>SUM(G31:G53)</f>
        <v>153363</v>
      </c>
      <c r="H7" s="192">
        <f>SUM(H31:H53)</f>
        <v>3640</v>
      </c>
      <c r="I7" s="133"/>
      <c r="J7" s="155"/>
    </row>
    <row r="8" spans="1:10" ht="12.75">
      <c r="A8" s="130"/>
      <c r="B8" s="131"/>
      <c r="C8" s="147"/>
      <c r="D8" s="56" t="s">
        <v>8</v>
      </c>
      <c r="E8" s="57"/>
      <c r="F8" s="193">
        <f>SUM(F54:F123)</f>
        <v>336980</v>
      </c>
      <c r="G8" s="75">
        <f>SUM(G54:G123)</f>
        <v>310180</v>
      </c>
      <c r="H8" s="75">
        <f>SUM(H54:H123)</f>
        <v>26800</v>
      </c>
      <c r="I8" s="133"/>
      <c r="J8" s="155"/>
    </row>
    <row r="9" spans="1:10" ht="12.75">
      <c r="A9" s="130"/>
      <c r="B9" s="131"/>
      <c r="C9" s="147"/>
      <c r="D9" s="56" t="s">
        <v>9</v>
      </c>
      <c r="E9" s="57"/>
      <c r="F9" s="193">
        <f>SUM(F124:F163)</f>
        <v>44015</v>
      </c>
      <c r="G9" s="75">
        <f>SUM(G124:G163)</f>
        <v>42874</v>
      </c>
      <c r="H9" s="75">
        <f>SUM(H124:H163)</f>
        <v>1141</v>
      </c>
      <c r="I9" s="133"/>
      <c r="J9" s="155"/>
    </row>
    <row r="10" spans="1:10" ht="12.75">
      <c r="A10" s="130"/>
      <c r="B10" s="131"/>
      <c r="C10" s="147"/>
      <c r="D10" s="56" t="s">
        <v>10</v>
      </c>
      <c r="E10" s="57"/>
      <c r="F10" s="193">
        <f>SUM(F164:F200)</f>
        <v>265607</v>
      </c>
      <c r="G10" s="75">
        <f>SUM(G164:G200)</f>
        <v>175333</v>
      </c>
      <c r="H10" s="75">
        <f>SUM(H164:H200)</f>
        <v>90274</v>
      </c>
      <c r="I10" s="133"/>
      <c r="J10" s="155"/>
    </row>
    <row r="11" spans="1:10" ht="12.75">
      <c r="A11" s="130"/>
      <c r="B11" s="131"/>
      <c r="C11" s="147"/>
      <c r="D11" s="56" t="s">
        <v>11</v>
      </c>
      <c r="E11" s="57"/>
      <c r="F11" s="193">
        <f>SUM(F201:F216)</f>
        <v>107189</v>
      </c>
      <c r="G11" s="75">
        <f>SUM(G201:G216)</f>
        <v>99465</v>
      </c>
      <c r="H11" s="75">
        <f>SUM(H201:H216)</f>
        <v>7724</v>
      </c>
      <c r="I11" s="133"/>
      <c r="J11" s="155"/>
    </row>
    <row r="12" spans="1:10" ht="12.75">
      <c r="A12" s="130"/>
      <c r="B12" s="131"/>
      <c r="C12" s="147"/>
      <c r="D12" s="56" t="s">
        <v>12</v>
      </c>
      <c r="E12" s="57"/>
      <c r="F12" s="193">
        <f>SUM(F217:F230)</f>
        <v>24193</v>
      </c>
      <c r="G12" s="75">
        <f>SUM(G217:G230)</f>
        <v>23401</v>
      </c>
      <c r="H12" s="75">
        <f>SUM(H217:H230)</f>
        <v>792</v>
      </c>
      <c r="I12" s="133"/>
      <c r="J12" s="155"/>
    </row>
    <row r="13" spans="1:10" ht="12.75">
      <c r="A13" s="130"/>
      <c r="B13" s="131"/>
      <c r="C13" s="147"/>
      <c r="D13" s="56" t="s">
        <v>13</v>
      </c>
      <c r="E13" s="57"/>
      <c r="F13" s="193">
        <f>SUM(F231:F252)</f>
        <v>313060</v>
      </c>
      <c r="G13" s="75">
        <f>SUM(G231:G252)</f>
        <v>297151</v>
      </c>
      <c r="H13" s="75">
        <f>SUM(H231:H252)</f>
        <v>15909</v>
      </c>
      <c r="I13" s="133"/>
      <c r="J13" s="155"/>
    </row>
    <row r="14" spans="1:10" ht="12.75">
      <c r="A14" s="130"/>
      <c r="B14" s="131"/>
      <c r="C14" s="147"/>
      <c r="D14" s="56" t="s">
        <v>14</v>
      </c>
      <c r="E14" s="57"/>
      <c r="F14" s="193">
        <f>SUM(F253:F276)</f>
        <v>52057</v>
      </c>
      <c r="G14" s="75">
        <f>SUM(G253:G276)</f>
        <v>51677</v>
      </c>
      <c r="H14" s="75">
        <f>SUM(H253:H276)</f>
        <v>380</v>
      </c>
      <c r="I14" s="133"/>
      <c r="J14" s="155"/>
    </row>
    <row r="15" spans="1:10" ht="12.75">
      <c r="A15" s="130"/>
      <c r="B15" s="131"/>
      <c r="C15" s="147"/>
      <c r="D15" s="56" t="s">
        <v>15</v>
      </c>
      <c r="E15" s="57"/>
      <c r="F15" s="193">
        <f>SUM(F277:F288)</f>
        <v>68327</v>
      </c>
      <c r="G15" s="75">
        <f>SUM(G277:G288)</f>
        <v>65883</v>
      </c>
      <c r="H15" s="75">
        <f>SUM(H277:H288)</f>
        <v>2444</v>
      </c>
      <c r="I15" s="133"/>
      <c r="J15" s="155"/>
    </row>
    <row r="16" spans="1:10" ht="12.75">
      <c r="A16" s="130"/>
      <c r="B16" s="131"/>
      <c r="C16" s="147"/>
      <c r="D16" s="56" t="s">
        <v>16</v>
      </c>
      <c r="E16" s="57"/>
      <c r="F16" s="193">
        <f>SUM(F289:F314)</f>
        <v>5</v>
      </c>
      <c r="G16" s="75">
        <f>SUM(G289:G314)</f>
        <v>5</v>
      </c>
      <c r="H16" s="75">
        <f>SUM(H289:H314)</f>
        <v>0</v>
      </c>
      <c r="I16" s="133"/>
      <c r="J16" s="155"/>
    </row>
    <row r="17" spans="1:10" ht="12.75">
      <c r="A17" s="130"/>
      <c r="B17" s="131"/>
      <c r="C17" s="147"/>
      <c r="D17" s="56" t="s">
        <v>17</v>
      </c>
      <c r="E17" s="57"/>
      <c r="F17" s="193">
        <f>SUM(F315:F327)</f>
        <v>31822</v>
      </c>
      <c r="G17" s="75">
        <f>SUM(G315:G327)</f>
        <v>22322</v>
      </c>
      <c r="H17" s="75">
        <f>SUM(H315:H327)</f>
        <v>9500</v>
      </c>
      <c r="I17" s="133"/>
      <c r="J17" s="155"/>
    </row>
    <row r="18" spans="1:10" ht="12.75">
      <c r="A18" s="130"/>
      <c r="B18" s="131"/>
      <c r="C18" s="147"/>
      <c r="D18" s="56" t="s">
        <v>18</v>
      </c>
      <c r="E18" s="57"/>
      <c r="F18" s="193">
        <f>SUM(F328:F352)</f>
        <v>469670</v>
      </c>
      <c r="G18" s="75">
        <f>SUM(G328:G352)</f>
        <v>460514</v>
      </c>
      <c r="H18" s="75">
        <f>SUM(H328:H352)</f>
        <v>9156</v>
      </c>
      <c r="I18" s="133"/>
      <c r="J18" s="155"/>
    </row>
    <row r="19" spans="1:10" ht="12.75">
      <c r="A19" s="130"/>
      <c r="B19" s="131"/>
      <c r="C19" s="147"/>
      <c r="D19" s="56" t="s">
        <v>19</v>
      </c>
      <c r="E19" s="57"/>
      <c r="F19" s="193">
        <f>SUM(F353:F405)</f>
        <v>597083</v>
      </c>
      <c r="G19" s="75">
        <f>SUM(G353:G405)</f>
        <v>559654</v>
      </c>
      <c r="H19" s="75">
        <f>SUM(H353:H405)</f>
        <v>37429</v>
      </c>
      <c r="I19" s="133"/>
      <c r="J19" s="155"/>
    </row>
    <row r="20" spans="1:10" ht="12.75">
      <c r="A20" s="130"/>
      <c r="B20" s="131"/>
      <c r="C20" s="147"/>
      <c r="D20" s="56" t="s">
        <v>20</v>
      </c>
      <c r="E20" s="57"/>
      <c r="F20" s="193">
        <f>SUM(F406:F444)</f>
        <v>223187</v>
      </c>
      <c r="G20" s="75">
        <f>SUM(G406:G444)</f>
        <v>198783</v>
      </c>
      <c r="H20" s="75">
        <f>SUM(H406:H444)</f>
        <v>24404</v>
      </c>
      <c r="I20" s="133"/>
      <c r="J20" s="155"/>
    </row>
    <row r="21" spans="1:10" ht="12.75">
      <c r="A21" s="130"/>
      <c r="B21" s="131"/>
      <c r="C21" s="147"/>
      <c r="D21" s="56" t="s">
        <v>21</v>
      </c>
      <c r="E21" s="57"/>
      <c r="F21" s="193">
        <f>SUM(F445:F477)</f>
        <v>106740</v>
      </c>
      <c r="G21" s="75">
        <f>SUM(G445:G477)</f>
        <v>103842</v>
      </c>
      <c r="H21" s="75">
        <f>SUM(H445:H477)</f>
        <v>2898</v>
      </c>
      <c r="I21" s="133"/>
      <c r="J21" s="155"/>
    </row>
    <row r="22" spans="1:10" ht="12.75">
      <c r="A22" s="130"/>
      <c r="B22" s="131"/>
      <c r="C22" s="147"/>
      <c r="D22" s="56" t="s">
        <v>22</v>
      </c>
      <c r="E22" s="57"/>
      <c r="F22" s="193">
        <f>SUM(F478:F493)</f>
        <v>117642</v>
      </c>
      <c r="G22" s="75">
        <f>SUM(G478:G493)</f>
        <v>43512</v>
      </c>
      <c r="H22" s="75">
        <f>SUM(H478:H493)</f>
        <v>74130</v>
      </c>
      <c r="I22" s="133"/>
      <c r="J22" s="155"/>
    </row>
    <row r="23" spans="1:10" ht="12.75">
      <c r="A23" s="130"/>
      <c r="B23" s="131"/>
      <c r="C23" s="147"/>
      <c r="D23" s="56" t="s">
        <v>23</v>
      </c>
      <c r="E23" s="57"/>
      <c r="F23" s="193">
        <f>SUM(F494:F508)</f>
        <v>1442</v>
      </c>
      <c r="G23" s="75">
        <f>SUM(G494:G508)</f>
        <v>1441</v>
      </c>
      <c r="H23" s="75">
        <f>SUM(H494:H508)</f>
        <v>1</v>
      </c>
      <c r="I23" s="133"/>
      <c r="J23" s="155"/>
    </row>
    <row r="24" spans="1:10" ht="12.75">
      <c r="A24" s="130"/>
      <c r="B24" s="131"/>
      <c r="C24" s="147"/>
      <c r="D24" s="56" t="s">
        <v>24</v>
      </c>
      <c r="E24" s="57"/>
      <c r="F24" s="193">
        <f>SUM(F509:F529)</f>
        <v>63922</v>
      </c>
      <c r="G24" s="75">
        <f>SUM(G509:G529)</f>
        <v>63922</v>
      </c>
      <c r="H24" s="75">
        <f>SUM(H509:H529)</f>
        <v>0</v>
      </c>
      <c r="I24" s="133"/>
      <c r="J24" s="155"/>
    </row>
    <row r="25" spans="1:10" ht="12.75">
      <c r="A25" s="130"/>
      <c r="B25" s="131"/>
      <c r="C25" s="147"/>
      <c r="D25" s="56" t="s">
        <v>25</v>
      </c>
      <c r="E25" s="57"/>
      <c r="F25" s="193">
        <f>SUM(F530:F553)</f>
        <v>15532</v>
      </c>
      <c r="G25" s="75">
        <f>SUM(G530:G553)</f>
        <v>15526</v>
      </c>
      <c r="H25" s="75">
        <f>SUM(H530:H553)</f>
        <v>6</v>
      </c>
      <c r="I25" s="133"/>
      <c r="J25" s="155"/>
    </row>
    <row r="26" spans="1:10" ht="12.75">
      <c r="A26" s="130"/>
      <c r="B26" s="131"/>
      <c r="C26" s="147"/>
      <c r="D26" s="56" t="s">
        <v>26</v>
      </c>
      <c r="E26" s="57"/>
      <c r="F26" s="193">
        <f>SUM(F554:F574)</f>
        <v>27930</v>
      </c>
      <c r="G26" s="75">
        <f>SUM(G554:G574)</f>
        <v>17584</v>
      </c>
      <c r="H26" s="75">
        <f>SUM(H554:H574)</f>
        <v>10346</v>
      </c>
      <c r="I26" s="133"/>
      <c r="J26" s="155"/>
    </row>
    <row r="27" spans="1:10" ht="12.75">
      <c r="A27" s="130"/>
      <c r="B27" s="131"/>
      <c r="C27" s="147"/>
      <c r="D27" s="56" t="s">
        <v>27</v>
      </c>
      <c r="E27" s="57"/>
      <c r="F27" s="193">
        <f>SUM(F575:F597)</f>
        <v>10682</v>
      </c>
      <c r="G27" s="75">
        <f>SUM(G575:G597)</f>
        <v>10681</v>
      </c>
      <c r="H27" s="75">
        <f>SUM(H575:H597)</f>
        <v>1</v>
      </c>
      <c r="I27" s="133"/>
      <c r="J27" s="155"/>
    </row>
    <row r="28" spans="1:10" ht="12.75">
      <c r="A28" s="130"/>
      <c r="B28" s="131"/>
      <c r="C28" s="147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33"/>
      <c r="J28" s="155"/>
    </row>
    <row r="29" spans="1:10" ht="12.75">
      <c r="A29" s="130"/>
      <c r="B29" s="131"/>
      <c r="C29" s="147"/>
      <c r="D29" s="56" t="s">
        <v>29</v>
      </c>
      <c r="E29" s="57"/>
      <c r="F29" s="75">
        <f>SUM(F7:F28)</f>
        <v>3034088</v>
      </c>
      <c r="G29" s="75">
        <f>SUM(G7:G28)</f>
        <v>2717113</v>
      </c>
      <c r="H29" s="75">
        <f>SUM(H7:H28)</f>
        <v>316975</v>
      </c>
      <c r="I29" s="133"/>
      <c r="J29" s="155"/>
    </row>
    <row r="30" spans="1:10" ht="12.75">
      <c r="A30" s="130"/>
      <c r="B30" s="131"/>
      <c r="C30" s="147"/>
      <c r="D30" s="56"/>
      <c r="E30" s="56"/>
      <c r="F30" s="56"/>
      <c r="G30" s="56"/>
      <c r="H30" s="19"/>
      <c r="I30" s="17"/>
      <c r="J30" s="155"/>
    </row>
    <row r="31" spans="1:14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9"/>
      <c r="J31" s="197" t="s">
        <v>1881</v>
      </c>
      <c r="K31" s="49"/>
      <c r="L31" s="166"/>
      <c r="M31" s="51"/>
      <c r="N31" s="51"/>
    </row>
    <row r="32" spans="1:14" ht="15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67225</v>
      </c>
      <c r="G32" s="46">
        <v>67225</v>
      </c>
      <c r="H32" s="46">
        <v>0</v>
      </c>
      <c r="I32" s="189"/>
      <c r="J32" s="197" t="s">
        <v>1881</v>
      </c>
      <c r="K32" s="49"/>
      <c r="L32" s="166"/>
      <c r="M32" s="51"/>
      <c r="N32" s="51"/>
    </row>
    <row r="33" spans="1:15" ht="15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9"/>
      <c r="J33" s="197" t="s">
        <v>1881</v>
      </c>
      <c r="K33" s="49"/>
      <c r="L33" s="166"/>
      <c r="M33" s="51"/>
      <c r="N33" s="51"/>
      <c r="O33" s="51"/>
    </row>
    <row r="34" spans="1:14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89"/>
      <c r="J34" s="197" t="s">
        <v>1782</v>
      </c>
      <c r="K34" s="49"/>
      <c r="L34" s="166"/>
      <c r="M34" s="51"/>
      <c r="N34" s="51"/>
    </row>
    <row r="35" spans="1:15" ht="15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9"/>
      <c r="J35" s="197" t="s">
        <v>1901</v>
      </c>
      <c r="K35" s="49"/>
      <c r="L35" s="166"/>
      <c r="M35" s="51"/>
      <c r="O35" s="51"/>
    </row>
    <row r="36" spans="1:15" ht="15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9"/>
      <c r="J36" s="197" t="s">
        <v>1901</v>
      </c>
      <c r="K36" s="49"/>
      <c r="L36" s="166"/>
      <c r="M36" s="51"/>
      <c r="O36" s="51"/>
    </row>
    <row r="37" spans="1:14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9"/>
      <c r="J37" s="197" t="s">
        <v>1881</v>
      </c>
      <c r="K37" s="49"/>
      <c r="L37" s="166"/>
      <c r="M37" s="51"/>
      <c r="N37" s="51"/>
    </row>
    <row r="38" spans="1:15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71150</v>
      </c>
      <c r="G38" s="46">
        <v>71150</v>
      </c>
      <c r="H38" s="46">
        <v>0</v>
      </c>
      <c r="I38" s="189"/>
      <c r="J38" s="197" t="s">
        <v>1901</v>
      </c>
      <c r="K38" s="49"/>
      <c r="L38" s="166"/>
      <c r="M38" s="51"/>
      <c r="O38" s="51"/>
    </row>
    <row r="39" spans="1:1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9"/>
      <c r="J39" s="197" t="s">
        <v>1881</v>
      </c>
      <c r="K39" s="49"/>
      <c r="L39" s="166"/>
      <c r="M39" s="51"/>
      <c r="N39" s="51"/>
    </row>
    <row r="40" spans="1:1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9"/>
      <c r="J40" s="197" t="s">
        <v>1881</v>
      </c>
      <c r="K40" s="49"/>
      <c r="L40" s="166"/>
      <c r="M40" s="51"/>
      <c r="N40" s="51"/>
    </row>
    <row r="41" spans="1:15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16720</v>
      </c>
      <c r="G41" s="46">
        <v>14000</v>
      </c>
      <c r="H41" s="46">
        <v>2720</v>
      </c>
      <c r="I41" s="189"/>
      <c r="J41" s="197" t="s">
        <v>1881</v>
      </c>
      <c r="K41" s="49"/>
      <c r="L41" s="166"/>
      <c r="M41" s="51"/>
      <c r="O41" s="51"/>
    </row>
    <row r="42" spans="1:14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988</v>
      </c>
      <c r="G42" s="46">
        <v>988</v>
      </c>
      <c r="H42" s="46">
        <v>0</v>
      </c>
      <c r="I42" s="189"/>
      <c r="J42" s="197" t="s">
        <v>1881</v>
      </c>
      <c r="K42" s="49"/>
      <c r="L42" s="166"/>
      <c r="M42" s="51"/>
      <c r="N42" s="51"/>
    </row>
    <row r="43" spans="1:14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9"/>
      <c r="J43" s="197" t="s">
        <v>1881</v>
      </c>
      <c r="K43" s="49"/>
      <c r="L43" s="166"/>
      <c r="M43" s="51"/>
      <c r="N43" s="51"/>
    </row>
    <row r="44" spans="1:15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9"/>
      <c r="J44" s="197" t="s">
        <v>1901</v>
      </c>
      <c r="K44" s="49"/>
      <c r="L44" s="166"/>
      <c r="M44" s="51"/>
      <c r="O44" s="51"/>
    </row>
    <row r="45" spans="1:15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9"/>
      <c r="J45" s="197" t="s">
        <v>1881</v>
      </c>
      <c r="K45" s="49"/>
      <c r="L45" s="166"/>
      <c r="M45" s="51"/>
      <c r="N45" s="51"/>
      <c r="O45" s="51"/>
    </row>
    <row r="46" spans="1:14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920</v>
      </c>
      <c r="G46" s="46">
        <v>0</v>
      </c>
      <c r="H46" s="46">
        <v>920</v>
      </c>
      <c r="I46" s="189"/>
      <c r="J46" s="197" t="s">
        <v>1881</v>
      </c>
      <c r="K46" s="49"/>
      <c r="L46" s="166"/>
      <c r="M46" s="51"/>
      <c r="N46" s="51"/>
    </row>
    <row r="47" spans="1:1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9"/>
      <c r="J47" s="197" t="s">
        <v>1901</v>
      </c>
      <c r="K47" s="49"/>
      <c r="L47" s="166"/>
      <c r="M47" s="51"/>
      <c r="N47" s="51"/>
    </row>
    <row r="48" spans="1:15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9"/>
      <c r="J48" s="197" t="s">
        <v>1881</v>
      </c>
      <c r="K48" s="49"/>
      <c r="L48" s="166"/>
      <c r="M48" s="51"/>
      <c r="N48" s="51"/>
      <c r="O48" s="51"/>
    </row>
    <row r="49" spans="1:15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9"/>
      <c r="J49" s="197" t="s">
        <v>1881</v>
      </c>
      <c r="K49" s="49"/>
      <c r="L49" s="166"/>
      <c r="M49" s="51"/>
      <c r="O49" s="51"/>
    </row>
    <row r="50" spans="1:15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89"/>
      <c r="J50" s="197" t="s">
        <v>1901</v>
      </c>
      <c r="K50" s="49"/>
      <c r="L50" s="166"/>
      <c r="M50" s="51"/>
      <c r="N50" s="51"/>
      <c r="O50" s="51"/>
    </row>
    <row r="51" spans="1:14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9"/>
      <c r="J51" s="197" t="s">
        <v>1782</v>
      </c>
      <c r="K51" s="49"/>
      <c r="L51" s="166"/>
      <c r="M51" s="51"/>
      <c r="N51" s="51"/>
    </row>
    <row r="52" spans="1:1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9"/>
      <c r="J52" s="197" t="s">
        <v>1901</v>
      </c>
      <c r="K52" s="49"/>
      <c r="L52" s="166"/>
      <c r="M52" s="51"/>
      <c r="N52" s="51"/>
    </row>
    <row r="53" spans="1:15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9"/>
      <c r="J53" s="197" t="s">
        <v>1881</v>
      </c>
      <c r="K53" s="49"/>
      <c r="L53" s="166"/>
      <c r="M53" s="51"/>
      <c r="O53" s="51"/>
    </row>
    <row r="54" spans="1:15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89"/>
      <c r="J54" s="197" t="s">
        <v>1881</v>
      </c>
      <c r="K54" s="49"/>
      <c r="L54" s="166"/>
      <c r="M54" s="51"/>
      <c r="O54" s="51"/>
    </row>
    <row r="55" spans="1:14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760</v>
      </c>
      <c r="G55" s="46">
        <v>0</v>
      </c>
      <c r="H55" s="46">
        <v>760</v>
      </c>
      <c r="I55" s="189"/>
      <c r="J55" s="197" t="s">
        <v>1782</v>
      </c>
      <c r="K55" s="49"/>
      <c r="L55" s="166"/>
      <c r="M55" s="51"/>
      <c r="N55" s="51"/>
    </row>
    <row r="56" spans="1:14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9"/>
      <c r="J56" s="197" t="s">
        <v>1881</v>
      </c>
      <c r="K56" s="49"/>
      <c r="L56" s="166"/>
      <c r="M56" s="51"/>
      <c r="N56" s="51"/>
    </row>
    <row r="57" spans="1:1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9"/>
      <c r="J57" s="197" t="s">
        <v>1901</v>
      </c>
      <c r="K57" s="49"/>
      <c r="L57" s="166"/>
      <c r="M57" s="51"/>
      <c r="N57" s="51"/>
    </row>
    <row r="58" spans="1:14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9"/>
      <c r="J58" s="197" t="s">
        <v>1881</v>
      </c>
      <c r="K58" s="49"/>
      <c r="L58" s="166"/>
      <c r="M58" s="51"/>
      <c r="N58" s="51"/>
    </row>
    <row r="59" spans="1:15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89"/>
      <c r="J59" s="197" t="s">
        <v>1881</v>
      </c>
      <c r="K59" s="49"/>
      <c r="L59" s="166"/>
      <c r="M59" s="51"/>
      <c r="O59" s="51"/>
    </row>
    <row r="60" spans="1:15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9"/>
      <c r="J60" s="197" t="s">
        <v>1881</v>
      </c>
      <c r="K60" s="49"/>
      <c r="L60" s="166"/>
      <c r="M60" s="51"/>
      <c r="N60" s="51"/>
      <c r="O60" s="51"/>
    </row>
    <row r="61" spans="1:14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9"/>
      <c r="J61" s="197" t="s">
        <v>1881</v>
      </c>
      <c r="K61" s="49"/>
      <c r="L61" s="166"/>
      <c r="M61" s="51"/>
      <c r="N61" s="51"/>
    </row>
    <row r="62" spans="1:15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9"/>
      <c r="J62" s="197" t="s">
        <v>1901</v>
      </c>
      <c r="K62" s="49"/>
      <c r="L62" s="166"/>
      <c r="M62" s="51"/>
      <c r="N62" s="51"/>
      <c r="O62" s="51"/>
    </row>
    <row r="63" spans="1:14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9"/>
      <c r="J63" s="197" t="s">
        <v>1901</v>
      </c>
      <c r="K63" s="49"/>
      <c r="L63" s="166"/>
      <c r="M63" s="51"/>
      <c r="N63" s="51"/>
    </row>
    <row r="64" spans="1:15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4050</v>
      </c>
      <c r="G64" s="46">
        <v>4050</v>
      </c>
      <c r="H64" s="46">
        <v>0</v>
      </c>
      <c r="I64" s="189"/>
      <c r="J64" s="197" t="s">
        <v>1881</v>
      </c>
      <c r="K64" s="49"/>
      <c r="L64" s="166"/>
      <c r="M64" s="51"/>
      <c r="N64" s="51"/>
      <c r="O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9"/>
      <c r="J65" s="197" t="s">
        <v>1881</v>
      </c>
      <c r="K65" s="49"/>
      <c r="L65" s="166"/>
      <c r="M65" s="51"/>
      <c r="N65" s="51"/>
    </row>
    <row r="66" spans="1:14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9"/>
      <c r="J66" s="197" t="s">
        <v>1881</v>
      </c>
      <c r="K66" s="49"/>
      <c r="L66" s="166"/>
      <c r="M66" s="51"/>
      <c r="N66" s="51"/>
    </row>
    <row r="67" spans="1:15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9"/>
      <c r="J67" s="197" t="s">
        <v>1881</v>
      </c>
      <c r="K67" s="49"/>
      <c r="L67" s="166"/>
      <c r="M67" s="51"/>
      <c r="O67" s="51"/>
    </row>
    <row r="68" spans="1:14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15150</v>
      </c>
      <c r="G68" s="46">
        <v>0</v>
      </c>
      <c r="H68" s="46">
        <v>15150</v>
      </c>
      <c r="I68" s="189"/>
      <c r="J68" s="197" t="s">
        <v>1881</v>
      </c>
      <c r="K68" s="49"/>
      <c r="L68" s="166"/>
      <c r="M68" s="51"/>
      <c r="N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9"/>
      <c r="J69" s="197" t="s">
        <v>1881</v>
      </c>
      <c r="K69" s="49"/>
      <c r="L69" s="166"/>
      <c r="M69" s="51"/>
      <c r="N69" s="51"/>
    </row>
    <row r="70" spans="1:15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89"/>
      <c r="J70" s="197" t="s">
        <v>1881</v>
      </c>
      <c r="K70" s="49"/>
      <c r="L70" s="166"/>
      <c r="M70" s="51"/>
      <c r="N70" s="51"/>
      <c r="O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89"/>
      <c r="J71" s="197" t="s">
        <v>1782</v>
      </c>
      <c r="K71" s="49"/>
      <c r="L71" s="166"/>
      <c r="M71" s="51"/>
      <c r="N71" s="51"/>
    </row>
    <row r="72" spans="1:15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11060</v>
      </c>
      <c r="G72" s="46">
        <v>11060</v>
      </c>
      <c r="H72" s="46">
        <v>0</v>
      </c>
      <c r="I72" s="189"/>
      <c r="J72" s="197" t="s">
        <v>1881</v>
      </c>
      <c r="K72" s="49"/>
      <c r="L72" s="166"/>
      <c r="M72" s="51"/>
      <c r="O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9"/>
      <c r="J73" s="197" t="s">
        <v>1881</v>
      </c>
      <c r="K73" s="49"/>
      <c r="L73" s="166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9"/>
      <c r="J74" s="197" t="s">
        <v>1881</v>
      </c>
      <c r="K74" s="49"/>
      <c r="L74" s="166"/>
      <c r="M74" s="51"/>
      <c r="N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450</v>
      </c>
      <c r="G75" s="46">
        <v>0</v>
      </c>
      <c r="H75" s="46">
        <v>450</v>
      </c>
      <c r="I75" s="189"/>
      <c r="J75" s="197" t="s">
        <v>1881</v>
      </c>
      <c r="K75" s="49"/>
      <c r="L75" s="166"/>
      <c r="M75" s="51"/>
      <c r="N75" s="51"/>
    </row>
    <row r="76" spans="1:14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14626</v>
      </c>
      <c r="G76" s="46">
        <v>14316</v>
      </c>
      <c r="H76" s="46">
        <v>310</v>
      </c>
      <c r="I76" s="189"/>
      <c r="J76" s="197" t="s">
        <v>1881</v>
      </c>
      <c r="K76" s="49"/>
      <c r="L76" s="166"/>
      <c r="M76" s="51"/>
      <c r="N76" s="51"/>
    </row>
    <row r="77" spans="1:15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9"/>
      <c r="J77" s="197" t="s">
        <v>1881</v>
      </c>
      <c r="K77" s="49"/>
      <c r="L77" s="166"/>
      <c r="M77" s="51"/>
      <c r="N77" s="51"/>
      <c r="O77" s="51"/>
    </row>
    <row r="78" spans="1:14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9"/>
      <c r="J78" s="197" t="s">
        <v>1881</v>
      </c>
      <c r="K78" s="49"/>
      <c r="L78" s="166"/>
      <c r="M78" s="51"/>
      <c r="N78" s="51"/>
    </row>
    <row r="79" spans="1:15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9"/>
      <c r="J79" s="197" t="s">
        <v>1881</v>
      </c>
      <c r="K79" s="49"/>
      <c r="L79" s="166"/>
      <c r="M79" s="51"/>
      <c r="N79" s="51"/>
      <c r="O79" s="51"/>
    </row>
    <row r="80" spans="1:14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9"/>
      <c r="J80" s="197" t="s">
        <v>1881</v>
      </c>
      <c r="K80" s="49"/>
      <c r="L80" s="166"/>
      <c r="M80" s="51"/>
      <c r="N80" s="51"/>
    </row>
    <row r="81" spans="1:14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9"/>
      <c r="J81" s="197" t="s">
        <v>1881</v>
      </c>
      <c r="K81" s="49"/>
      <c r="L81" s="166"/>
      <c r="M81" s="51"/>
      <c r="N81" s="51"/>
    </row>
    <row r="82" spans="1:15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9"/>
      <c r="J82" s="197" t="s">
        <v>1881</v>
      </c>
      <c r="K82" s="49"/>
      <c r="L82" s="166"/>
      <c r="M82" s="51"/>
      <c r="O82" s="51"/>
    </row>
    <row r="83" spans="1:15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3</v>
      </c>
      <c r="G83" s="46">
        <v>3</v>
      </c>
      <c r="H83" s="46">
        <v>0</v>
      </c>
      <c r="I83" s="189"/>
      <c r="J83" s="197" t="s">
        <v>1782</v>
      </c>
      <c r="K83" s="49"/>
      <c r="L83" s="166"/>
      <c r="M83" s="51"/>
      <c r="N83" s="51"/>
      <c r="O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125098</v>
      </c>
      <c r="G84" s="46">
        <v>125098</v>
      </c>
      <c r="H84" s="46">
        <v>0</v>
      </c>
      <c r="I84" s="189"/>
      <c r="J84" s="197" t="s">
        <v>1901</v>
      </c>
      <c r="K84" s="49"/>
      <c r="L84" s="166"/>
      <c r="M84" s="51"/>
      <c r="N84" s="51"/>
      <c r="O84" s="51"/>
    </row>
    <row r="85" spans="1:14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97301</v>
      </c>
      <c r="G85" s="46">
        <v>97301</v>
      </c>
      <c r="H85" s="46">
        <v>0</v>
      </c>
      <c r="I85" s="189"/>
      <c r="J85" s="197" t="s">
        <v>1881</v>
      </c>
      <c r="K85" s="49"/>
      <c r="L85" s="166"/>
      <c r="M85" s="51"/>
      <c r="N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9"/>
      <c r="J86" s="197" t="s">
        <v>1881</v>
      </c>
      <c r="K86" s="49"/>
      <c r="L86" s="166"/>
      <c r="M86" s="51"/>
      <c r="N86" s="51"/>
    </row>
    <row r="87" spans="1:14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5865</v>
      </c>
      <c r="G87" s="46">
        <v>382</v>
      </c>
      <c r="H87" s="46">
        <v>5483</v>
      </c>
      <c r="I87" s="189"/>
      <c r="J87" s="197" t="s">
        <v>1881</v>
      </c>
      <c r="K87" s="49"/>
      <c r="L87" s="166"/>
      <c r="M87" s="51"/>
      <c r="N87" s="51"/>
    </row>
    <row r="88" spans="1:14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6000</v>
      </c>
      <c r="G88" s="46">
        <v>6000</v>
      </c>
      <c r="H88" s="46">
        <v>0</v>
      </c>
      <c r="I88" s="189"/>
      <c r="J88" s="197" t="s">
        <v>1881</v>
      </c>
      <c r="K88" s="49"/>
      <c r="L88" s="166"/>
      <c r="M88" s="51"/>
      <c r="N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9"/>
      <c r="J89" s="197" t="s">
        <v>1901</v>
      </c>
      <c r="K89" s="49"/>
      <c r="L89" s="166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9"/>
      <c r="J90" s="197" t="s">
        <v>1881</v>
      </c>
      <c r="K90" s="49"/>
      <c r="L90" s="166"/>
      <c r="M90" s="51"/>
      <c r="O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2165</v>
      </c>
      <c r="G91" s="46">
        <v>0</v>
      </c>
      <c r="H91" s="46">
        <v>2165</v>
      </c>
      <c r="I91" s="189"/>
      <c r="J91" s="197" t="s">
        <v>1881</v>
      </c>
      <c r="K91" s="49"/>
      <c r="L91" s="166"/>
      <c r="M91" s="51"/>
      <c r="O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9"/>
      <c r="J92" s="197" t="s">
        <v>1881</v>
      </c>
      <c r="K92" s="49"/>
      <c r="L92" s="166"/>
      <c r="M92" s="51"/>
      <c r="N92" s="51"/>
      <c r="O92" s="51"/>
    </row>
    <row r="93" spans="1:15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9"/>
      <c r="J93" s="197" t="s">
        <v>1881</v>
      </c>
      <c r="K93" s="49"/>
      <c r="L93" s="166"/>
      <c r="M93" s="51"/>
      <c r="N93" s="51"/>
      <c r="O93" s="51"/>
    </row>
    <row r="94" spans="1:15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9"/>
      <c r="J94" s="197" t="s">
        <v>1901</v>
      </c>
      <c r="K94" s="49"/>
      <c r="L94" s="166"/>
      <c r="M94" s="51"/>
      <c r="O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2482</v>
      </c>
      <c r="G95" s="46">
        <v>0</v>
      </c>
      <c r="H95" s="46">
        <v>2482</v>
      </c>
      <c r="I95" s="189"/>
      <c r="J95" s="197" t="s">
        <v>1901</v>
      </c>
      <c r="K95" s="49"/>
      <c r="L95" s="166"/>
      <c r="M95" s="51"/>
      <c r="N95" s="51"/>
    </row>
    <row r="96" spans="1:14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9"/>
      <c r="J96" s="197" t="s">
        <v>1881</v>
      </c>
      <c r="K96" s="49"/>
      <c r="L96" s="166"/>
      <c r="M96" s="51"/>
      <c r="N96" s="51"/>
    </row>
    <row r="97" spans="1:14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9"/>
      <c r="J97" s="197" t="s">
        <v>1901</v>
      </c>
      <c r="K97" s="49"/>
      <c r="L97" s="166"/>
      <c r="M97" s="51"/>
      <c r="N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9"/>
      <c r="J98" s="197" t="s">
        <v>1881</v>
      </c>
      <c r="K98" s="49"/>
      <c r="L98" s="166"/>
      <c r="M98" s="51"/>
      <c r="O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9"/>
      <c r="J99" s="197" t="s">
        <v>1901</v>
      </c>
      <c r="K99" s="49"/>
      <c r="L99" s="166"/>
      <c r="M99" s="51"/>
      <c r="N99" s="51"/>
    </row>
    <row r="100" spans="1:15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9"/>
      <c r="J100" s="197" t="s">
        <v>1901</v>
      </c>
      <c r="K100" s="49"/>
      <c r="L100" s="166"/>
      <c r="M100" s="51"/>
      <c r="O100" s="51"/>
    </row>
    <row r="101" spans="1:14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9"/>
      <c r="J101" s="197" t="s">
        <v>1881</v>
      </c>
      <c r="K101" s="49"/>
      <c r="L101" s="166"/>
      <c r="M101" s="51"/>
      <c r="N101" s="51"/>
    </row>
    <row r="102" spans="1:15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23209</v>
      </c>
      <c r="G102" s="46">
        <v>23209</v>
      </c>
      <c r="H102" s="46">
        <v>0</v>
      </c>
      <c r="I102" s="189"/>
      <c r="J102" s="197" t="s">
        <v>1881</v>
      </c>
      <c r="K102" s="49"/>
      <c r="L102" s="166"/>
      <c r="M102" s="51"/>
      <c r="N102" s="51"/>
      <c r="O102" s="51"/>
    </row>
    <row r="103" spans="1:14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89"/>
      <c r="J103" s="197" t="s">
        <v>1782</v>
      </c>
      <c r="K103" s="49"/>
      <c r="L103" s="166"/>
      <c r="M103" s="51"/>
      <c r="N103" s="51"/>
    </row>
    <row r="104" spans="1:14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9"/>
      <c r="J104" s="197" t="s">
        <v>1881</v>
      </c>
      <c r="K104" s="49"/>
      <c r="L104" s="166"/>
      <c r="M104" s="51"/>
      <c r="N104" s="51"/>
    </row>
    <row r="105" spans="1:14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9"/>
      <c r="J105" s="197" t="s">
        <v>1901</v>
      </c>
      <c r="K105" s="49"/>
      <c r="L105" s="166"/>
      <c r="M105" s="51"/>
      <c r="N105" s="51"/>
    </row>
    <row r="106" spans="1:14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9"/>
      <c r="J106" s="197" t="s">
        <v>1901</v>
      </c>
      <c r="K106" s="49"/>
      <c r="L106" s="166"/>
      <c r="M106" s="51"/>
      <c r="N106" s="51"/>
    </row>
    <row r="107" spans="1:15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89"/>
      <c r="J107" s="197" t="s">
        <v>1782</v>
      </c>
      <c r="K107" s="49"/>
      <c r="L107" s="166"/>
      <c r="M107" s="51"/>
      <c r="O107" s="51"/>
    </row>
    <row r="108" spans="1:14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189"/>
      <c r="J108" s="197" t="s">
        <v>1782</v>
      </c>
      <c r="K108" s="49"/>
      <c r="L108" s="166"/>
      <c r="M108" s="51"/>
      <c r="N108" s="51"/>
    </row>
    <row r="109" spans="1:14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9"/>
      <c r="J109" s="197" t="s">
        <v>1881</v>
      </c>
      <c r="K109" s="49"/>
      <c r="L109" s="166"/>
      <c r="M109" s="51"/>
      <c r="N109" s="51"/>
    </row>
    <row r="110" spans="1:14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9"/>
      <c r="J110" s="197" t="s">
        <v>1881</v>
      </c>
      <c r="K110" s="49"/>
      <c r="L110" s="166"/>
      <c r="M110" s="51"/>
      <c r="N110" s="51"/>
    </row>
    <row r="111" spans="1:14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9"/>
      <c r="J111" s="197" t="s">
        <v>1881</v>
      </c>
      <c r="K111" s="49"/>
      <c r="L111" s="166"/>
      <c r="M111" s="51"/>
      <c r="N111" s="51"/>
    </row>
    <row r="112" spans="1:14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9"/>
      <c r="J112" s="197" t="s">
        <v>1881</v>
      </c>
      <c r="K112" s="49"/>
      <c r="L112" s="166"/>
      <c r="M112" s="51"/>
      <c r="N112" s="51"/>
    </row>
    <row r="113" spans="1:15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9"/>
      <c r="J113" s="197" t="s">
        <v>1881</v>
      </c>
      <c r="K113" s="49"/>
      <c r="L113" s="166"/>
      <c r="M113" s="51"/>
      <c r="O113" s="51"/>
    </row>
    <row r="114" spans="1:14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9"/>
      <c r="J114" s="197" t="s">
        <v>1881</v>
      </c>
      <c r="K114" s="49"/>
      <c r="L114" s="166"/>
      <c r="M114" s="51"/>
      <c r="N114" s="51"/>
    </row>
    <row r="115" spans="1:14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89"/>
      <c r="J115" s="197" t="s">
        <v>1782</v>
      </c>
      <c r="K115" s="49"/>
      <c r="L115" s="166"/>
      <c r="M115" s="51"/>
      <c r="N115" s="51"/>
    </row>
    <row r="116" spans="1:15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28761</v>
      </c>
      <c r="G116" s="46">
        <v>28761</v>
      </c>
      <c r="H116" s="46">
        <v>0</v>
      </c>
      <c r="I116" s="189"/>
      <c r="J116" s="197" t="s">
        <v>1881</v>
      </c>
      <c r="K116" s="49"/>
      <c r="L116" s="166"/>
      <c r="M116" s="51"/>
      <c r="O116" s="51"/>
    </row>
    <row r="117" spans="1:14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9"/>
      <c r="J117" s="197" t="s">
        <v>1881</v>
      </c>
      <c r="K117" s="49"/>
      <c r="L117" s="166"/>
      <c r="M117" s="51"/>
      <c r="N117" s="51"/>
    </row>
    <row r="118" spans="1:14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89"/>
      <c r="J118" s="197" t="s">
        <v>1901</v>
      </c>
      <c r="K118" s="49"/>
      <c r="L118" s="166"/>
      <c r="M118" s="51"/>
      <c r="N118" s="51"/>
    </row>
    <row r="119" spans="1:14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9"/>
      <c r="J119" s="197" t="s">
        <v>1881</v>
      </c>
      <c r="K119" s="49"/>
      <c r="L119" s="166"/>
      <c r="M119" s="51"/>
      <c r="N119" s="51"/>
    </row>
    <row r="120" spans="1:15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9"/>
      <c r="J120" s="197" t="s">
        <v>1881</v>
      </c>
      <c r="K120" s="49"/>
      <c r="L120" s="166"/>
      <c r="M120" s="51"/>
      <c r="N120" s="51"/>
      <c r="O120" s="51"/>
    </row>
    <row r="121" spans="1:15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9"/>
      <c r="J121" s="197" t="s">
        <v>1881</v>
      </c>
      <c r="K121" s="49"/>
      <c r="L121" s="166"/>
      <c r="M121" s="51"/>
      <c r="N121" s="51"/>
      <c r="O121" s="51"/>
    </row>
    <row r="122" spans="1:15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9"/>
      <c r="J122" s="197" t="s">
        <v>1881</v>
      </c>
      <c r="K122" s="49"/>
      <c r="L122" s="166"/>
      <c r="M122" s="51"/>
      <c r="N122" s="51"/>
      <c r="O122" s="51"/>
    </row>
    <row r="123" spans="1:14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9"/>
      <c r="J123" s="197" t="s">
        <v>1901</v>
      </c>
      <c r="K123" s="49"/>
      <c r="L123" s="166"/>
      <c r="M123" s="51"/>
      <c r="N123" s="51"/>
    </row>
    <row r="124" spans="1:14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9"/>
      <c r="J124" s="197" t="s">
        <v>1881</v>
      </c>
      <c r="K124" s="49"/>
      <c r="L124" s="166"/>
      <c r="M124" s="51"/>
      <c r="N124" s="51"/>
    </row>
    <row r="125" spans="1:14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>
        <v>0</v>
      </c>
      <c r="G125" s="46">
        <v>0</v>
      </c>
      <c r="H125" s="46">
        <v>0</v>
      </c>
      <c r="I125" s="189"/>
      <c r="J125" s="197" t="s">
        <v>1782</v>
      </c>
      <c r="K125" s="49"/>
      <c r="L125" s="166"/>
      <c r="M125" s="51"/>
      <c r="N125" s="51"/>
    </row>
    <row r="126" spans="1:15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9"/>
      <c r="J126" s="197" t="s">
        <v>1881</v>
      </c>
      <c r="K126" s="49"/>
      <c r="L126" s="166"/>
      <c r="M126" s="51"/>
      <c r="O126" s="51"/>
    </row>
    <row r="127" spans="1:14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9"/>
      <c r="J127" s="197" t="s">
        <v>1881</v>
      </c>
      <c r="K127" s="49"/>
      <c r="L127" s="166"/>
      <c r="M127" s="51"/>
      <c r="N127" s="51"/>
    </row>
    <row r="128" spans="1:15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89"/>
      <c r="J128" s="197" t="s">
        <v>1881</v>
      </c>
      <c r="K128" s="49"/>
      <c r="L128" s="166"/>
      <c r="M128" s="51"/>
      <c r="N128" s="51"/>
      <c r="O128" s="51"/>
    </row>
    <row r="129" spans="1:15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89"/>
      <c r="J129" s="197" t="s">
        <v>1881</v>
      </c>
      <c r="K129" s="49"/>
      <c r="L129" s="166"/>
      <c r="M129" s="51"/>
      <c r="N129" s="51"/>
      <c r="O129" s="51"/>
    </row>
    <row r="130" spans="1:15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9"/>
      <c r="J130" s="197" t="s">
        <v>1881</v>
      </c>
      <c r="K130" s="49"/>
      <c r="L130" s="166"/>
      <c r="M130" s="51"/>
      <c r="N130" s="51"/>
      <c r="O130" s="51"/>
    </row>
    <row r="131" spans="1:15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0</v>
      </c>
      <c r="G131" s="46">
        <v>0</v>
      </c>
      <c r="H131" s="46">
        <v>0</v>
      </c>
      <c r="I131" s="189"/>
      <c r="J131" s="197" t="s">
        <v>1881</v>
      </c>
      <c r="K131" s="49"/>
      <c r="L131" s="166"/>
      <c r="M131" s="51"/>
      <c r="N131" s="51"/>
      <c r="O131" s="51"/>
    </row>
    <row r="132" spans="1:15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9"/>
      <c r="J132" s="197" t="s">
        <v>1901</v>
      </c>
      <c r="K132" s="49"/>
      <c r="L132" s="166"/>
      <c r="M132" s="51"/>
      <c r="N132" s="51"/>
      <c r="O132" s="51"/>
    </row>
    <row r="133" spans="1:15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9"/>
      <c r="J133" s="197" t="s">
        <v>1881</v>
      </c>
      <c r="K133" s="49"/>
      <c r="L133" s="166"/>
      <c r="M133" s="51"/>
      <c r="N133" s="51"/>
      <c r="O133" s="51"/>
    </row>
    <row r="134" spans="1:14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9"/>
      <c r="J134" s="197" t="s">
        <v>1881</v>
      </c>
      <c r="K134" s="49"/>
      <c r="L134" s="166"/>
      <c r="M134" s="51"/>
      <c r="N134" s="51"/>
    </row>
    <row r="135" spans="1:15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89"/>
      <c r="J135" s="197" t="s">
        <v>1881</v>
      </c>
      <c r="K135" s="49"/>
      <c r="L135" s="166"/>
      <c r="M135" s="51"/>
      <c r="N135" s="51"/>
      <c r="O135" s="51"/>
    </row>
    <row r="136" spans="1:15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14945</v>
      </c>
      <c r="G136" s="46">
        <v>14454</v>
      </c>
      <c r="H136" s="46">
        <v>491</v>
      </c>
      <c r="I136" s="189"/>
      <c r="J136" s="197" t="s">
        <v>1881</v>
      </c>
      <c r="K136" s="49"/>
      <c r="L136" s="166"/>
      <c r="M136" s="51"/>
      <c r="N136" s="51"/>
      <c r="O136" s="51"/>
    </row>
    <row r="137" spans="1:14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9"/>
      <c r="J137" s="197" t="s">
        <v>1881</v>
      </c>
      <c r="K137" s="49"/>
      <c r="L137" s="166"/>
      <c r="M137" s="51"/>
      <c r="N137" s="51"/>
    </row>
    <row r="138" spans="1:14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9"/>
      <c r="J138" s="197" t="s">
        <v>1881</v>
      </c>
      <c r="K138" s="49"/>
      <c r="L138" s="166"/>
      <c r="M138" s="51"/>
      <c r="N138" s="51"/>
    </row>
    <row r="139" spans="1:15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6591</v>
      </c>
      <c r="G139" s="46">
        <v>6591</v>
      </c>
      <c r="H139" s="46">
        <v>0</v>
      </c>
      <c r="I139" s="189"/>
      <c r="J139" s="197" t="s">
        <v>1881</v>
      </c>
      <c r="K139" s="49"/>
      <c r="L139" s="166"/>
      <c r="M139" s="51"/>
      <c r="N139" s="51"/>
      <c r="O139" s="51"/>
    </row>
    <row r="140" spans="1:14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89"/>
      <c r="J140" s="197" t="s">
        <v>1901</v>
      </c>
      <c r="K140" s="49"/>
      <c r="L140" s="166"/>
      <c r="M140" s="51"/>
      <c r="N140" s="51"/>
    </row>
    <row r="141" spans="1:15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9"/>
      <c r="J141" s="197" t="s">
        <v>1901</v>
      </c>
      <c r="K141" s="49"/>
      <c r="L141" s="166"/>
      <c r="M141" s="51"/>
      <c r="O141" s="51"/>
    </row>
    <row r="142" spans="1:14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9"/>
      <c r="J142" s="197" t="s">
        <v>1881</v>
      </c>
      <c r="K142" s="49"/>
      <c r="L142" s="166"/>
      <c r="M142" s="51"/>
      <c r="N142" s="51"/>
    </row>
    <row r="143" spans="1:14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2007</v>
      </c>
      <c r="G143" s="46">
        <v>2007</v>
      </c>
      <c r="H143" s="46">
        <v>0</v>
      </c>
      <c r="I143" s="189"/>
      <c r="J143" s="197" t="s">
        <v>1881</v>
      </c>
      <c r="K143" s="49"/>
      <c r="L143" s="166"/>
      <c r="M143" s="51"/>
      <c r="N143" s="51"/>
    </row>
    <row r="144" spans="1:15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9"/>
      <c r="J144" s="197" t="s">
        <v>1881</v>
      </c>
      <c r="K144" s="49"/>
      <c r="L144" s="166"/>
      <c r="M144" s="51"/>
      <c r="N144" s="51"/>
      <c r="O144" s="51"/>
    </row>
    <row r="145" spans="1:15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2736</v>
      </c>
      <c r="G145" s="46">
        <v>2736</v>
      </c>
      <c r="H145" s="46">
        <v>0</v>
      </c>
      <c r="I145" s="189"/>
      <c r="J145" s="197" t="s">
        <v>1881</v>
      </c>
      <c r="K145" s="49"/>
      <c r="L145" s="166"/>
      <c r="M145" s="51"/>
      <c r="N145" s="51"/>
      <c r="O145" s="51"/>
    </row>
    <row r="146" spans="1:14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9"/>
      <c r="J146" s="197" t="s">
        <v>1881</v>
      </c>
      <c r="K146" s="49"/>
      <c r="L146" s="166"/>
      <c r="M146" s="51"/>
      <c r="N146" s="51"/>
    </row>
    <row r="147" spans="1:14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3543</v>
      </c>
      <c r="G147" s="46">
        <v>3001</v>
      </c>
      <c r="H147" s="46">
        <v>542</v>
      </c>
      <c r="I147" s="189"/>
      <c r="J147" s="197" t="s">
        <v>1881</v>
      </c>
      <c r="K147" s="49"/>
      <c r="L147" s="166"/>
      <c r="M147" s="51"/>
      <c r="N147" s="51"/>
    </row>
    <row r="148" spans="1:14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9"/>
      <c r="J148" s="197" t="s">
        <v>1782</v>
      </c>
      <c r="K148" s="49"/>
      <c r="L148" s="166"/>
      <c r="M148" s="51"/>
      <c r="N148" s="51"/>
    </row>
    <row r="149" spans="1:14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9"/>
      <c r="J149" s="197" t="s">
        <v>1881</v>
      </c>
      <c r="K149" s="49"/>
      <c r="L149" s="166"/>
      <c r="M149" s="51"/>
      <c r="N149" s="51"/>
    </row>
    <row r="150" spans="1:14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9"/>
      <c r="J150" s="197" t="s">
        <v>1782</v>
      </c>
      <c r="K150" s="49"/>
      <c r="L150" s="166"/>
      <c r="M150" s="51"/>
      <c r="N150" s="51"/>
    </row>
    <row r="151" spans="1:15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9"/>
      <c r="J151" s="197" t="s">
        <v>1881</v>
      </c>
      <c r="K151" s="49"/>
      <c r="L151" s="166"/>
      <c r="M151" s="51"/>
      <c r="N151" s="51"/>
      <c r="O151" s="51"/>
    </row>
    <row r="152" spans="1:14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9"/>
      <c r="J152" s="197" t="s">
        <v>1881</v>
      </c>
      <c r="K152" s="49"/>
      <c r="L152" s="166"/>
      <c r="M152" s="51"/>
      <c r="N152" s="51"/>
    </row>
    <row r="153" spans="1:15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9"/>
      <c r="J153" s="197" t="s">
        <v>1901</v>
      </c>
      <c r="K153" s="49"/>
      <c r="L153" s="166"/>
      <c r="M153" s="51"/>
      <c r="O153" s="51"/>
    </row>
    <row r="154" spans="1:15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9"/>
      <c r="J154" s="197" t="s">
        <v>1881</v>
      </c>
      <c r="K154" s="49"/>
      <c r="L154" s="166"/>
      <c r="M154" s="51"/>
      <c r="N154" s="51"/>
      <c r="O154" s="51"/>
    </row>
    <row r="155" spans="1:15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9"/>
      <c r="J155" s="197" t="s">
        <v>1901</v>
      </c>
      <c r="K155" s="49"/>
      <c r="L155" s="166"/>
      <c r="M155" s="51"/>
      <c r="N155" s="51"/>
      <c r="O155" s="51"/>
    </row>
    <row r="156" spans="1:14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9"/>
      <c r="J156" s="197" t="s">
        <v>1881</v>
      </c>
      <c r="K156" s="49"/>
      <c r="L156" s="166"/>
      <c r="M156" s="51"/>
      <c r="N156" s="51"/>
    </row>
    <row r="157" spans="1:14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5585</v>
      </c>
      <c r="G157" s="46">
        <v>5585</v>
      </c>
      <c r="H157" s="46">
        <v>0</v>
      </c>
      <c r="I157" s="189"/>
      <c r="J157" s="197" t="s">
        <v>1901</v>
      </c>
      <c r="K157" s="49"/>
      <c r="L157" s="166"/>
      <c r="M157" s="51"/>
      <c r="N157" s="51"/>
    </row>
    <row r="158" spans="1:15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8500</v>
      </c>
      <c r="G158" s="46">
        <v>8500</v>
      </c>
      <c r="H158" s="46">
        <v>0</v>
      </c>
      <c r="I158" s="189"/>
      <c r="J158" s="197" t="s">
        <v>1881</v>
      </c>
      <c r="K158" s="49"/>
      <c r="L158" s="166"/>
      <c r="M158" s="51"/>
      <c r="O158" s="51"/>
    </row>
    <row r="159" spans="1:15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9"/>
      <c r="J159" s="197" t="s">
        <v>1881</v>
      </c>
      <c r="K159" s="49"/>
      <c r="L159" s="166"/>
      <c r="M159" s="51"/>
      <c r="N159" s="51"/>
      <c r="O159" s="51"/>
    </row>
    <row r="160" spans="1:14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9"/>
      <c r="J160" s="197" t="s">
        <v>1901</v>
      </c>
      <c r="K160" s="49"/>
      <c r="L160" s="166"/>
      <c r="M160" s="51"/>
      <c r="N160" s="51"/>
    </row>
    <row r="161" spans="1:14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108</v>
      </c>
      <c r="G161" s="46">
        <v>0</v>
      </c>
      <c r="H161" s="46">
        <v>108</v>
      </c>
      <c r="I161" s="189"/>
      <c r="J161" s="197" t="s">
        <v>1881</v>
      </c>
      <c r="K161" s="49"/>
      <c r="L161" s="166"/>
      <c r="M161" s="51"/>
      <c r="N161" s="51"/>
    </row>
    <row r="162" spans="1:15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189"/>
      <c r="J162" s="197" t="s">
        <v>1782</v>
      </c>
      <c r="K162" s="49"/>
      <c r="L162" s="166"/>
      <c r="M162" s="51"/>
      <c r="O162" s="51"/>
    </row>
    <row r="163" spans="1:15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>
        <v>0</v>
      </c>
      <c r="G163" s="46">
        <v>0</v>
      </c>
      <c r="H163" s="46">
        <v>0</v>
      </c>
      <c r="I163" s="189"/>
      <c r="J163" s="197" t="s">
        <v>1782</v>
      </c>
      <c r="K163" s="49"/>
      <c r="L163" s="166"/>
      <c r="M163" s="51"/>
      <c r="N163" s="51"/>
      <c r="O163" s="51"/>
    </row>
    <row r="164" spans="1:14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89"/>
      <c r="J164" s="197" t="s">
        <v>1782</v>
      </c>
      <c r="K164" s="49"/>
      <c r="L164" s="166"/>
      <c r="M164" s="51"/>
      <c r="N164" s="51"/>
    </row>
    <row r="165" spans="1:14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89"/>
      <c r="J165" s="197" t="s">
        <v>1881</v>
      </c>
      <c r="K165" s="49"/>
      <c r="L165" s="166"/>
      <c r="M165" s="51"/>
      <c r="N165" s="51"/>
    </row>
    <row r="166" spans="1:14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9"/>
      <c r="J166" s="197" t="s">
        <v>1838</v>
      </c>
      <c r="K166" s="49"/>
      <c r="L166" s="166"/>
      <c r="M166" s="51"/>
      <c r="N166" s="51"/>
    </row>
    <row r="167" spans="1:14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189"/>
      <c r="J167" s="197" t="s">
        <v>1782</v>
      </c>
      <c r="K167" s="49"/>
      <c r="L167" s="166"/>
      <c r="M167" s="51"/>
      <c r="N167" s="51"/>
    </row>
    <row r="168" spans="1:14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9"/>
      <c r="J168" s="197" t="s">
        <v>1881</v>
      </c>
      <c r="K168" s="49"/>
      <c r="L168" s="166"/>
      <c r="M168" s="51"/>
      <c r="N168" s="51"/>
    </row>
    <row r="169" spans="1:14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5000</v>
      </c>
      <c r="G169" s="46">
        <v>5000</v>
      </c>
      <c r="H169" s="46">
        <v>0</v>
      </c>
      <c r="I169" s="189"/>
      <c r="J169" s="197" t="s">
        <v>1881</v>
      </c>
      <c r="K169" s="49"/>
      <c r="L169" s="166"/>
      <c r="M169" s="51"/>
      <c r="N169" s="51"/>
    </row>
    <row r="170" spans="1:14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57</v>
      </c>
      <c r="G170" s="46">
        <v>57</v>
      </c>
      <c r="H170" s="46">
        <v>0</v>
      </c>
      <c r="I170" s="189"/>
      <c r="J170" s="197" t="s">
        <v>1901</v>
      </c>
      <c r="K170" s="49"/>
      <c r="L170" s="166"/>
      <c r="M170" s="51"/>
      <c r="N170" s="51"/>
    </row>
    <row r="171" spans="1:14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89"/>
      <c r="J171" s="197" t="s">
        <v>1901</v>
      </c>
      <c r="K171" s="49"/>
      <c r="L171" s="166"/>
      <c r="M171" s="51"/>
      <c r="N171" s="51"/>
    </row>
    <row r="172" spans="1:14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4384</v>
      </c>
      <c r="G172" s="46">
        <v>3416</v>
      </c>
      <c r="H172" s="46">
        <v>968</v>
      </c>
      <c r="I172" s="189"/>
      <c r="J172" s="197" t="s">
        <v>1901</v>
      </c>
      <c r="K172" s="49"/>
      <c r="L172" s="166"/>
      <c r="M172" s="51"/>
      <c r="N172" s="51"/>
    </row>
    <row r="173" spans="1:15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9"/>
      <c r="J173" s="197" t="s">
        <v>1901</v>
      </c>
      <c r="K173" s="49"/>
      <c r="L173" s="166"/>
      <c r="M173" s="51"/>
      <c r="N173" s="51"/>
      <c r="O173" s="51"/>
    </row>
    <row r="174" spans="1:14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9"/>
      <c r="J174" s="197" t="s">
        <v>1881</v>
      </c>
      <c r="K174" s="49"/>
      <c r="L174" s="166"/>
      <c r="M174" s="51"/>
      <c r="N174" s="51"/>
    </row>
    <row r="175" spans="1:15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2179</v>
      </c>
      <c r="G175" s="46">
        <v>0</v>
      </c>
      <c r="H175" s="46">
        <v>2179</v>
      </c>
      <c r="I175" s="189"/>
      <c r="J175" s="197" t="s">
        <v>1881</v>
      </c>
      <c r="K175" s="49"/>
      <c r="L175" s="166"/>
      <c r="M175" s="51"/>
      <c r="N175" s="51"/>
      <c r="O175" s="51"/>
    </row>
    <row r="176" spans="1:14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9"/>
      <c r="J176" s="197" t="s">
        <v>1881</v>
      </c>
      <c r="K176" s="49"/>
      <c r="L176" s="166"/>
      <c r="M176" s="51"/>
      <c r="N176" s="51"/>
    </row>
    <row r="177" spans="1:14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9"/>
      <c r="J177" s="197" t="s">
        <v>1881</v>
      </c>
      <c r="K177" s="49"/>
      <c r="L177" s="166"/>
      <c r="M177" s="51"/>
      <c r="N177" s="51"/>
    </row>
    <row r="178" spans="1:15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5790</v>
      </c>
      <c r="G178" s="46">
        <v>5790</v>
      </c>
      <c r="H178" s="46">
        <v>0</v>
      </c>
      <c r="I178" s="189"/>
      <c r="J178" s="197" t="s">
        <v>1881</v>
      </c>
      <c r="K178" s="49"/>
      <c r="L178" s="166"/>
      <c r="M178" s="51"/>
      <c r="O178" s="51"/>
    </row>
    <row r="179" spans="1:15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89"/>
      <c r="J179" s="197" t="s">
        <v>1881</v>
      </c>
      <c r="K179" s="49"/>
      <c r="L179" s="166"/>
      <c r="M179" s="51"/>
      <c r="N179" s="51"/>
      <c r="O179" s="51"/>
    </row>
    <row r="180" spans="1:15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9"/>
      <c r="J180" s="197" t="s">
        <v>1881</v>
      </c>
      <c r="K180" s="49"/>
      <c r="L180" s="166"/>
      <c r="M180" s="51"/>
      <c r="O180" s="51"/>
    </row>
    <row r="181" spans="1:14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9"/>
      <c r="J181" s="197" t="s">
        <v>1881</v>
      </c>
      <c r="K181" s="49"/>
      <c r="L181" s="166"/>
      <c r="M181" s="51"/>
      <c r="N181" s="51"/>
    </row>
    <row r="182" spans="1:14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9"/>
      <c r="J182" s="197" t="s">
        <v>1782</v>
      </c>
      <c r="K182" s="49"/>
      <c r="L182" s="166"/>
      <c r="M182" s="51"/>
      <c r="N182" s="51"/>
    </row>
    <row r="183" spans="1:14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9"/>
      <c r="J183" s="197" t="s">
        <v>1782</v>
      </c>
      <c r="K183" s="49"/>
      <c r="L183" s="166"/>
      <c r="M183" s="51"/>
      <c r="N183" s="51"/>
    </row>
    <row r="184" spans="1:14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150000</v>
      </c>
      <c r="G184" s="46">
        <v>150000</v>
      </c>
      <c r="H184" s="46">
        <v>0</v>
      </c>
      <c r="I184" s="189"/>
      <c r="J184" s="197" t="s">
        <v>1838</v>
      </c>
      <c r="K184" s="49"/>
      <c r="L184" s="166"/>
      <c r="M184" s="51"/>
      <c r="N184" s="51"/>
    </row>
    <row r="185" spans="1:15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9"/>
      <c r="J185" s="197" t="s">
        <v>1881</v>
      </c>
      <c r="K185" s="49"/>
      <c r="L185" s="166"/>
      <c r="M185" s="51"/>
      <c r="N185" s="51"/>
      <c r="O185" s="51"/>
    </row>
    <row r="186" spans="1:15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9"/>
      <c r="J186" s="197" t="s">
        <v>1881</v>
      </c>
      <c r="K186" s="49"/>
      <c r="L186" s="166"/>
      <c r="M186" s="51"/>
      <c r="N186" s="51"/>
      <c r="O186" s="51"/>
    </row>
    <row r="187" spans="1:14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9"/>
      <c r="J187" s="197" t="s">
        <v>1901</v>
      </c>
      <c r="K187" s="49"/>
      <c r="L187" s="166"/>
      <c r="M187" s="51"/>
      <c r="N187" s="51"/>
    </row>
    <row r="188" spans="1:16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89"/>
      <c r="J188" s="197" t="s">
        <v>1901</v>
      </c>
      <c r="K188" s="49"/>
      <c r="L188" s="166"/>
      <c r="M188" s="51"/>
      <c r="N188" s="51"/>
      <c r="O188" s="51"/>
      <c r="P188" s="51"/>
    </row>
    <row r="189" spans="1:16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89"/>
      <c r="J189" s="197" t="s">
        <v>1782</v>
      </c>
      <c r="K189" s="49"/>
      <c r="L189" s="166"/>
      <c r="M189" s="51"/>
      <c r="N189" s="51"/>
      <c r="P189" s="51"/>
    </row>
    <row r="190" spans="1:16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9"/>
      <c r="J190" s="197" t="s">
        <v>1881</v>
      </c>
      <c r="K190" s="49"/>
      <c r="L190" s="166"/>
      <c r="M190" s="51"/>
      <c r="N190" s="51"/>
      <c r="O190" s="51"/>
      <c r="P190" s="51"/>
    </row>
    <row r="191" spans="1:14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2200</v>
      </c>
      <c r="G191" s="46">
        <v>2200</v>
      </c>
      <c r="H191" s="46">
        <v>0</v>
      </c>
      <c r="I191" s="189"/>
      <c r="J191" s="197" t="s">
        <v>1881</v>
      </c>
      <c r="K191" s="49"/>
      <c r="L191" s="166"/>
      <c r="M191" s="51"/>
      <c r="N191" s="51"/>
    </row>
    <row r="192" spans="1:15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189"/>
      <c r="J192" s="197" t="s">
        <v>1906</v>
      </c>
      <c r="K192" s="49"/>
      <c r="L192" s="166"/>
      <c r="M192" s="51"/>
      <c r="N192" s="51"/>
      <c r="O192" s="51"/>
    </row>
    <row r="193" spans="1:15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9"/>
      <c r="J193" s="197" t="s">
        <v>1881</v>
      </c>
      <c r="K193" s="49"/>
      <c r="L193" s="166"/>
      <c r="M193" s="51"/>
      <c r="N193" s="51"/>
      <c r="O193" s="51"/>
    </row>
    <row r="194" spans="1:16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9"/>
      <c r="J194" s="197" t="s">
        <v>1901</v>
      </c>
      <c r="K194" s="49"/>
      <c r="L194" s="166"/>
      <c r="M194" s="51"/>
      <c r="N194" s="51"/>
      <c r="O194" s="51"/>
      <c r="P194" s="51"/>
    </row>
    <row r="195" spans="1:16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9"/>
      <c r="J195" s="197" t="s">
        <v>1881</v>
      </c>
      <c r="K195" s="49"/>
      <c r="L195" s="166"/>
      <c r="M195" s="51"/>
      <c r="N195" s="51"/>
      <c r="P195" s="51"/>
    </row>
    <row r="196" spans="1:15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189"/>
      <c r="J196" s="197" t="s">
        <v>1906</v>
      </c>
      <c r="K196" s="49"/>
      <c r="L196" s="166"/>
      <c r="M196" s="51"/>
      <c r="N196" s="51"/>
      <c r="O196" s="51"/>
    </row>
    <row r="197" spans="1:16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89"/>
      <c r="J197" s="197" t="s">
        <v>1782</v>
      </c>
      <c r="K197" s="49"/>
      <c r="L197" s="166"/>
      <c r="M197" s="51"/>
      <c r="N197" s="51"/>
      <c r="O197" s="51"/>
      <c r="P197" s="51"/>
    </row>
    <row r="198" spans="1:15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9"/>
      <c r="J198" s="197" t="s">
        <v>1881</v>
      </c>
      <c r="K198" s="49"/>
      <c r="L198" s="166"/>
      <c r="M198" s="51"/>
      <c r="O198" s="51"/>
    </row>
    <row r="199" spans="1:15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95997</v>
      </c>
      <c r="G199" s="46">
        <v>8870</v>
      </c>
      <c r="H199" s="46">
        <v>87127</v>
      </c>
      <c r="I199" s="189"/>
      <c r="J199" s="197" t="s">
        <v>1901</v>
      </c>
      <c r="K199" s="49"/>
      <c r="L199" s="166"/>
      <c r="M199" s="51"/>
      <c r="O199" s="51"/>
    </row>
    <row r="200" spans="1:14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189"/>
      <c r="J200" s="197" t="s">
        <v>1901</v>
      </c>
      <c r="K200" s="49"/>
      <c r="L200" s="166"/>
      <c r="M200" s="51"/>
      <c r="N200" s="51"/>
    </row>
    <row r="201" spans="1:14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9"/>
      <c r="J201" s="197" t="s">
        <v>1881</v>
      </c>
      <c r="K201" s="49"/>
      <c r="L201" s="166"/>
      <c r="M201" s="51"/>
      <c r="N201" s="51"/>
    </row>
    <row r="202" spans="1:14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9"/>
      <c r="J202" s="197" t="s">
        <v>1881</v>
      </c>
      <c r="K202" s="49"/>
      <c r="L202" s="166"/>
      <c r="M202" s="51"/>
      <c r="N202" s="51"/>
    </row>
    <row r="203" spans="1:15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9"/>
      <c r="J203" s="197" t="s">
        <v>1881</v>
      </c>
      <c r="K203" s="49"/>
      <c r="L203" s="166"/>
      <c r="M203" s="51"/>
      <c r="N203" s="51"/>
      <c r="O203" s="51"/>
    </row>
    <row r="204" spans="1:15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9"/>
      <c r="J204" s="197" t="s">
        <v>1901</v>
      </c>
      <c r="K204" s="49"/>
      <c r="L204" s="166"/>
      <c r="M204" s="51"/>
      <c r="N204" s="51"/>
      <c r="O204" s="51"/>
    </row>
    <row r="205" spans="1:15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9"/>
      <c r="J205" s="197" t="s">
        <v>1881</v>
      </c>
      <c r="K205" s="49"/>
      <c r="L205" s="166"/>
      <c r="M205" s="51"/>
      <c r="O205" s="51"/>
    </row>
    <row r="206" spans="1:14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72500</v>
      </c>
      <c r="G206" s="46">
        <v>72500</v>
      </c>
      <c r="H206" s="46">
        <v>0</v>
      </c>
      <c r="I206" s="189"/>
      <c r="J206" s="197" t="s">
        <v>1881</v>
      </c>
      <c r="K206" s="49"/>
      <c r="L206" s="166"/>
      <c r="M206" s="51"/>
      <c r="N206" s="51"/>
    </row>
    <row r="207" spans="1:14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15670</v>
      </c>
      <c r="G207" s="46">
        <v>12740</v>
      </c>
      <c r="H207" s="46">
        <v>2930</v>
      </c>
      <c r="I207" s="189"/>
      <c r="J207" s="197" t="s">
        <v>1881</v>
      </c>
      <c r="K207" s="49"/>
      <c r="L207" s="166"/>
      <c r="M207" s="51"/>
      <c r="N207" s="51"/>
    </row>
    <row r="208" spans="1:15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3025</v>
      </c>
      <c r="G208" s="46">
        <v>3025</v>
      </c>
      <c r="H208" s="46">
        <v>0</v>
      </c>
      <c r="I208" s="189"/>
      <c r="J208" s="197" t="s">
        <v>1881</v>
      </c>
      <c r="K208" s="49"/>
      <c r="L208" s="166"/>
      <c r="M208" s="51"/>
      <c r="O208" s="51"/>
    </row>
    <row r="209" spans="1:15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2800</v>
      </c>
      <c r="G209" s="46">
        <v>2800</v>
      </c>
      <c r="H209" s="46">
        <v>0</v>
      </c>
      <c r="I209" s="189"/>
      <c r="J209" s="197" t="s">
        <v>1881</v>
      </c>
      <c r="K209" s="49"/>
      <c r="L209" s="166"/>
      <c r="M209" s="51"/>
      <c r="O209" s="51"/>
    </row>
    <row r="210" spans="1:14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9"/>
      <c r="J210" s="197" t="s">
        <v>1881</v>
      </c>
      <c r="K210" s="49"/>
      <c r="L210" s="166"/>
      <c r="M210" s="51"/>
      <c r="N210" s="51"/>
    </row>
    <row r="211" spans="1:14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1274</v>
      </c>
      <c r="G211" s="46">
        <v>0</v>
      </c>
      <c r="H211" s="46">
        <v>1274</v>
      </c>
      <c r="I211" s="189"/>
      <c r="J211" s="197" t="s">
        <v>1881</v>
      </c>
      <c r="K211" s="49"/>
      <c r="L211" s="166"/>
      <c r="M211" s="51"/>
      <c r="N211" s="51"/>
    </row>
    <row r="212" spans="1:14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9"/>
      <c r="J212" s="197" t="s">
        <v>1881</v>
      </c>
      <c r="K212" s="49"/>
      <c r="L212" s="166"/>
      <c r="M212" s="51"/>
      <c r="N212" s="51"/>
    </row>
    <row r="213" spans="1:14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9"/>
      <c r="J213" s="197" t="s">
        <v>1881</v>
      </c>
      <c r="K213" s="49"/>
      <c r="L213" s="166"/>
      <c r="M213" s="51"/>
      <c r="N213" s="51"/>
    </row>
    <row r="214" spans="1:15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11920</v>
      </c>
      <c r="G214" s="46">
        <v>8400</v>
      </c>
      <c r="H214" s="46">
        <v>3520</v>
      </c>
      <c r="I214" s="189"/>
      <c r="J214" s="197" t="s">
        <v>1881</v>
      </c>
      <c r="K214" s="49"/>
      <c r="L214" s="166"/>
      <c r="M214" s="51"/>
      <c r="O214" s="51"/>
    </row>
    <row r="215" spans="1:15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9"/>
      <c r="J215" s="197" t="s">
        <v>1881</v>
      </c>
      <c r="K215" s="49"/>
      <c r="L215" s="166"/>
      <c r="M215" s="51"/>
      <c r="O215" s="51"/>
    </row>
    <row r="216" spans="1:14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9"/>
      <c r="J216" s="197" t="s">
        <v>1881</v>
      </c>
      <c r="K216" s="49"/>
      <c r="L216" s="166"/>
      <c r="M216" s="51"/>
      <c r="N216" s="51"/>
    </row>
    <row r="217" spans="1:15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11962</v>
      </c>
      <c r="G217" s="46">
        <v>11170</v>
      </c>
      <c r="H217" s="46">
        <v>792</v>
      </c>
      <c r="I217" s="189"/>
      <c r="J217" s="197" t="s">
        <v>1901</v>
      </c>
      <c r="K217" s="49"/>
      <c r="L217" s="166"/>
      <c r="M217" s="51"/>
      <c r="O217" s="51"/>
    </row>
    <row r="218" spans="1:15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89"/>
      <c r="J218" s="197" t="s">
        <v>1881</v>
      </c>
      <c r="K218" s="49"/>
      <c r="L218" s="166"/>
      <c r="M218" s="51"/>
      <c r="N218" s="51"/>
      <c r="O218" s="51"/>
    </row>
    <row r="219" spans="1:14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9"/>
      <c r="J219" s="197" t="s">
        <v>1881</v>
      </c>
      <c r="K219" s="49"/>
      <c r="L219" s="166"/>
      <c r="M219" s="51"/>
      <c r="N219" s="51"/>
    </row>
    <row r="220" spans="1:15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9"/>
      <c r="J220" s="197" t="s">
        <v>1881</v>
      </c>
      <c r="K220" s="49"/>
      <c r="L220" s="166"/>
      <c r="M220" s="51"/>
      <c r="N220" s="51"/>
      <c r="O220" s="51"/>
    </row>
    <row r="221" spans="1:14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9"/>
      <c r="J221" s="197" t="s">
        <v>1881</v>
      </c>
      <c r="K221" s="49"/>
      <c r="L221" s="166"/>
      <c r="M221" s="51"/>
      <c r="N221" s="51"/>
    </row>
    <row r="222" spans="1:15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89"/>
      <c r="J222" s="197" t="s">
        <v>1782</v>
      </c>
      <c r="K222" s="49"/>
      <c r="L222" s="166"/>
      <c r="M222" s="51"/>
      <c r="O222" s="51"/>
    </row>
    <row r="223" spans="1:15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1502</v>
      </c>
      <c r="G223" s="46">
        <v>1502</v>
      </c>
      <c r="H223" s="46">
        <v>0</v>
      </c>
      <c r="I223" s="189"/>
      <c r="J223" s="197" t="s">
        <v>1881</v>
      </c>
      <c r="K223" s="49"/>
      <c r="L223" s="166"/>
      <c r="M223" s="51"/>
      <c r="N223" s="51"/>
      <c r="O223" s="51"/>
    </row>
    <row r="224" spans="1:15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9"/>
      <c r="J224" s="197" t="s">
        <v>1881</v>
      </c>
      <c r="K224" s="49"/>
      <c r="L224" s="166"/>
      <c r="M224" s="51"/>
      <c r="O224" s="51"/>
    </row>
    <row r="225" spans="1:16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9"/>
      <c r="J225" s="197" t="s">
        <v>1881</v>
      </c>
      <c r="K225" s="49"/>
      <c r="L225" s="166"/>
      <c r="M225" s="51"/>
      <c r="O225" s="51"/>
      <c r="P225" s="51"/>
    </row>
    <row r="226" spans="1:16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4000</v>
      </c>
      <c r="G226" s="46">
        <v>4000</v>
      </c>
      <c r="H226" s="46">
        <v>0</v>
      </c>
      <c r="I226" s="189"/>
      <c r="J226" s="197" t="s">
        <v>1901</v>
      </c>
      <c r="K226" s="49"/>
      <c r="L226" s="166"/>
      <c r="M226" s="51"/>
      <c r="O226" s="51"/>
      <c r="P226" s="51"/>
    </row>
    <row r="227" spans="1:16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189"/>
      <c r="J227" s="197" t="s">
        <v>1782</v>
      </c>
      <c r="K227" s="49"/>
      <c r="L227" s="166"/>
      <c r="M227" s="51"/>
      <c r="O227" s="51"/>
      <c r="P227" s="51"/>
    </row>
    <row r="228" spans="1:14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89"/>
      <c r="J228" s="197" t="s">
        <v>1782</v>
      </c>
      <c r="K228" s="49"/>
      <c r="L228" s="166"/>
      <c r="M228" s="51"/>
      <c r="N228" s="51"/>
    </row>
    <row r="229" spans="1:15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3648</v>
      </c>
      <c r="G229" s="46">
        <v>3648</v>
      </c>
      <c r="H229" s="46">
        <v>0</v>
      </c>
      <c r="I229" s="189"/>
      <c r="J229" s="197" t="s">
        <v>1881</v>
      </c>
      <c r="K229" s="49"/>
      <c r="L229" s="166"/>
      <c r="M229" s="51"/>
      <c r="O229" s="51"/>
    </row>
    <row r="230" spans="1:15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3081</v>
      </c>
      <c r="G230" s="46">
        <v>3081</v>
      </c>
      <c r="H230" s="46">
        <v>0</v>
      </c>
      <c r="I230" s="189"/>
      <c r="J230" s="197" t="s">
        <v>1881</v>
      </c>
      <c r="K230" s="49"/>
      <c r="L230" s="166"/>
      <c r="M230" s="51"/>
      <c r="O230" s="51"/>
    </row>
    <row r="231" spans="1:14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9"/>
      <c r="J231" s="197" t="s">
        <v>1881</v>
      </c>
      <c r="K231" s="49"/>
      <c r="L231" s="166"/>
      <c r="M231" s="51"/>
      <c r="N231" s="51"/>
    </row>
    <row r="232" spans="1:14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9"/>
      <c r="J232" s="197" t="s">
        <v>1901</v>
      </c>
      <c r="K232" s="49"/>
      <c r="L232" s="166"/>
      <c r="M232" s="51"/>
      <c r="N232" s="51"/>
    </row>
    <row r="233" spans="1:15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9"/>
      <c r="J233" s="197" t="s">
        <v>1881</v>
      </c>
      <c r="K233" s="49"/>
      <c r="L233" s="166"/>
      <c r="M233" s="51"/>
      <c r="N233" s="51"/>
      <c r="O233" s="51"/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41964</v>
      </c>
      <c r="G234" s="46">
        <v>41964</v>
      </c>
      <c r="H234" s="46">
        <v>0</v>
      </c>
      <c r="I234" s="189"/>
      <c r="J234" s="197" t="s">
        <v>1881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9"/>
      <c r="J235" s="197" t="s">
        <v>1901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189"/>
      <c r="J236" s="197" t="s">
        <v>1782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10000</v>
      </c>
      <c r="G237" s="46">
        <v>0</v>
      </c>
      <c r="H237" s="46">
        <v>10000</v>
      </c>
      <c r="I237" s="189"/>
      <c r="J237" s="197" t="s">
        <v>1881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89"/>
      <c r="J238" s="197" t="s">
        <v>1881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89"/>
      <c r="J239" s="197" t="s">
        <v>1881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1321</v>
      </c>
      <c r="G240" s="46">
        <v>0</v>
      </c>
      <c r="H240" s="46">
        <v>1321</v>
      </c>
      <c r="I240" s="189"/>
      <c r="J240" s="197" t="s">
        <v>1901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9"/>
      <c r="J241" s="197" t="s">
        <v>1838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9"/>
      <c r="J242" s="197" t="s">
        <v>1881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3223</v>
      </c>
      <c r="G243" s="46">
        <v>0</v>
      </c>
      <c r="H243" s="46">
        <v>3223</v>
      </c>
      <c r="I243" s="189"/>
      <c r="J243" s="197" t="s">
        <v>1901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255188</v>
      </c>
      <c r="G244" s="46">
        <v>255187</v>
      </c>
      <c r="H244" s="46">
        <v>1</v>
      </c>
      <c r="I244" s="189"/>
      <c r="J244" s="197" t="s">
        <v>1881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89"/>
      <c r="J245" s="197" t="s">
        <v>1881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1364</v>
      </c>
      <c r="G246" s="46">
        <v>0</v>
      </c>
      <c r="H246" s="46">
        <v>1364</v>
      </c>
      <c r="I246" s="189"/>
      <c r="J246" s="197" t="s">
        <v>1881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9"/>
      <c r="J247" s="197" t="s">
        <v>1782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9"/>
      <c r="J248" s="197" t="s">
        <v>1881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9"/>
      <c r="J249" s="197" t="s">
        <v>1881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9"/>
      <c r="J250" s="197" t="s">
        <v>1901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89"/>
      <c r="J251" s="197" t="s">
        <v>1901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9"/>
      <c r="J252" s="197" t="s">
        <v>1881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189"/>
      <c r="J253" s="197" t="s">
        <v>1782</v>
      </c>
    </row>
    <row r="254" spans="1:16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89"/>
      <c r="J254" s="197" t="s">
        <v>1881</v>
      </c>
      <c r="P254" s="51"/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9"/>
      <c r="J255" s="197" t="s">
        <v>1881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9"/>
      <c r="J256" s="197" t="s">
        <v>1881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10270</v>
      </c>
      <c r="G257" s="46">
        <v>10270</v>
      </c>
      <c r="H257" s="46">
        <v>0</v>
      </c>
      <c r="I257" s="189"/>
      <c r="J257" s="197" t="s">
        <v>1901</v>
      </c>
    </row>
    <row r="258" spans="1:16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3406</v>
      </c>
      <c r="G258" s="46">
        <v>3406</v>
      </c>
      <c r="H258" s="46">
        <v>0</v>
      </c>
      <c r="I258" s="189"/>
      <c r="J258" s="197" t="s">
        <v>1901</v>
      </c>
      <c r="P258" s="51"/>
    </row>
    <row r="259" spans="1:16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9"/>
      <c r="J259" s="197" t="s">
        <v>1881</v>
      </c>
      <c r="P259" s="51"/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244</v>
      </c>
      <c r="G260" s="46">
        <v>0</v>
      </c>
      <c r="H260" s="46">
        <v>244</v>
      </c>
      <c r="I260" s="189"/>
      <c r="J260" s="197" t="s">
        <v>1782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476</v>
      </c>
      <c r="G261" s="46">
        <v>476</v>
      </c>
      <c r="H261" s="46">
        <v>0</v>
      </c>
      <c r="I261" s="189"/>
      <c r="J261" s="197" t="s">
        <v>1901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136</v>
      </c>
      <c r="G262" s="46">
        <v>0</v>
      </c>
      <c r="H262" s="46">
        <v>136</v>
      </c>
      <c r="I262" s="189"/>
      <c r="J262" s="197" t="s">
        <v>1881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9"/>
      <c r="J263" s="197" t="s">
        <v>1881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9"/>
      <c r="J264" s="197" t="s">
        <v>1901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1450</v>
      </c>
      <c r="G265" s="46">
        <v>1450</v>
      </c>
      <c r="H265" s="46">
        <v>0</v>
      </c>
      <c r="I265" s="189"/>
      <c r="J265" s="197" t="s">
        <v>1901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9"/>
      <c r="J266" s="197" t="s">
        <v>1881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89"/>
      <c r="J267" s="197" t="s">
        <v>1782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9"/>
      <c r="J268" s="197" t="s">
        <v>1881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9"/>
      <c r="J269" s="197" t="s">
        <v>1881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36075</v>
      </c>
      <c r="G270" s="46">
        <v>36075</v>
      </c>
      <c r="H270" s="46">
        <v>0</v>
      </c>
      <c r="I270" s="189"/>
      <c r="J270" s="197" t="s">
        <v>1881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9"/>
      <c r="J271" s="197" t="s">
        <v>1881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9"/>
      <c r="J272" s="197" t="s">
        <v>1881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9"/>
      <c r="J273" s="197" t="s">
        <v>1901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9"/>
      <c r="J274" s="197" t="s">
        <v>1881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9"/>
      <c r="J275" s="197" t="s">
        <v>1881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9"/>
      <c r="J276" s="197" t="s">
        <v>1881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9"/>
      <c r="J277" s="197" t="s">
        <v>1881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189"/>
      <c r="J278" s="197" t="s">
        <v>1782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9"/>
      <c r="J279" s="197" t="s">
        <v>1881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9"/>
      <c r="J280" s="197" t="s">
        <v>1881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9"/>
      <c r="J281" s="197" t="s">
        <v>1881</v>
      </c>
    </row>
    <row r="282" spans="1:16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45883</v>
      </c>
      <c r="G282" s="46">
        <v>45883</v>
      </c>
      <c r="H282" s="46">
        <v>0</v>
      </c>
      <c r="I282" s="189"/>
      <c r="J282" s="197" t="s">
        <v>1901</v>
      </c>
      <c r="P282" s="51"/>
    </row>
    <row r="283" spans="1:16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20000</v>
      </c>
      <c r="G283" s="46">
        <v>20000</v>
      </c>
      <c r="H283" s="46">
        <v>0</v>
      </c>
      <c r="I283" s="189"/>
      <c r="J283" s="197" t="s">
        <v>1881</v>
      </c>
      <c r="P283" s="51"/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189"/>
      <c r="J284" s="197" t="s">
        <v>1881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9"/>
      <c r="J285" s="197" t="s">
        <v>1881</v>
      </c>
    </row>
    <row r="286" spans="1:16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9"/>
      <c r="J286" s="197" t="s">
        <v>1901</v>
      </c>
      <c r="P286" s="51"/>
    </row>
    <row r="287" spans="1:16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189"/>
      <c r="J287" s="197" t="s">
        <v>1782</v>
      </c>
      <c r="P287" s="51"/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2444</v>
      </c>
      <c r="G288" s="46">
        <v>0</v>
      </c>
      <c r="H288" s="46">
        <v>2444</v>
      </c>
      <c r="I288" s="189"/>
      <c r="J288" s="197" t="s">
        <v>1881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89"/>
      <c r="J289" s="197" t="s">
        <v>1881</v>
      </c>
    </row>
    <row r="290" spans="1:16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9"/>
      <c r="J290" s="197" t="s">
        <v>1881</v>
      </c>
      <c r="P290" s="51"/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9"/>
      <c r="J291" s="197" t="s">
        <v>1881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9"/>
      <c r="J292" s="197" t="s">
        <v>1906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9"/>
      <c r="J293" s="197" t="s">
        <v>1881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1</v>
      </c>
      <c r="G294" s="46">
        <v>1</v>
      </c>
      <c r="H294" s="46">
        <v>0</v>
      </c>
      <c r="I294" s="189"/>
      <c r="J294" s="197" t="s">
        <v>1881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9"/>
      <c r="J295" s="197" t="s">
        <v>1901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89"/>
      <c r="J296" s="197" t="s">
        <v>1901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9"/>
      <c r="J297" s="197" t="s">
        <v>1881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9"/>
      <c r="J298" s="197" t="s">
        <v>1782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0</v>
      </c>
      <c r="G299" s="46">
        <v>0</v>
      </c>
      <c r="H299" s="46">
        <v>0</v>
      </c>
      <c r="I299" s="189"/>
      <c r="J299" s="197" t="s">
        <v>1782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9"/>
      <c r="J300" s="197" t="s">
        <v>1881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9"/>
      <c r="J301" s="197" t="s">
        <v>1881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89"/>
      <c r="J302" s="197" t="s">
        <v>1782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9"/>
      <c r="J303" s="197" t="s">
        <v>1881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9"/>
      <c r="J304" s="197" t="s">
        <v>1881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9"/>
      <c r="J305" s="197" t="s">
        <v>1881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9"/>
      <c r="J306" s="197" t="s">
        <v>1881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9"/>
      <c r="J307" s="197" t="s">
        <v>1881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9"/>
      <c r="J308" s="197" t="s">
        <v>1881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9"/>
      <c r="J309" s="197" t="s">
        <v>1881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9"/>
      <c r="J310" s="197" t="s">
        <v>1881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>
        <v>0</v>
      </c>
      <c r="G311" s="46">
        <v>0</v>
      </c>
      <c r="H311" s="46">
        <v>0</v>
      </c>
      <c r="I311" s="189"/>
      <c r="J311" s="197" t="s">
        <v>1782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9"/>
      <c r="J312" s="197" t="s">
        <v>1881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4</v>
      </c>
      <c r="G313" s="46">
        <v>4</v>
      </c>
      <c r="H313" s="46">
        <v>0</v>
      </c>
      <c r="I313" s="189"/>
      <c r="J313" s="197" t="s">
        <v>1881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89"/>
      <c r="J314" s="197" t="s">
        <v>1901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9"/>
      <c r="J315" s="197" t="s">
        <v>1881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9"/>
      <c r="J316" s="197" t="s">
        <v>1901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22322</v>
      </c>
      <c r="G317" s="46">
        <v>22322</v>
      </c>
      <c r="H317" s="46">
        <v>0</v>
      </c>
      <c r="I317" s="189"/>
      <c r="J317" s="197" t="s">
        <v>1881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9"/>
      <c r="J318" s="197" t="s">
        <v>1901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9"/>
      <c r="J319" s="197" t="s">
        <v>1901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9"/>
      <c r="J320" s="197" t="s">
        <v>1881</v>
      </c>
    </row>
    <row r="321" spans="1:16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9500</v>
      </c>
      <c r="G321" s="46">
        <v>0</v>
      </c>
      <c r="H321" s="46">
        <v>9500</v>
      </c>
      <c r="I321" s="189"/>
      <c r="J321" s="197" t="s">
        <v>1901</v>
      </c>
      <c r="P321" s="51"/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189"/>
      <c r="J322" s="197" t="s">
        <v>1782</v>
      </c>
    </row>
    <row r="323" spans="1:16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1899</v>
      </c>
      <c r="G323" s="46"/>
      <c r="H323" s="46"/>
      <c r="I323" s="189"/>
      <c r="J323" s="197" t="s">
        <v>1903</v>
      </c>
      <c r="P323" s="51"/>
    </row>
    <row r="324" spans="1:16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1738</v>
      </c>
      <c r="F324" s="46">
        <v>0</v>
      </c>
      <c r="G324" s="46">
        <v>0</v>
      </c>
      <c r="H324" s="46">
        <v>0</v>
      </c>
      <c r="I324" s="189"/>
      <c r="J324" s="197" t="s">
        <v>1901</v>
      </c>
      <c r="P324" s="51"/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9"/>
      <c r="J325" s="197" t="s">
        <v>1881</v>
      </c>
    </row>
    <row r="326" spans="1:16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9"/>
      <c r="J326" s="197" t="s">
        <v>1881</v>
      </c>
      <c r="P326" s="51"/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9"/>
      <c r="J327" s="197" t="s">
        <v>1881</v>
      </c>
    </row>
    <row r="328" spans="1:16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9"/>
      <c r="J328" s="197" t="s">
        <v>1881</v>
      </c>
      <c r="P328" s="51"/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71479</v>
      </c>
      <c r="G329" s="46">
        <v>71479</v>
      </c>
      <c r="H329" s="46">
        <v>0</v>
      </c>
      <c r="I329" s="189"/>
      <c r="J329" s="197" t="s">
        <v>1881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89"/>
      <c r="J330" s="197" t="s">
        <v>1782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9"/>
      <c r="J331" s="197" t="s">
        <v>1881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54449</v>
      </c>
      <c r="G332" s="46">
        <v>54449</v>
      </c>
      <c r="H332" s="46">
        <v>0</v>
      </c>
      <c r="I332" s="189"/>
      <c r="J332" s="197" t="s">
        <v>1881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9"/>
      <c r="J333" s="197" t="s">
        <v>1901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9"/>
      <c r="J334" s="197" t="s">
        <v>1838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89"/>
      <c r="J335" s="197" t="s">
        <v>1881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3216</v>
      </c>
      <c r="G336" s="46">
        <v>0</v>
      </c>
      <c r="H336" s="46">
        <v>3216</v>
      </c>
      <c r="I336" s="189"/>
      <c r="J336" s="197" t="s">
        <v>1901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9"/>
      <c r="J337" s="197" t="s">
        <v>1881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37520</v>
      </c>
      <c r="G338" s="46">
        <v>37520</v>
      </c>
      <c r="H338" s="46">
        <v>0</v>
      </c>
      <c r="I338" s="189"/>
      <c r="J338" s="197" t="s">
        <v>1901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9"/>
      <c r="J339" s="197" t="s">
        <v>1881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9"/>
      <c r="J340" s="197" t="s">
        <v>1881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233128</v>
      </c>
      <c r="G341" s="46">
        <v>233128</v>
      </c>
      <c r="H341" s="46">
        <v>0</v>
      </c>
      <c r="I341" s="189"/>
      <c r="J341" s="197" t="s">
        <v>1881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9"/>
      <c r="J342" s="197" t="s">
        <v>1881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9"/>
      <c r="J343" s="197" t="s">
        <v>1881</v>
      </c>
    </row>
    <row r="344" spans="1:16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9"/>
      <c r="J344" s="197" t="s">
        <v>1881</v>
      </c>
      <c r="P344" s="51"/>
    </row>
    <row r="345" spans="1:16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9"/>
      <c r="J345" s="197" t="s">
        <v>1901</v>
      </c>
      <c r="P345" s="51"/>
    </row>
    <row r="346" spans="1:16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9"/>
      <c r="J346" s="197" t="s">
        <v>1901</v>
      </c>
      <c r="P346" s="51"/>
    </row>
    <row r="347" spans="1:16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9"/>
      <c r="J347" s="197" t="s">
        <v>1881</v>
      </c>
      <c r="P347" s="51"/>
    </row>
    <row r="348" spans="1:16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63975</v>
      </c>
      <c r="G348" s="46">
        <v>62835</v>
      </c>
      <c r="H348" s="46">
        <v>1140</v>
      </c>
      <c r="I348" s="189"/>
      <c r="J348" s="197" t="s">
        <v>1881</v>
      </c>
      <c r="P348" s="51"/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4800</v>
      </c>
      <c r="G349" s="46">
        <v>0</v>
      </c>
      <c r="H349" s="46">
        <v>4800</v>
      </c>
      <c r="I349" s="189"/>
      <c r="J349" s="197" t="s">
        <v>1881</v>
      </c>
    </row>
    <row r="350" spans="1:16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9"/>
      <c r="J350" s="197" t="s">
        <v>1881</v>
      </c>
      <c r="P350" s="51"/>
    </row>
    <row r="351" spans="1:16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9"/>
      <c r="J351" s="197" t="s">
        <v>1881</v>
      </c>
      <c r="P351" s="51"/>
    </row>
    <row r="352" spans="1:16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1103</v>
      </c>
      <c r="G352" s="46">
        <v>1103</v>
      </c>
      <c r="H352" s="46">
        <v>0</v>
      </c>
      <c r="I352" s="189"/>
      <c r="J352" s="197" t="s">
        <v>1881</v>
      </c>
      <c r="P352" s="51"/>
    </row>
    <row r="353" spans="1:16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9"/>
      <c r="J353" s="197" t="s">
        <v>1881</v>
      </c>
      <c r="P353" s="51"/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9"/>
      <c r="J354" s="197" t="s">
        <v>1881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9"/>
      <c r="J355" s="197" t="s">
        <v>1901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0</v>
      </c>
      <c r="G356" s="46">
        <v>0</v>
      </c>
      <c r="H356" s="46">
        <v>0</v>
      </c>
      <c r="I356" s="189"/>
      <c r="J356" s="197" t="s">
        <v>1881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189"/>
      <c r="J357" s="197" t="s">
        <v>1782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9"/>
      <c r="J358" s="197" t="s">
        <v>1901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9"/>
      <c r="J359" s="197" t="s">
        <v>1881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9"/>
      <c r="J360" s="197" t="s">
        <v>1881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17336</v>
      </c>
      <c r="G361" s="46">
        <v>17336</v>
      </c>
      <c r="H361" s="46">
        <v>0</v>
      </c>
      <c r="I361" s="189"/>
      <c r="J361" s="197" t="s">
        <v>1901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9"/>
      <c r="J362" s="197" t="s">
        <v>1901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141552</v>
      </c>
      <c r="G363" s="46">
        <v>141552</v>
      </c>
      <c r="H363" s="46">
        <v>0</v>
      </c>
      <c r="I363" s="189"/>
      <c r="J363" s="197" t="s">
        <v>1881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9"/>
      <c r="J364" s="197" t="s">
        <v>1881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1922</v>
      </c>
      <c r="G365" s="46">
        <v>0</v>
      </c>
      <c r="H365" s="46">
        <v>1922</v>
      </c>
      <c r="I365" s="189"/>
      <c r="J365" s="197" t="s">
        <v>1901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9"/>
      <c r="J366" s="197" t="s">
        <v>1881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89"/>
      <c r="J367" s="197" t="s">
        <v>1901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24776</v>
      </c>
      <c r="G368" s="46">
        <v>24776</v>
      </c>
      <c r="H368" s="46">
        <v>0</v>
      </c>
      <c r="I368" s="189"/>
      <c r="J368" s="197" t="s">
        <v>1901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9"/>
      <c r="J369" s="197" t="s">
        <v>1881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9"/>
      <c r="J370" s="197" t="s">
        <v>1901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60105</v>
      </c>
      <c r="G371" s="46">
        <v>46155</v>
      </c>
      <c r="H371" s="46">
        <v>13950</v>
      </c>
      <c r="I371" s="189"/>
      <c r="J371" s="197" t="s">
        <v>1881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9"/>
      <c r="J372" s="197" t="s">
        <v>1901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9"/>
      <c r="J373" s="197" t="s">
        <v>1881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9"/>
      <c r="J374" s="197" t="s">
        <v>1782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9"/>
      <c r="J375" s="197" t="s">
        <v>1881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9"/>
      <c r="J376" s="197" t="s">
        <v>1901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5579</v>
      </c>
      <c r="G377" s="46">
        <v>3399</v>
      </c>
      <c r="H377" s="46">
        <v>2180</v>
      </c>
      <c r="I377" s="189"/>
      <c r="J377" s="197" t="s">
        <v>1838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63630</v>
      </c>
      <c r="G378" s="46">
        <v>63630</v>
      </c>
      <c r="H378" s="46">
        <v>0</v>
      </c>
      <c r="I378" s="189"/>
      <c r="J378" s="197" t="s">
        <v>1881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9"/>
      <c r="J379" s="197" t="s">
        <v>1881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25822</v>
      </c>
      <c r="G380" s="46">
        <v>25650</v>
      </c>
      <c r="H380" s="46">
        <v>172</v>
      </c>
      <c r="I380" s="189"/>
      <c r="J380" s="197" t="s">
        <v>1901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9"/>
      <c r="J381" s="197" t="s">
        <v>1901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9"/>
      <c r="J382" s="197" t="s">
        <v>1901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9"/>
      <c r="J383" s="197" t="s">
        <v>1881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9"/>
      <c r="J384" s="197" t="s">
        <v>1881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89"/>
      <c r="J385" s="197" t="s">
        <v>1881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9"/>
      <c r="J386" s="197" t="s">
        <v>1901</v>
      </c>
    </row>
    <row r="387" spans="1:16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9"/>
      <c r="J387" s="197" t="s">
        <v>1901</v>
      </c>
      <c r="P387" s="51"/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193006</v>
      </c>
      <c r="G388" s="46">
        <v>192731</v>
      </c>
      <c r="H388" s="46">
        <v>275</v>
      </c>
      <c r="I388" s="189"/>
      <c r="J388" s="197" t="s">
        <v>1881</v>
      </c>
    </row>
    <row r="389" spans="1:16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9"/>
      <c r="J389" s="197" t="s">
        <v>1901</v>
      </c>
      <c r="P389" s="51"/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9"/>
      <c r="J390" s="197" t="s">
        <v>1881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858</v>
      </c>
      <c r="G391" s="46">
        <v>858</v>
      </c>
      <c r="H391" s="46">
        <v>0</v>
      </c>
      <c r="I391" s="189"/>
      <c r="J391" s="197" t="s">
        <v>1901</v>
      </c>
    </row>
    <row r="392" spans="1:16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3</v>
      </c>
      <c r="G392" s="46">
        <v>0</v>
      </c>
      <c r="H392" s="46">
        <v>3</v>
      </c>
      <c r="I392" s="189"/>
      <c r="J392" s="197" t="s">
        <v>1901</v>
      </c>
      <c r="P392" s="51"/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9"/>
      <c r="J393" s="197" t="s">
        <v>1901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9"/>
      <c r="J394" s="197" t="s">
        <v>1881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89"/>
      <c r="J395" s="197" t="s">
        <v>1901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9"/>
      <c r="J396" s="197" t="s">
        <v>1881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9"/>
      <c r="J397" s="197" t="s">
        <v>1881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9"/>
      <c r="J398" s="197" t="s">
        <v>1881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9"/>
      <c r="J399" s="197" t="s">
        <v>1901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9"/>
      <c r="J400" s="197" t="s">
        <v>1881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9"/>
      <c r="J401" s="197" t="s">
        <v>1881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89"/>
      <c r="J402" s="197" t="s">
        <v>1901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9"/>
      <c r="J403" s="197" t="s">
        <v>1881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62494</v>
      </c>
      <c r="G404" s="46">
        <v>43567</v>
      </c>
      <c r="H404" s="46">
        <v>18927</v>
      </c>
      <c r="I404" s="189"/>
      <c r="J404" s="197" t="s">
        <v>1881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9"/>
      <c r="J405" s="197" t="s">
        <v>1838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9"/>
      <c r="J406" s="197" t="s">
        <v>1881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9"/>
      <c r="J407" s="197" t="s">
        <v>1881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9"/>
      <c r="J408" s="197" t="s">
        <v>1881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9"/>
      <c r="J409" s="197" t="s">
        <v>1881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9"/>
      <c r="J410" s="197" t="s">
        <v>1901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89"/>
      <c r="J411" s="197" t="s">
        <v>1881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9"/>
      <c r="J412" s="197" t="s">
        <v>1881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9"/>
      <c r="J413" s="197" t="s">
        <v>1901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9"/>
      <c r="J414" s="197" t="s">
        <v>1901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9"/>
      <c r="J415" s="197" t="s">
        <v>1901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12420</v>
      </c>
      <c r="G416" s="46">
        <v>12420</v>
      </c>
      <c r="H416" s="46">
        <v>0</v>
      </c>
      <c r="I416" s="189"/>
      <c r="J416" s="197" t="s">
        <v>1881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89"/>
      <c r="J417" s="197" t="s">
        <v>1881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9"/>
      <c r="J418" s="197" t="s">
        <v>1881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10705</v>
      </c>
      <c r="G419" s="46">
        <v>5585</v>
      </c>
      <c r="H419" s="46">
        <v>5120</v>
      </c>
      <c r="I419" s="189"/>
      <c r="J419" s="197" t="s">
        <v>1901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9"/>
      <c r="J420" s="197" t="s">
        <v>1881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9"/>
      <c r="J421" s="197" t="s">
        <v>1881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9"/>
      <c r="J422" s="197" t="s">
        <v>1881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3930</v>
      </c>
      <c r="G423" s="46">
        <v>3930</v>
      </c>
      <c r="H423" s="46">
        <v>0</v>
      </c>
      <c r="I423" s="189"/>
      <c r="J423" s="197" t="s">
        <v>1901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9"/>
      <c r="J424" s="197" t="s">
        <v>1901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9"/>
      <c r="J425" s="197" t="s">
        <v>1881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9508</v>
      </c>
      <c r="G426" s="46">
        <v>0</v>
      </c>
      <c r="H426" s="46">
        <v>9508</v>
      </c>
      <c r="I426" s="189"/>
      <c r="J426" s="197" t="s">
        <v>1881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4</v>
      </c>
      <c r="G427" s="46">
        <v>4</v>
      </c>
      <c r="H427" s="46">
        <v>0</v>
      </c>
      <c r="I427" s="189"/>
      <c r="J427" s="197" t="s">
        <v>1881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89"/>
      <c r="J428" s="197" t="s">
        <v>1901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126477</v>
      </c>
      <c r="G429" s="46">
        <v>126477</v>
      </c>
      <c r="H429" s="46">
        <v>0</v>
      </c>
      <c r="I429" s="189"/>
      <c r="J429" s="197" t="s">
        <v>1881</v>
      </c>
    </row>
    <row r="430" spans="1:16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9"/>
      <c r="J430" s="197" t="s">
        <v>1901</v>
      </c>
      <c r="P430" s="51"/>
    </row>
    <row r="431" spans="1:16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9"/>
      <c r="J431" s="197" t="s">
        <v>1901</v>
      </c>
      <c r="P431" s="51"/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9"/>
      <c r="J432" s="197" t="s">
        <v>1881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9"/>
      <c r="J433" s="197" t="s">
        <v>1881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45030</v>
      </c>
      <c r="G434" s="46">
        <v>39474</v>
      </c>
      <c r="H434" s="46">
        <v>5556</v>
      </c>
      <c r="I434" s="189"/>
      <c r="J434" s="197" t="s">
        <v>1881</v>
      </c>
    </row>
    <row r="435" spans="1:16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8440</v>
      </c>
      <c r="G435" s="46">
        <v>4220</v>
      </c>
      <c r="H435" s="46">
        <v>4220</v>
      </c>
      <c r="I435" s="189"/>
      <c r="J435" s="197" t="s">
        <v>1881</v>
      </c>
      <c r="P435" s="51"/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9"/>
      <c r="J436" s="197" t="s">
        <v>1881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9"/>
      <c r="J437" s="197" t="s">
        <v>1901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9"/>
      <c r="J438" s="197" t="s">
        <v>1881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89"/>
      <c r="J439" s="197" t="s">
        <v>1881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9"/>
      <c r="J440" s="197" t="s">
        <v>1881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6673</v>
      </c>
      <c r="G441" s="46">
        <v>6673</v>
      </c>
      <c r="H441" s="46">
        <v>0</v>
      </c>
      <c r="I441" s="189"/>
      <c r="J441" s="197" t="s">
        <v>1881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9"/>
      <c r="J442" s="197" t="s">
        <v>1881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9"/>
      <c r="J443" s="197" t="s">
        <v>1782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9"/>
      <c r="J444" s="197" t="s">
        <v>1881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9"/>
      <c r="J445" s="197" t="s">
        <v>1881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9"/>
      <c r="J446" s="197" t="s">
        <v>1881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89"/>
      <c r="J447" s="197" t="s">
        <v>1782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0</v>
      </c>
      <c r="G448" s="46">
        <v>0</v>
      </c>
      <c r="H448" s="46">
        <v>0</v>
      </c>
      <c r="I448" s="189"/>
      <c r="J448" s="197" t="s">
        <v>1881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1</v>
      </c>
      <c r="G449" s="46">
        <v>1</v>
      </c>
      <c r="H449" s="46">
        <v>0</v>
      </c>
      <c r="I449" s="189"/>
      <c r="J449" s="197" t="s">
        <v>1901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9"/>
      <c r="J450" s="197" t="s">
        <v>1881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2</v>
      </c>
      <c r="G451" s="46">
        <v>2</v>
      </c>
      <c r="H451" s="46">
        <v>0</v>
      </c>
      <c r="I451" s="189"/>
      <c r="J451" s="197" t="s">
        <v>1901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9"/>
      <c r="J452" s="197" t="s">
        <v>1881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189"/>
      <c r="J453" s="197" t="s">
        <v>1782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9"/>
      <c r="J454" s="197" t="s">
        <v>1881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40391</v>
      </c>
      <c r="G455" s="46">
        <v>40391</v>
      </c>
      <c r="H455" s="46">
        <v>0</v>
      </c>
      <c r="I455" s="189"/>
      <c r="J455" s="197" t="s">
        <v>1881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9"/>
      <c r="J456" s="197" t="s">
        <v>1881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9"/>
      <c r="J457" s="197" t="s">
        <v>1901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28947</v>
      </c>
      <c r="G458" s="46">
        <v>26849</v>
      </c>
      <c r="H458" s="46">
        <v>2098</v>
      </c>
      <c r="I458" s="189"/>
      <c r="J458" s="197" t="s">
        <v>1782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>
        <v>0</v>
      </c>
      <c r="G459" s="46">
        <v>0</v>
      </c>
      <c r="H459" s="46">
        <v>0</v>
      </c>
      <c r="I459" s="189"/>
      <c r="J459" s="197" t="s">
        <v>1782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9"/>
      <c r="J460" s="197" t="s">
        <v>1901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9"/>
      <c r="J461" s="197" t="s">
        <v>1782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9"/>
      <c r="J462" s="197" t="s">
        <v>1881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9"/>
      <c r="J463" s="197" t="s">
        <v>1901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604</v>
      </c>
      <c r="G464" s="46">
        <v>604</v>
      </c>
      <c r="H464" s="46">
        <v>0</v>
      </c>
      <c r="I464" s="189"/>
      <c r="J464" s="197" t="s">
        <v>1881</v>
      </c>
    </row>
    <row r="465" spans="1:16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189"/>
      <c r="J465" s="197" t="s">
        <v>1881</v>
      </c>
      <c r="P465" s="51"/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189"/>
      <c r="J466" s="197" t="s">
        <v>1901</v>
      </c>
    </row>
    <row r="467" spans="1:16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9"/>
      <c r="J467" s="197" t="s">
        <v>1901</v>
      </c>
      <c r="P467" s="51"/>
    </row>
    <row r="468" spans="1:16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800</v>
      </c>
      <c r="G468" s="46">
        <v>0</v>
      </c>
      <c r="H468" s="46">
        <v>800</v>
      </c>
      <c r="I468" s="189"/>
      <c r="J468" s="197" t="s">
        <v>1901</v>
      </c>
      <c r="P468" s="51"/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9"/>
      <c r="J469" s="197" t="s">
        <v>1881</v>
      </c>
    </row>
    <row r="470" spans="1:16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9"/>
      <c r="J470" s="197" t="s">
        <v>1881</v>
      </c>
      <c r="P470" s="51"/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>
        <v>0</v>
      </c>
      <c r="G471" s="46">
        <v>0</v>
      </c>
      <c r="H471" s="46">
        <v>0</v>
      </c>
      <c r="I471" s="189"/>
      <c r="J471" s="197" t="s">
        <v>1782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9"/>
      <c r="J472" s="197" t="s">
        <v>1881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9"/>
      <c r="J473" s="197" t="s">
        <v>1782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9"/>
      <c r="J474" s="197" t="s">
        <v>1901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189"/>
      <c r="J475" s="197" t="s">
        <v>1782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189"/>
      <c r="J476" s="197" t="s">
        <v>1901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35995</v>
      </c>
      <c r="G477" s="46">
        <v>35995</v>
      </c>
      <c r="H477" s="46">
        <v>0</v>
      </c>
      <c r="I477" s="189"/>
      <c r="J477" s="197" t="s">
        <v>1881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9"/>
      <c r="J478" s="197" t="s">
        <v>1881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40778</v>
      </c>
      <c r="G479" s="46">
        <v>18903</v>
      </c>
      <c r="H479" s="46">
        <v>21875</v>
      </c>
      <c r="I479" s="189"/>
      <c r="J479" s="197" t="s">
        <v>1901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89"/>
      <c r="J480" s="197" t="s">
        <v>1881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89"/>
      <c r="J481" s="197" t="s">
        <v>1881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9"/>
      <c r="J482" s="197" t="s">
        <v>1881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9"/>
      <c r="J483" s="197" t="s">
        <v>1901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6583</v>
      </c>
      <c r="G484" s="46">
        <v>6583</v>
      </c>
      <c r="H484" s="46">
        <v>0</v>
      </c>
      <c r="I484" s="189"/>
      <c r="J484" s="197" t="s">
        <v>1782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9"/>
      <c r="J485" s="197" t="s">
        <v>1881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6548</v>
      </c>
      <c r="G486" s="46">
        <v>6548</v>
      </c>
      <c r="H486" s="46">
        <v>0</v>
      </c>
      <c r="I486" s="189"/>
      <c r="J486" s="197" t="s">
        <v>1881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189"/>
      <c r="J487" s="197" t="s">
        <v>1782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9"/>
      <c r="J488" s="197" t="s">
        <v>1881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23822</v>
      </c>
      <c r="G489" s="46">
        <v>0</v>
      </c>
      <c r="H489" s="46">
        <v>23822</v>
      </c>
      <c r="I489" s="189"/>
      <c r="J489" s="197" t="s">
        <v>1901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9"/>
      <c r="J490" s="197" t="s">
        <v>1881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39911</v>
      </c>
      <c r="G491" s="46">
        <v>11478</v>
      </c>
      <c r="H491" s="46">
        <v>28433</v>
      </c>
      <c r="I491" s="189"/>
      <c r="J491" s="197" t="s">
        <v>1901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9"/>
      <c r="J492" s="197" t="s">
        <v>1901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9"/>
      <c r="J493" s="197" t="s">
        <v>1881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9"/>
      <c r="J494" s="197" t="s">
        <v>1881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9"/>
      <c r="J495" s="197" t="s">
        <v>1881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9"/>
      <c r="J496" s="197" t="s">
        <v>1881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1</v>
      </c>
      <c r="G497" s="46">
        <v>1</v>
      </c>
      <c r="H497" s="46">
        <v>0</v>
      </c>
      <c r="I497" s="189"/>
      <c r="J497" s="197" t="s">
        <v>1881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9"/>
      <c r="J498" s="197" t="s">
        <v>1901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1440</v>
      </c>
      <c r="G499" s="46">
        <v>1440</v>
      </c>
      <c r="H499" s="46">
        <v>0</v>
      </c>
      <c r="I499" s="189"/>
      <c r="J499" s="197" t="s">
        <v>1881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9"/>
      <c r="J500" s="197" t="s">
        <v>1901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9"/>
      <c r="J501" s="197" t="s">
        <v>1901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89"/>
      <c r="J502" s="197" t="s">
        <v>1782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9"/>
      <c r="J503" s="197" t="s">
        <v>1881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9"/>
      <c r="J504" s="197" t="s">
        <v>1881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1</v>
      </c>
      <c r="G505" s="46">
        <v>0</v>
      </c>
      <c r="H505" s="46">
        <v>1</v>
      </c>
      <c r="I505" s="189"/>
      <c r="J505" s="197" t="s">
        <v>1881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9"/>
      <c r="J506" s="197" t="s">
        <v>1881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9"/>
      <c r="J507" s="197" t="s">
        <v>1881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89"/>
      <c r="J508" s="197" t="s">
        <v>1901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34756</v>
      </c>
      <c r="G509" s="46">
        <v>34756</v>
      </c>
      <c r="H509" s="46">
        <v>0</v>
      </c>
      <c r="I509" s="189"/>
      <c r="J509" s="197" t="s">
        <v>1782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9"/>
      <c r="J510" s="197" t="s">
        <v>1881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1027</v>
      </c>
      <c r="G511" s="46">
        <v>1027</v>
      </c>
      <c r="H511" s="46">
        <v>0</v>
      </c>
      <c r="I511" s="189"/>
      <c r="J511" s="197" t="s">
        <v>1881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9"/>
      <c r="J512" s="197" t="s">
        <v>1901</v>
      </c>
    </row>
    <row r="513" spans="1:16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9"/>
      <c r="J513" s="197" t="s">
        <v>1881</v>
      </c>
      <c r="P513" s="51"/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9"/>
      <c r="J514" s="197" t="s">
        <v>1901</v>
      </c>
    </row>
    <row r="515" spans="1:16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189"/>
      <c r="J515" s="197" t="s">
        <v>1782</v>
      </c>
      <c r="P515" s="51"/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3400</v>
      </c>
      <c r="G516" s="46">
        <v>3400</v>
      </c>
      <c r="H516" s="46">
        <v>0</v>
      </c>
      <c r="I516" s="189"/>
      <c r="J516" s="197" t="s">
        <v>1881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89"/>
      <c r="J517" s="197" t="s">
        <v>1881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9200</v>
      </c>
      <c r="G518" s="46">
        <v>9200</v>
      </c>
      <c r="H518" s="46">
        <v>0</v>
      </c>
      <c r="I518" s="189"/>
      <c r="J518" s="197" t="s">
        <v>1881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9"/>
      <c r="J519" s="197" t="s">
        <v>1881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9"/>
      <c r="J520" s="197" t="s">
        <v>1901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9"/>
      <c r="J521" s="197" t="s">
        <v>1881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7089</v>
      </c>
      <c r="G522" s="46">
        <v>7089</v>
      </c>
      <c r="H522" s="46">
        <v>0</v>
      </c>
      <c r="I522" s="189"/>
      <c r="J522" s="197" t="s">
        <v>1901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89"/>
      <c r="J523" s="197" t="s">
        <v>1901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9"/>
      <c r="J524" s="197" t="s">
        <v>1901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9"/>
      <c r="J525" s="197" t="s">
        <v>1901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9"/>
      <c r="J526" s="197" t="s">
        <v>1881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9"/>
      <c r="J527" s="197" t="s">
        <v>1881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9"/>
      <c r="J528" s="197" t="s">
        <v>1881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8450</v>
      </c>
      <c r="G529" s="46">
        <v>8450</v>
      </c>
      <c r="H529" s="46">
        <v>0</v>
      </c>
      <c r="I529" s="189"/>
      <c r="J529" s="197" t="s">
        <v>1881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89"/>
      <c r="J530" s="197" t="s">
        <v>1901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9"/>
      <c r="J531" s="197" t="s">
        <v>1881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89"/>
      <c r="J532" s="197" t="s">
        <v>1881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89"/>
      <c r="J533" s="197" t="s">
        <v>1881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4800</v>
      </c>
      <c r="G534" s="46">
        <v>4800</v>
      </c>
      <c r="H534" s="46">
        <v>0</v>
      </c>
      <c r="I534" s="189"/>
      <c r="J534" s="197" t="s">
        <v>1782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9"/>
      <c r="J535" s="197" t="s">
        <v>1881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9"/>
      <c r="J536" s="197" t="s">
        <v>1881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89"/>
      <c r="J537" s="197" t="s">
        <v>1901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9"/>
      <c r="J538" s="197" t="s">
        <v>1881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9"/>
      <c r="J539" s="197" t="s">
        <v>1881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9"/>
      <c r="J540" s="197" t="s">
        <v>1881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9000</v>
      </c>
      <c r="G541" s="46">
        <v>9000</v>
      </c>
      <c r="H541" s="46">
        <v>0</v>
      </c>
      <c r="I541" s="189"/>
      <c r="J541" s="197" t="s">
        <v>1881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1732</v>
      </c>
      <c r="G542" s="46">
        <v>1726</v>
      </c>
      <c r="H542" s="46">
        <v>6</v>
      </c>
      <c r="I542" s="189"/>
      <c r="J542" s="197" t="s">
        <v>1881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9"/>
      <c r="J543" s="197" t="s">
        <v>1881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9"/>
      <c r="J544" s="197" t="s">
        <v>1881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9"/>
      <c r="J545" s="197" t="s">
        <v>1881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9"/>
      <c r="J546" s="197" t="s">
        <v>1881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89"/>
      <c r="J547" s="197" t="s">
        <v>1881</v>
      </c>
    </row>
    <row r="548" spans="1:16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9"/>
      <c r="J548" s="197" t="s">
        <v>1901</v>
      </c>
      <c r="P548" s="51"/>
    </row>
    <row r="549" spans="1:16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9"/>
      <c r="J549" s="197" t="s">
        <v>1881</v>
      </c>
      <c r="P549" s="51"/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9"/>
      <c r="J550" s="197" t="s">
        <v>1881</v>
      </c>
    </row>
    <row r="551" spans="1:16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9"/>
      <c r="J551" s="197" t="s">
        <v>1881</v>
      </c>
      <c r="P551" s="51"/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>
        <v>0</v>
      </c>
      <c r="G552" s="46">
        <v>0</v>
      </c>
      <c r="H552" s="46">
        <v>0</v>
      </c>
      <c r="I552" s="189"/>
      <c r="J552" s="197" t="s">
        <v>1782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9"/>
      <c r="J553" s="197" t="s">
        <v>1881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9"/>
      <c r="J554" s="197" t="s">
        <v>1881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9"/>
      <c r="J555" s="197" t="s">
        <v>1881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9"/>
      <c r="J556" s="197" t="s">
        <v>1881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1411</v>
      </c>
      <c r="G557" s="46">
        <v>1411</v>
      </c>
      <c r="H557" s="46">
        <v>0</v>
      </c>
      <c r="I557" s="189"/>
      <c r="J557" s="197" t="s">
        <v>1881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9"/>
      <c r="J558" s="197" t="s">
        <v>1901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9"/>
      <c r="J559" s="197" t="s">
        <v>1881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9"/>
      <c r="J560" s="197" t="s">
        <v>1782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9"/>
      <c r="J561" s="197" t="s">
        <v>1881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9"/>
      <c r="J562" s="197" t="s">
        <v>1881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9"/>
      <c r="J563" s="197" t="s">
        <v>1881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9"/>
      <c r="J564" s="197" t="s">
        <v>1881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9"/>
      <c r="J565" s="197" t="s">
        <v>1881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2005</v>
      </c>
      <c r="G566" s="46">
        <v>2005</v>
      </c>
      <c r="H566" s="46">
        <v>0</v>
      </c>
      <c r="I566" s="189"/>
      <c r="J566" s="197" t="s">
        <v>1881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9"/>
      <c r="J567" s="197" t="s">
        <v>1881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9"/>
      <c r="J568" s="197" t="s">
        <v>1901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89"/>
      <c r="J569" s="197" t="s">
        <v>1901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9"/>
      <c r="J570" s="197" t="s">
        <v>1881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10345</v>
      </c>
      <c r="G571" s="46">
        <v>0</v>
      </c>
      <c r="H571" s="46">
        <v>10345</v>
      </c>
      <c r="I571" s="189"/>
      <c r="J571" s="197" t="s">
        <v>1881</v>
      </c>
    </row>
    <row r="572" spans="1:16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14169</v>
      </c>
      <c r="G572" s="46">
        <v>14168</v>
      </c>
      <c r="H572" s="46">
        <v>1</v>
      </c>
      <c r="I572" s="189"/>
      <c r="J572" s="197" t="s">
        <v>1881</v>
      </c>
      <c r="P572" s="51"/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9"/>
      <c r="J573" s="197" t="s">
        <v>1881</v>
      </c>
    </row>
    <row r="574" spans="1:16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9"/>
      <c r="J574" s="197" t="s">
        <v>1901</v>
      </c>
      <c r="P574" s="51"/>
    </row>
    <row r="575" spans="1:16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1</v>
      </c>
      <c r="G575" s="46">
        <v>0</v>
      </c>
      <c r="H575" s="46">
        <v>1</v>
      </c>
      <c r="I575" s="189"/>
      <c r="J575" s="197" t="s">
        <v>1881</v>
      </c>
      <c r="P575" s="51"/>
    </row>
    <row r="576" spans="1:16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9"/>
      <c r="J576" s="197" t="s">
        <v>1901</v>
      </c>
      <c r="P576" s="51"/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89"/>
      <c r="J577" s="197" t="s">
        <v>1901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9"/>
      <c r="J578" s="197" t="s">
        <v>1881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9"/>
      <c r="J579" s="197" t="s">
        <v>1881</v>
      </c>
    </row>
    <row r="580" spans="1:16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9"/>
      <c r="J580" s="197" t="s">
        <v>1881</v>
      </c>
      <c r="P580" s="51"/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9"/>
      <c r="J581" s="197" t="s">
        <v>1901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5503</v>
      </c>
      <c r="G582" s="46">
        <v>5503</v>
      </c>
      <c r="H582" s="46">
        <v>0</v>
      </c>
      <c r="I582" s="189"/>
      <c r="J582" s="197" t="s">
        <v>1901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858</v>
      </c>
      <c r="G583" s="46">
        <v>858</v>
      </c>
      <c r="H583" s="46">
        <v>0</v>
      </c>
      <c r="I583" s="189"/>
      <c r="J583" s="197" t="s">
        <v>1881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9"/>
      <c r="J584" s="197" t="s">
        <v>1881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9"/>
      <c r="J585" s="197" t="s">
        <v>1881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4320</v>
      </c>
      <c r="G586" s="46">
        <v>4320</v>
      </c>
      <c r="H586" s="46">
        <v>0</v>
      </c>
      <c r="I586" s="189"/>
      <c r="J586" s="197" t="s">
        <v>1881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9"/>
      <c r="J587" s="197" t="s">
        <v>1881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9"/>
      <c r="J588" s="197" t="s">
        <v>1881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89"/>
      <c r="J589" s="197" t="s">
        <v>1881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9"/>
      <c r="J590" s="197" t="s">
        <v>1782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9"/>
      <c r="J591" s="197" t="s">
        <v>1881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1900</v>
      </c>
      <c r="G592" s="48"/>
      <c r="H592" s="48"/>
      <c r="I592" s="189"/>
      <c r="J592" s="197" t="s">
        <v>1904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9"/>
      <c r="J593" s="197" t="s">
        <v>1901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9"/>
      <c r="J594" s="197" t="s">
        <v>1881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89"/>
      <c r="J595" s="197" t="s">
        <v>1782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189"/>
      <c r="J596" s="197" t="s">
        <v>1782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>
        <v>0</v>
      </c>
      <c r="G597" s="46">
        <v>0</v>
      </c>
      <c r="H597" s="46">
        <v>0</v>
      </c>
      <c r="I597" s="189"/>
      <c r="J597" s="197" t="s">
        <v>1782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0</v>
      </c>
      <c r="G598" s="46">
        <v>0</v>
      </c>
      <c r="H598" s="46">
        <v>0</v>
      </c>
      <c r="I598" s="188"/>
      <c r="J598" s="198" t="s">
        <v>1905</v>
      </c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4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67" t="s">
        <v>1882</v>
      </c>
      <c r="B1" s="168"/>
      <c r="C1" s="168"/>
      <c r="D1" s="168"/>
      <c r="E1" s="169"/>
      <c r="F1" s="170"/>
      <c r="G1" s="57"/>
      <c r="H1" s="57"/>
      <c r="I1" s="184"/>
      <c r="R1" s="52" t="s">
        <v>1737</v>
      </c>
    </row>
    <row r="2" spans="1:27" ht="18.75" thickTop="1">
      <c r="A2" s="171" t="s">
        <v>1883</v>
      </c>
      <c r="B2" s="168"/>
      <c r="C2" s="136"/>
      <c r="D2" s="168"/>
      <c r="E2" s="169"/>
      <c r="F2" s="170"/>
      <c r="G2" s="57"/>
      <c r="H2" s="57"/>
      <c r="I2" s="184"/>
      <c r="R2" s="81"/>
      <c r="S2" s="82" t="str">
        <f>A1</f>
        <v>Square feet of office space authorized by building permits, July 2021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2"/>
      <c r="B3" s="168"/>
      <c r="C3" s="168"/>
      <c r="D3" s="168"/>
      <c r="E3" s="168"/>
      <c r="F3" s="173"/>
      <c r="G3" s="57"/>
      <c r="H3" s="57"/>
      <c r="I3" s="184"/>
      <c r="R3" s="85"/>
      <c r="S3" s="53" t="str">
        <f>A2</f>
        <v>Source:  New Jersey Department of Community Affairs, 9/7/2021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2"/>
      <c r="B4" s="131">
        <v>1980</v>
      </c>
      <c r="C4" s="168"/>
      <c r="D4" s="168"/>
      <c r="E4" s="168"/>
      <c r="F4" s="174"/>
      <c r="G4" s="138"/>
      <c r="H4" s="138"/>
      <c r="I4" s="184"/>
      <c r="R4" s="87"/>
      <c r="S4" s="71"/>
      <c r="T4" s="71"/>
      <c r="U4" s="72" t="s">
        <v>1884</v>
      </c>
      <c r="V4" s="73"/>
      <c r="W4" s="73"/>
      <c r="X4" s="73"/>
      <c r="Y4" s="73" t="s">
        <v>1741</v>
      </c>
      <c r="Z4" s="71"/>
      <c r="AA4" s="88"/>
    </row>
    <row r="5" spans="1:27" ht="12.75">
      <c r="A5" s="172"/>
      <c r="B5" s="131" t="s">
        <v>1</v>
      </c>
      <c r="C5" s="163" t="s">
        <v>2</v>
      </c>
      <c r="D5" s="168"/>
      <c r="E5" s="168"/>
      <c r="F5" s="175"/>
      <c r="G5" s="176" t="s">
        <v>1735</v>
      </c>
      <c r="H5" s="138"/>
      <c r="I5" s="184"/>
      <c r="R5" s="87"/>
      <c r="S5" s="57"/>
      <c r="T5" s="57"/>
      <c r="U5" s="74" t="str">
        <f>G5</f>
        <v>New</v>
      </c>
      <c r="V5" s="57"/>
      <c r="W5" s="57"/>
      <c r="X5" s="74"/>
      <c r="Y5" s="74" t="s">
        <v>1735</v>
      </c>
      <c r="Z5" s="74"/>
      <c r="AA5" s="88"/>
    </row>
    <row r="6" spans="1:27" ht="13.5" thickBot="1">
      <c r="A6" s="177" t="s">
        <v>3</v>
      </c>
      <c r="B6" s="178" t="s">
        <v>4</v>
      </c>
      <c r="C6" s="179" t="s">
        <v>1729</v>
      </c>
      <c r="D6" s="180" t="s">
        <v>5</v>
      </c>
      <c r="E6" s="181" t="s">
        <v>1704</v>
      </c>
      <c r="F6" s="182" t="s">
        <v>1697</v>
      </c>
      <c r="G6" s="183" t="s">
        <v>1736</v>
      </c>
      <c r="H6" s="183" t="s">
        <v>1698</v>
      </c>
      <c r="I6" s="185"/>
      <c r="J6" s="176" t="s">
        <v>1699</v>
      </c>
      <c r="R6" s="87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1736</v>
      </c>
      <c r="Z6" s="80" t="s">
        <v>1698</v>
      </c>
      <c r="AA6" s="88"/>
    </row>
    <row r="7" spans="1:27" ht="13.5" thickTop="1">
      <c r="A7" s="127"/>
      <c r="B7" s="128"/>
      <c r="C7" s="129"/>
      <c r="D7" s="54" t="s">
        <v>7</v>
      </c>
      <c r="E7" s="55"/>
      <c r="F7" s="191">
        <f>SUM(F31:F53)</f>
        <v>71150</v>
      </c>
      <c r="G7" s="192">
        <f>SUM(G31:G53)</f>
        <v>71150</v>
      </c>
      <c r="H7" s="192">
        <f>SUM(H31:H53)</f>
        <v>0</v>
      </c>
      <c r="I7" s="194"/>
      <c r="R7" s="87"/>
      <c r="S7" s="54" t="str">
        <f>D7</f>
        <v>Atlantic</v>
      </c>
      <c r="T7" s="54">
        <f>F7</f>
        <v>71150</v>
      </c>
      <c r="U7" s="54">
        <f t="shared" si="0"/>
        <v>71150</v>
      </c>
      <c r="V7" s="54">
        <f t="shared" si="0"/>
        <v>0</v>
      </c>
      <c r="W7" s="55"/>
      <c r="X7" s="76">
        <f>office_ytd!F7</f>
        <v>157003</v>
      </c>
      <c r="Y7" s="76">
        <f>office_ytd!G7</f>
        <v>153363</v>
      </c>
      <c r="Z7" s="76">
        <f>office_ytd!H7</f>
        <v>3640</v>
      </c>
      <c r="AA7" s="88"/>
    </row>
    <row r="8" spans="1:27" ht="12.75">
      <c r="A8" s="130"/>
      <c r="B8" s="131"/>
      <c r="C8" s="132"/>
      <c r="D8" s="56" t="s">
        <v>8</v>
      </c>
      <c r="E8" s="57"/>
      <c r="F8" s="193">
        <f>SUM(F54:F123)</f>
        <v>6000</v>
      </c>
      <c r="G8" s="75">
        <f>SUM(G54:G123)</f>
        <v>6000</v>
      </c>
      <c r="H8" s="75">
        <f>SUM(H54:H123)</f>
        <v>0</v>
      </c>
      <c r="I8" s="195"/>
      <c r="R8" s="87"/>
      <c r="S8" s="56" t="str">
        <f aca="true" t="shared" si="1" ref="S8:S27">D8</f>
        <v>Bergen</v>
      </c>
      <c r="T8" s="56">
        <f aca="true" t="shared" si="2" ref="T8:V27">F8</f>
        <v>6000</v>
      </c>
      <c r="U8" s="56">
        <f t="shared" si="0"/>
        <v>6000</v>
      </c>
      <c r="V8" s="56">
        <f t="shared" si="0"/>
        <v>0</v>
      </c>
      <c r="W8" s="57"/>
      <c r="X8" s="75">
        <f>office_ytd!F8</f>
        <v>336980</v>
      </c>
      <c r="Y8" s="75">
        <f>office_ytd!G8</f>
        <v>310180</v>
      </c>
      <c r="Z8" s="75">
        <f>office_ytd!H8</f>
        <v>26800</v>
      </c>
      <c r="AA8" s="88"/>
    </row>
    <row r="9" spans="1:27" ht="12.75">
      <c r="A9" s="130"/>
      <c r="B9" s="131"/>
      <c r="C9" s="132"/>
      <c r="D9" s="56" t="s">
        <v>9</v>
      </c>
      <c r="E9" s="57"/>
      <c r="F9" s="193">
        <f>SUM(F124:F163)</f>
        <v>15091</v>
      </c>
      <c r="G9" s="75">
        <f>SUM(G124:G163)</f>
        <v>15091</v>
      </c>
      <c r="H9" s="75">
        <f>SUM(H124:H163)</f>
        <v>0</v>
      </c>
      <c r="I9" s="195"/>
      <c r="R9" s="87"/>
      <c r="S9" s="56" t="str">
        <f t="shared" si="1"/>
        <v>Burlington</v>
      </c>
      <c r="T9" s="56">
        <f t="shared" si="2"/>
        <v>15091</v>
      </c>
      <c r="U9" s="56">
        <f t="shared" si="0"/>
        <v>15091</v>
      </c>
      <c r="V9" s="56">
        <f t="shared" si="0"/>
        <v>0</v>
      </c>
      <c r="W9" s="57"/>
      <c r="X9" s="75">
        <f>office_ytd!F9</f>
        <v>44015</v>
      </c>
      <c r="Y9" s="75">
        <f>office_ytd!G9</f>
        <v>42874</v>
      </c>
      <c r="Z9" s="75">
        <f>office_ytd!H9</f>
        <v>1141</v>
      </c>
      <c r="AA9" s="88"/>
    </row>
    <row r="10" spans="1:27" ht="12.75">
      <c r="A10" s="130"/>
      <c r="B10" s="131"/>
      <c r="C10" s="132"/>
      <c r="D10" s="56" t="s">
        <v>10</v>
      </c>
      <c r="E10" s="57"/>
      <c r="F10" s="193">
        <f>SUM(F164:F200)</f>
        <v>5000</v>
      </c>
      <c r="G10" s="75">
        <f>SUM(G164:G200)</f>
        <v>5000</v>
      </c>
      <c r="H10" s="75">
        <f>SUM(H164:H200)</f>
        <v>0</v>
      </c>
      <c r="I10" s="195"/>
      <c r="R10" s="87"/>
      <c r="S10" s="56" t="str">
        <f t="shared" si="1"/>
        <v>Camden</v>
      </c>
      <c r="T10" s="56">
        <f t="shared" si="2"/>
        <v>5000</v>
      </c>
      <c r="U10" s="56">
        <f t="shared" si="0"/>
        <v>5000</v>
      </c>
      <c r="V10" s="56">
        <f t="shared" si="0"/>
        <v>0</v>
      </c>
      <c r="W10" s="57"/>
      <c r="X10" s="75">
        <f>office_ytd!F10</f>
        <v>265607</v>
      </c>
      <c r="Y10" s="75">
        <f>office_ytd!G10</f>
        <v>175333</v>
      </c>
      <c r="Z10" s="75">
        <f>office_ytd!H10</f>
        <v>90274</v>
      </c>
      <c r="AA10" s="88"/>
    </row>
    <row r="11" spans="1:27" ht="12.75">
      <c r="A11" s="130"/>
      <c r="B11" s="131"/>
      <c r="C11" s="132"/>
      <c r="D11" s="56" t="s">
        <v>11</v>
      </c>
      <c r="E11" s="57"/>
      <c r="F11" s="193">
        <f>SUM(F201:F216)</f>
        <v>180</v>
      </c>
      <c r="G11" s="75">
        <f>SUM(G201:G216)</f>
        <v>0</v>
      </c>
      <c r="H11" s="75">
        <f>SUM(H201:H216)</f>
        <v>180</v>
      </c>
      <c r="I11" s="195"/>
      <c r="R11" s="87"/>
      <c r="S11" s="56" t="str">
        <f t="shared" si="1"/>
        <v>Cape May</v>
      </c>
      <c r="T11" s="56">
        <f t="shared" si="2"/>
        <v>180</v>
      </c>
      <c r="U11" s="56">
        <f t="shared" si="0"/>
        <v>0</v>
      </c>
      <c r="V11" s="56">
        <f t="shared" si="0"/>
        <v>180</v>
      </c>
      <c r="W11" s="57"/>
      <c r="X11" s="75">
        <f>office_ytd!F11</f>
        <v>107189</v>
      </c>
      <c r="Y11" s="75">
        <f>office_ytd!G11</f>
        <v>99465</v>
      </c>
      <c r="Z11" s="75">
        <f>office_ytd!H11</f>
        <v>7724</v>
      </c>
      <c r="AA11" s="88"/>
    </row>
    <row r="12" spans="1:27" ht="12.75">
      <c r="A12" s="130"/>
      <c r="B12" s="131"/>
      <c r="C12" s="132"/>
      <c r="D12" s="56" t="s">
        <v>12</v>
      </c>
      <c r="E12" s="57"/>
      <c r="F12" s="193">
        <f>SUM(F217:F230)</f>
        <v>0</v>
      </c>
      <c r="G12" s="75">
        <f>SUM(G217:G230)</f>
        <v>0</v>
      </c>
      <c r="H12" s="75">
        <f>SUM(H217:H230)</f>
        <v>0</v>
      </c>
      <c r="I12" s="195"/>
      <c r="R12" s="87"/>
      <c r="S12" s="56" t="str">
        <f t="shared" si="1"/>
        <v>Cumberland</v>
      </c>
      <c r="T12" s="56">
        <f t="shared" si="2"/>
        <v>0</v>
      </c>
      <c r="U12" s="56">
        <f t="shared" si="0"/>
        <v>0</v>
      </c>
      <c r="V12" s="56">
        <f t="shared" si="0"/>
        <v>0</v>
      </c>
      <c r="W12" s="57"/>
      <c r="X12" s="75">
        <f>office_ytd!F12</f>
        <v>24193</v>
      </c>
      <c r="Y12" s="75">
        <f>office_ytd!G12</f>
        <v>23401</v>
      </c>
      <c r="Z12" s="75">
        <f>office_ytd!H12</f>
        <v>792</v>
      </c>
      <c r="AA12" s="88"/>
    </row>
    <row r="13" spans="1:27" ht="12.75">
      <c r="A13" s="130"/>
      <c r="B13" s="131"/>
      <c r="C13" s="132"/>
      <c r="D13" s="56" t="s">
        <v>13</v>
      </c>
      <c r="E13" s="57"/>
      <c r="F13" s="193">
        <f>SUM(F231:F252)</f>
        <v>1</v>
      </c>
      <c r="G13" s="75">
        <f>SUM(G231:G252)</f>
        <v>1</v>
      </c>
      <c r="H13" s="75">
        <f>SUM(H231:H252)</f>
        <v>0</v>
      </c>
      <c r="I13" s="195"/>
      <c r="R13" s="87"/>
      <c r="S13" s="56" t="str">
        <f t="shared" si="1"/>
        <v>Essex</v>
      </c>
      <c r="T13" s="56">
        <f t="shared" si="2"/>
        <v>1</v>
      </c>
      <c r="U13" s="56">
        <f t="shared" si="0"/>
        <v>1</v>
      </c>
      <c r="V13" s="56">
        <f t="shared" si="0"/>
        <v>0</v>
      </c>
      <c r="W13" s="57"/>
      <c r="X13" s="75">
        <f>office_ytd!F13</f>
        <v>313060</v>
      </c>
      <c r="Y13" s="75">
        <f>office_ytd!G13</f>
        <v>297151</v>
      </c>
      <c r="Z13" s="75">
        <f>office_ytd!H13</f>
        <v>15909</v>
      </c>
      <c r="AA13" s="88"/>
    </row>
    <row r="14" spans="1:27" ht="12.75">
      <c r="A14" s="130"/>
      <c r="B14" s="131"/>
      <c r="C14" s="132"/>
      <c r="D14" s="56" t="s">
        <v>14</v>
      </c>
      <c r="E14" s="57"/>
      <c r="F14" s="193">
        <f>SUM(F253:F276)</f>
        <v>2350</v>
      </c>
      <c r="G14" s="75">
        <f>SUM(G253:G276)</f>
        <v>2350</v>
      </c>
      <c r="H14" s="75">
        <f>SUM(H253:H276)</f>
        <v>0</v>
      </c>
      <c r="I14" s="195"/>
      <c r="R14" s="87"/>
      <c r="S14" s="56" t="str">
        <f t="shared" si="1"/>
        <v>Gloucester</v>
      </c>
      <c r="T14" s="56">
        <f t="shared" si="2"/>
        <v>2350</v>
      </c>
      <c r="U14" s="56">
        <f t="shared" si="0"/>
        <v>2350</v>
      </c>
      <c r="V14" s="56">
        <f t="shared" si="0"/>
        <v>0</v>
      </c>
      <c r="W14" s="57"/>
      <c r="X14" s="75">
        <f>office_ytd!F14</f>
        <v>52057</v>
      </c>
      <c r="Y14" s="75">
        <f>office_ytd!G14</f>
        <v>51677</v>
      </c>
      <c r="Z14" s="75">
        <f>office_ytd!H14</f>
        <v>380</v>
      </c>
      <c r="AA14" s="88"/>
    </row>
    <row r="15" spans="1:27" ht="12.75">
      <c r="A15" s="130"/>
      <c r="B15" s="131"/>
      <c r="C15" s="132"/>
      <c r="D15" s="56" t="s">
        <v>15</v>
      </c>
      <c r="E15" s="57"/>
      <c r="F15" s="193">
        <f>SUM(F277:F288)</f>
        <v>11751</v>
      </c>
      <c r="G15" s="75">
        <f>SUM(G277:G288)</f>
        <v>11751</v>
      </c>
      <c r="H15" s="75">
        <f>SUM(H277:H288)</f>
        <v>0</v>
      </c>
      <c r="I15" s="195"/>
      <c r="R15" s="87"/>
      <c r="S15" s="56" t="str">
        <f t="shared" si="1"/>
        <v>Hudson</v>
      </c>
      <c r="T15" s="56">
        <f t="shared" si="2"/>
        <v>11751</v>
      </c>
      <c r="U15" s="56">
        <f t="shared" si="0"/>
        <v>11751</v>
      </c>
      <c r="V15" s="56">
        <f t="shared" si="0"/>
        <v>0</v>
      </c>
      <c r="W15" s="57"/>
      <c r="X15" s="75">
        <f>office_ytd!F15</f>
        <v>68327</v>
      </c>
      <c r="Y15" s="75">
        <f>office_ytd!G15</f>
        <v>65883</v>
      </c>
      <c r="Z15" s="75">
        <f>office_ytd!H15</f>
        <v>2444</v>
      </c>
      <c r="AA15" s="88"/>
    </row>
    <row r="16" spans="1:27" ht="12.75">
      <c r="A16" s="130"/>
      <c r="B16" s="131"/>
      <c r="C16" s="132"/>
      <c r="D16" s="56" t="s">
        <v>16</v>
      </c>
      <c r="E16" s="57"/>
      <c r="F16" s="193">
        <f>SUM(F289:F314)</f>
        <v>0</v>
      </c>
      <c r="G16" s="75">
        <f>SUM(G289:G314)</f>
        <v>0</v>
      </c>
      <c r="H16" s="75">
        <f>SUM(H289:H314)</f>
        <v>0</v>
      </c>
      <c r="I16" s="195"/>
      <c r="R16" s="87"/>
      <c r="S16" s="56" t="str">
        <f t="shared" si="1"/>
        <v>Hunterdon</v>
      </c>
      <c r="T16" s="56">
        <f t="shared" si="2"/>
        <v>0</v>
      </c>
      <c r="U16" s="56">
        <f t="shared" si="0"/>
        <v>0</v>
      </c>
      <c r="V16" s="56">
        <f t="shared" si="0"/>
        <v>0</v>
      </c>
      <c r="W16" s="57"/>
      <c r="X16" s="75">
        <f>office_ytd!F16</f>
        <v>5</v>
      </c>
      <c r="Y16" s="75">
        <f>office_ytd!G16</f>
        <v>5</v>
      </c>
      <c r="Z16" s="75">
        <f>office_ytd!H16</f>
        <v>0</v>
      </c>
      <c r="AA16" s="88"/>
    </row>
    <row r="17" spans="1:27" ht="12.75">
      <c r="A17" s="130"/>
      <c r="B17" s="131"/>
      <c r="C17" s="132"/>
      <c r="D17" s="56" t="s">
        <v>17</v>
      </c>
      <c r="E17" s="57"/>
      <c r="F17" s="193">
        <f>SUM(F315:F327)</f>
        <v>0</v>
      </c>
      <c r="G17" s="75">
        <f>SUM(G315:G327)</f>
        <v>0</v>
      </c>
      <c r="H17" s="75">
        <f>SUM(H315:H327)</f>
        <v>0</v>
      </c>
      <c r="I17" s="195"/>
      <c r="R17" s="87"/>
      <c r="S17" s="56" t="str">
        <f t="shared" si="1"/>
        <v>Mercer</v>
      </c>
      <c r="T17" s="56">
        <f t="shared" si="2"/>
        <v>0</v>
      </c>
      <c r="U17" s="56">
        <f t="shared" si="0"/>
        <v>0</v>
      </c>
      <c r="V17" s="56">
        <f t="shared" si="0"/>
        <v>0</v>
      </c>
      <c r="W17" s="57"/>
      <c r="X17" s="75">
        <f>office_ytd!F17</f>
        <v>31822</v>
      </c>
      <c r="Y17" s="75">
        <f>office_ytd!G17</f>
        <v>22322</v>
      </c>
      <c r="Z17" s="75">
        <f>office_ytd!H17</f>
        <v>9500</v>
      </c>
      <c r="AA17" s="88"/>
    </row>
    <row r="18" spans="1:27" ht="12.75">
      <c r="A18" s="130"/>
      <c r="B18" s="131"/>
      <c r="C18" s="132"/>
      <c r="D18" s="56" t="s">
        <v>18</v>
      </c>
      <c r="E18" s="57"/>
      <c r="F18" s="193">
        <f>SUM(F328:F352)</f>
        <v>347312</v>
      </c>
      <c r="G18" s="75">
        <f>SUM(G328:G352)</f>
        <v>347312</v>
      </c>
      <c r="H18" s="75">
        <f>SUM(H328:H352)</f>
        <v>0</v>
      </c>
      <c r="I18" s="195"/>
      <c r="R18" s="87"/>
      <c r="S18" s="56" t="str">
        <f t="shared" si="1"/>
        <v>Middlesex</v>
      </c>
      <c r="T18" s="56">
        <f t="shared" si="2"/>
        <v>347312</v>
      </c>
      <c r="U18" s="56">
        <f t="shared" si="0"/>
        <v>347312</v>
      </c>
      <c r="V18" s="56">
        <f t="shared" si="0"/>
        <v>0</v>
      </c>
      <c r="W18" s="57"/>
      <c r="X18" s="75">
        <f>office_ytd!F18</f>
        <v>469670</v>
      </c>
      <c r="Y18" s="75">
        <f>office_ytd!G18</f>
        <v>460514</v>
      </c>
      <c r="Z18" s="75">
        <f>office_ytd!H18</f>
        <v>9156</v>
      </c>
      <c r="AA18" s="88"/>
    </row>
    <row r="19" spans="1:27" ht="12.75">
      <c r="A19" s="130"/>
      <c r="B19" s="131"/>
      <c r="C19" s="132"/>
      <c r="D19" s="56" t="s">
        <v>19</v>
      </c>
      <c r="E19" s="57"/>
      <c r="F19" s="193">
        <f>SUM(F353:F405)</f>
        <v>17336</v>
      </c>
      <c r="G19" s="75">
        <f>SUM(G353:G405)</f>
        <v>17336</v>
      </c>
      <c r="H19" s="75">
        <f>SUM(H353:H405)</f>
        <v>0</v>
      </c>
      <c r="I19" s="195"/>
      <c r="R19" s="87"/>
      <c r="S19" s="56" t="str">
        <f t="shared" si="1"/>
        <v>Monmouth</v>
      </c>
      <c r="T19" s="56">
        <f t="shared" si="2"/>
        <v>17336</v>
      </c>
      <c r="U19" s="56">
        <f t="shared" si="0"/>
        <v>17336</v>
      </c>
      <c r="V19" s="56">
        <f t="shared" si="0"/>
        <v>0</v>
      </c>
      <c r="W19" s="57"/>
      <c r="X19" s="75">
        <f>office_ytd!F19</f>
        <v>597083</v>
      </c>
      <c r="Y19" s="75">
        <f>office_ytd!G19</f>
        <v>559654</v>
      </c>
      <c r="Z19" s="75">
        <f>office_ytd!H19</f>
        <v>37429</v>
      </c>
      <c r="AA19" s="88"/>
    </row>
    <row r="20" spans="1:27" ht="12.75">
      <c r="A20" s="130"/>
      <c r="B20" s="131"/>
      <c r="C20" s="132"/>
      <c r="D20" s="56" t="s">
        <v>20</v>
      </c>
      <c r="E20" s="57"/>
      <c r="F20" s="193">
        <f>SUM(F406:F444)</f>
        <v>2</v>
      </c>
      <c r="G20" s="75">
        <f>SUM(G406:G444)</f>
        <v>0</v>
      </c>
      <c r="H20" s="75">
        <f>SUM(H406:H444)</f>
        <v>2</v>
      </c>
      <c r="I20" s="195"/>
      <c r="R20" s="87"/>
      <c r="S20" s="56" t="str">
        <f t="shared" si="1"/>
        <v>Morris</v>
      </c>
      <c r="T20" s="56">
        <f t="shared" si="2"/>
        <v>2</v>
      </c>
      <c r="U20" s="56">
        <f t="shared" si="0"/>
        <v>0</v>
      </c>
      <c r="V20" s="56">
        <f t="shared" si="0"/>
        <v>2</v>
      </c>
      <c r="W20" s="57"/>
      <c r="X20" s="75">
        <f>office_ytd!F20</f>
        <v>223187</v>
      </c>
      <c r="Y20" s="75">
        <f>office_ytd!G20</f>
        <v>198783</v>
      </c>
      <c r="Z20" s="75">
        <f>office_ytd!H20</f>
        <v>24404</v>
      </c>
      <c r="AA20" s="88"/>
    </row>
    <row r="21" spans="1:27" ht="12.75">
      <c r="A21" s="130"/>
      <c r="B21" s="131"/>
      <c r="C21" s="132"/>
      <c r="D21" s="56" t="s">
        <v>21</v>
      </c>
      <c r="E21" s="57"/>
      <c r="F21" s="193">
        <f>SUM(F445:F477)</f>
        <v>15936</v>
      </c>
      <c r="G21" s="75">
        <f>SUM(G445:G477)</f>
        <v>15936</v>
      </c>
      <c r="H21" s="75">
        <f>SUM(H445:H477)</f>
        <v>0</v>
      </c>
      <c r="I21" s="195"/>
      <c r="R21" s="87"/>
      <c r="S21" s="56" t="str">
        <f t="shared" si="1"/>
        <v>Ocean</v>
      </c>
      <c r="T21" s="56">
        <f t="shared" si="2"/>
        <v>15936</v>
      </c>
      <c r="U21" s="56">
        <f t="shared" si="0"/>
        <v>15936</v>
      </c>
      <c r="V21" s="56">
        <f t="shared" si="0"/>
        <v>0</v>
      </c>
      <c r="W21" s="57"/>
      <c r="X21" s="75">
        <f>office_ytd!F21</f>
        <v>106740</v>
      </c>
      <c r="Y21" s="75">
        <f>office_ytd!G21</f>
        <v>103842</v>
      </c>
      <c r="Z21" s="75">
        <f>office_ytd!H21</f>
        <v>2898</v>
      </c>
      <c r="AA21" s="88"/>
    </row>
    <row r="22" spans="1:27" ht="12.75">
      <c r="A22" s="130"/>
      <c r="B22" s="131"/>
      <c r="C22" s="132"/>
      <c r="D22" s="56" t="s">
        <v>22</v>
      </c>
      <c r="E22" s="57"/>
      <c r="F22" s="193">
        <f>SUM(F478:F493)</f>
        <v>33353</v>
      </c>
      <c r="G22" s="75">
        <f>SUM(G478:G493)</f>
        <v>11478</v>
      </c>
      <c r="H22" s="75">
        <f>SUM(H478:H493)</f>
        <v>21875</v>
      </c>
      <c r="I22" s="195"/>
      <c r="R22" s="87"/>
      <c r="S22" s="56" t="str">
        <f t="shared" si="1"/>
        <v>Passaic</v>
      </c>
      <c r="T22" s="56">
        <f t="shared" si="2"/>
        <v>33353</v>
      </c>
      <c r="U22" s="56">
        <f t="shared" si="2"/>
        <v>11478</v>
      </c>
      <c r="V22" s="56">
        <f t="shared" si="2"/>
        <v>21875</v>
      </c>
      <c r="W22" s="57"/>
      <c r="X22" s="75">
        <f>office_ytd!F22</f>
        <v>117642</v>
      </c>
      <c r="Y22" s="75">
        <f>office_ytd!G22</f>
        <v>43512</v>
      </c>
      <c r="Z22" s="75">
        <f>office_ytd!H22</f>
        <v>74130</v>
      </c>
      <c r="AA22" s="88"/>
    </row>
    <row r="23" spans="1:27" ht="12.75">
      <c r="A23" s="130"/>
      <c r="B23" s="131"/>
      <c r="C23" s="132"/>
      <c r="D23" s="56" t="s">
        <v>23</v>
      </c>
      <c r="E23" s="57"/>
      <c r="F23" s="193">
        <f>SUM(F494:F508)</f>
        <v>0</v>
      </c>
      <c r="G23" s="75">
        <f>SUM(G494:G508)</f>
        <v>0</v>
      </c>
      <c r="H23" s="75">
        <f>SUM(H494:H508)</f>
        <v>0</v>
      </c>
      <c r="I23" s="195"/>
      <c r="R23" s="87"/>
      <c r="S23" s="56" t="str">
        <f t="shared" si="1"/>
        <v>Salem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7"/>
      <c r="X23" s="75">
        <f>office_ytd!F23</f>
        <v>1442</v>
      </c>
      <c r="Y23" s="75">
        <f>office_ytd!G23</f>
        <v>1441</v>
      </c>
      <c r="Z23" s="75">
        <f>office_ytd!H23</f>
        <v>1</v>
      </c>
      <c r="AA23" s="88"/>
    </row>
    <row r="24" spans="1:27" ht="12.75">
      <c r="A24" s="130"/>
      <c r="B24" s="131"/>
      <c r="C24" s="132"/>
      <c r="D24" s="56" t="s">
        <v>24</v>
      </c>
      <c r="E24" s="57"/>
      <c r="F24" s="193">
        <f>SUM(F509:F529)</f>
        <v>1027</v>
      </c>
      <c r="G24" s="75">
        <f>SUM(G509:G529)</f>
        <v>1027</v>
      </c>
      <c r="H24" s="75">
        <f>SUM(H509:H529)</f>
        <v>0</v>
      </c>
      <c r="I24" s="195"/>
      <c r="R24" s="87"/>
      <c r="S24" s="56" t="str">
        <f t="shared" si="1"/>
        <v>Somerset</v>
      </c>
      <c r="T24" s="56">
        <f t="shared" si="2"/>
        <v>1027</v>
      </c>
      <c r="U24" s="56">
        <f t="shared" si="2"/>
        <v>1027</v>
      </c>
      <c r="V24" s="56">
        <f t="shared" si="2"/>
        <v>0</v>
      </c>
      <c r="W24" s="57"/>
      <c r="X24" s="75">
        <f>office_ytd!F24</f>
        <v>63922</v>
      </c>
      <c r="Y24" s="75">
        <f>office_ytd!G24</f>
        <v>63922</v>
      </c>
      <c r="Z24" s="75">
        <f>office_ytd!H24</f>
        <v>0</v>
      </c>
      <c r="AA24" s="88"/>
    </row>
    <row r="25" spans="1:27" ht="12.75">
      <c r="A25" s="130"/>
      <c r="B25" s="131"/>
      <c r="C25" s="132"/>
      <c r="D25" s="56" t="s">
        <v>25</v>
      </c>
      <c r="E25" s="57"/>
      <c r="F25" s="193">
        <f>SUM(F530:F553)</f>
        <v>1</v>
      </c>
      <c r="G25" s="75">
        <f>SUM(G530:G553)</f>
        <v>1</v>
      </c>
      <c r="H25" s="75">
        <f>SUM(H530:H553)</f>
        <v>0</v>
      </c>
      <c r="I25" s="195"/>
      <c r="R25" s="87"/>
      <c r="S25" s="56" t="str">
        <f t="shared" si="1"/>
        <v>Sussex</v>
      </c>
      <c r="T25" s="56">
        <f t="shared" si="2"/>
        <v>1</v>
      </c>
      <c r="U25" s="56">
        <f t="shared" si="2"/>
        <v>1</v>
      </c>
      <c r="V25" s="56">
        <f t="shared" si="2"/>
        <v>0</v>
      </c>
      <c r="W25" s="57"/>
      <c r="X25" s="75">
        <f>office_ytd!F25</f>
        <v>15532</v>
      </c>
      <c r="Y25" s="75">
        <f>office_ytd!G25</f>
        <v>15526</v>
      </c>
      <c r="Z25" s="75">
        <f>office_ytd!H25</f>
        <v>6</v>
      </c>
      <c r="AA25" s="88"/>
    </row>
    <row r="26" spans="1:27" ht="12.75">
      <c r="A26" s="130"/>
      <c r="B26" s="131"/>
      <c r="C26" s="132"/>
      <c r="D26" s="56" t="s">
        <v>26</v>
      </c>
      <c r="E26" s="57"/>
      <c r="F26" s="193">
        <f>SUM(F554:F574)</f>
        <v>0</v>
      </c>
      <c r="G26" s="75">
        <f>SUM(G554:G574)</f>
        <v>0</v>
      </c>
      <c r="H26" s="75">
        <f>SUM(H554:H574)</f>
        <v>0</v>
      </c>
      <c r="I26" s="195"/>
      <c r="R26" s="87"/>
      <c r="S26" s="56" t="str">
        <f t="shared" si="1"/>
        <v>Union</v>
      </c>
      <c r="T26" s="56">
        <f t="shared" si="2"/>
        <v>0</v>
      </c>
      <c r="U26" s="56">
        <f t="shared" si="2"/>
        <v>0</v>
      </c>
      <c r="V26" s="56">
        <f t="shared" si="2"/>
        <v>0</v>
      </c>
      <c r="W26" s="57"/>
      <c r="X26" s="75">
        <f>office_ytd!F26</f>
        <v>27930</v>
      </c>
      <c r="Y26" s="75">
        <f>office_ytd!G26</f>
        <v>17584</v>
      </c>
      <c r="Z26" s="75">
        <f>office_ytd!H26</f>
        <v>10346</v>
      </c>
      <c r="AA26" s="88"/>
    </row>
    <row r="27" spans="1:27" ht="12.75">
      <c r="A27" s="130"/>
      <c r="B27" s="131"/>
      <c r="C27" s="132"/>
      <c r="D27" s="56" t="s">
        <v>27</v>
      </c>
      <c r="E27" s="57"/>
      <c r="F27" s="193">
        <f>SUM(F575:F597)</f>
        <v>0</v>
      </c>
      <c r="G27" s="75">
        <f>SUM(G575:G597)</f>
        <v>0</v>
      </c>
      <c r="H27" s="75">
        <f>SUM(H575:H597)</f>
        <v>0</v>
      </c>
      <c r="I27" s="195"/>
      <c r="R27" s="87"/>
      <c r="S27" s="56" t="str">
        <f t="shared" si="1"/>
        <v>Warren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57"/>
      <c r="X27" s="75">
        <f>office_ytd!F27</f>
        <v>10682</v>
      </c>
      <c r="Y27" s="75">
        <f>office_ytd!G27</f>
        <v>10681</v>
      </c>
      <c r="Z27" s="75">
        <f>office_ytd!H27</f>
        <v>1</v>
      </c>
      <c r="AA27" s="88"/>
    </row>
    <row r="28" spans="1:27" ht="12.75">
      <c r="A28" s="130"/>
      <c r="B28" s="131"/>
      <c r="C28" s="132"/>
      <c r="D28" s="56" t="s">
        <v>28</v>
      </c>
      <c r="E28" s="57"/>
      <c r="F28" s="75"/>
      <c r="G28" s="75"/>
      <c r="H28" s="75"/>
      <c r="I28" s="187"/>
      <c r="R28" s="120"/>
      <c r="S28" s="57"/>
      <c r="T28" s="57"/>
      <c r="U28" s="57"/>
      <c r="V28" s="57"/>
      <c r="W28" s="57"/>
      <c r="X28" s="57"/>
      <c r="Y28" s="57"/>
      <c r="Z28" s="57"/>
      <c r="AA28" s="122"/>
    </row>
    <row r="29" spans="1:27" ht="12.75">
      <c r="A29" s="130"/>
      <c r="B29" s="131"/>
      <c r="C29" s="132"/>
      <c r="D29" s="56" t="s">
        <v>29</v>
      </c>
      <c r="E29" s="57"/>
      <c r="F29" s="75">
        <f>SUM(F7:F28)</f>
        <v>526490</v>
      </c>
      <c r="G29" s="75">
        <f>SUM(G7:G28)</f>
        <v>504433</v>
      </c>
      <c r="H29" s="75">
        <f>SUM(H7:H28)</f>
        <v>22057</v>
      </c>
      <c r="I29" s="187"/>
      <c r="R29" s="99"/>
      <c r="S29" s="56"/>
      <c r="T29" s="56"/>
      <c r="U29" s="56"/>
      <c r="V29" s="56"/>
      <c r="W29" s="57"/>
      <c r="X29" s="75"/>
      <c r="Y29" s="75"/>
      <c r="Z29" s="75"/>
      <c r="AA29" s="100"/>
    </row>
    <row r="30" spans="1:27" ht="12.75">
      <c r="A30" s="130"/>
      <c r="B30" s="131"/>
      <c r="C30" s="132"/>
      <c r="D30" s="56"/>
      <c r="E30" s="57"/>
      <c r="F30" s="75"/>
      <c r="G30" s="75"/>
      <c r="H30" s="75"/>
      <c r="I30" s="187"/>
      <c r="R30" s="99"/>
      <c r="S30" s="57"/>
      <c r="T30" s="57"/>
      <c r="U30" s="57"/>
      <c r="V30" s="57"/>
      <c r="W30" s="57"/>
      <c r="X30" s="57"/>
      <c r="Y30" s="57"/>
      <c r="Z30" s="57"/>
      <c r="AA30" s="100"/>
    </row>
    <row r="31" spans="1:27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9"/>
      <c r="J31" s="197" t="s">
        <v>1881</v>
      </c>
      <c r="K31" s="49"/>
      <c r="L31" s="166"/>
      <c r="M31" s="51"/>
      <c r="N31" s="51"/>
      <c r="R31" s="99"/>
      <c r="S31" s="58" t="str">
        <f>D29</f>
        <v>New Jersey</v>
      </c>
      <c r="T31" s="58">
        <f>SUM(T7:T29)</f>
        <v>526490</v>
      </c>
      <c r="U31" s="58">
        <f>SUM(U7:U29)</f>
        <v>504433</v>
      </c>
      <c r="V31" s="58">
        <f>SUM(V7:V29)</f>
        <v>22057</v>
      </c>
      <c r="W31" s="59"/>
      <c r="X31" s="58">
        <f>SUM(X7:X29)</f>
        <v>3034088</v>
      </c>
      <c r="Y31" s="58">
        <f>SUM(Y7:Y29)</f>
        <v>2717113</v>
      </c>
      <c r="Z31" s="58">
        <f>SUM(Z7:Z29)</f>
        <v>316975</v>
      </c>
      <c r="AA31" s="100"/>
    </row>
    <row r="32" spans="1:27" ht="15.75" thickBot="1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0</v>
      </c>
      <c r="G32" s="46">
        <v>0</v>
      </c>
      <c r="H32" s="46">
        <v>0</v>
      </c>
      <c r="I32" s="189"/>
      <c r="J32" s="197" t="s">
        <v>1881</v>
      </c>
      <c r="K32" s="49"/>
      <c r="L32" s="166"/>
      <c r="M32" s="51"/>
      <c r="N32" s="51"/>
      <c r="R32" s="101"/>
      <c r="S32" s="154"/>
      <c r="T32" s="154"/>
      <c r="U32" s="154"/>
      <c r="V32" s="154"/>
      <c r="W32" s="154"/>
      <c r="X32" s="154"/>
      <c r="Y32" s="154"/>
      <c r="Z32" s="154"/>
      <c r="AA32" s="105"/>
    </row>
    <row r="33" spans="1:27" ht="15.75" thickTop="1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9"/>
      <c r="J33" s="197" t="s">
        <v>1881</v>
      </c>
      <c r="K33" s="49"/>
      <c r="L33" s="166"/>
      <c r="M33" s="51"/>
      <c r="N33" s="51"/>
      <c r="R33" s="89"/>
      <c r="S33" s="61"/>
      <c r="T33" s="61"/>
      <c r="U33" s="61"/>
      <c r="V33" s="61"/>
      <c r="W33" s="61"/>
      <c r="X33" s="61"/>
      <c r="Y33" s="61"/>
      <c r="Z33" s="61"/>
      <c r="AA33" s="90"/>
    </row>
    <row r="34" spans="1:27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 t="s">
        <v>1739</v>
      </c>
      <c r="G34" s="46" t="s">
        <v>1739</v>
      </c>
      <c r="H34" s="46" t="s">
        <v>1739</v>
      </c>
      <c r="I34" s="189"/>
      <c r="J34" s="197" t="s">
        <v>1739</v>
      </c>
      <c r="K34" s="49"/>
      <c r="L34" s="166"/>
      <c r="M34" s="51"/>
      <c r="O34" s="51"/>
      <c r="R34" s="89"/>
      <c r="S34" s="60" t="s">
        <v>1885</v>
      </c>
      <c r="T34" s="156">
        <v>512860</v>
      </c>
      <c r="U34" s="156">
        <v>397015</v>
      </c>
      <c r="V34" s="156">
        <v>115845</v>
      </c>
      <c r="W34" s="157"/>
      <c r="X34" s="156">
        <v>2229748</v>
      </c>
      <c r="Y34" s="156">
        <v>1677807</v>
      </c>
      <c r="Z34" s="156">
        <v>551941</v>
      </c>
      <c r="AA34" s="90"/>
    </row>
    <row r="35" spans="1:27" ht="15.75" thickBot="1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9"/>
      <c r="J35" s="197" t="s">
        <v>1901</v>
      </c>
      <c r="K35" s="49"/>
      <c r="L35" s="166"/>
      <c r="M35" s="51"/>
      <c r="N35" s="51"/>
      <c r="R35" s="91"/>
      <c r="S35" s="92"/>
      <c r="T35" s="93"/>
      <c r="U35" s="93"/>
      <c r="V35" s="93"/>
      <c r="W35" s="93"/>
      <c r="X35" s="93"/>
      <c r="Y35" s="93"/>
      <c r="Z35" s="93"/>
      <c r="AA35" s="94"/>
    </row>
    <row r="36" spans="1:14" ht="15.75" thickTop="1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9"/>
      <c r="J36" s="197" t="s">
        <v>1901</v>
      </c>
      <c r="K36" s="49"/>
      <c r="L36" s="166"/>
      <c r="M36" s="51"/>
      <c r="N36" s="51"/>
    </row>
    <row r="37" spans="1:24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9"/>
      <c r="J37" s="197" t="s">
        <v>1881</v>
      </c>
      <c r="K37" s="49"/>
      <c r="L37" s="166"/>
      <c r="M37" s="51"/>
      <c r="N37" s="51"/>
      <c r="Q37" s="54"/>
      <c r="X37" s="196"/>
    </row>
    <row r="38" spans="1:2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71150</v>
      </c>
      <c r="G38" s="46">
        <v>71150</v>
      </c>
      <c r="H38" s="46">
        <v>0</v>
      </c>
      <c r="I38" s="189"/>
      <c r="J38" s="197" t="s">
        <v>1901</v>
      </c>
      <c r="K38" s="49"/>
      <c r="L38" s="166"/>
      <c r="M38" s="51"/>
      <c r="O38" s="51"/>
      <c r="Q38" s="56"/>
      <c r="X38" s="196"/>
    </row>
    <row r="39" spans="1:2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9"/>
      <c r="J39" s="197" t="s">
        <v>1881</v>
      </c>
      <c r="K39" s="49"/>
      <c r="L39" s="166"/>
      <c r="M39" s="51"/>
      <c r="N39" s="51"/>
      <c r="Q39" s="56"/>
      <c r="X39" s="196"/>
    </row>
    <row r="40" spans="1:2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9"/>
      <c r="J40" s="197" t="s">
        <v>1881</v>
      </c>
      <c r="K40" s="49"/>
      <c r="L40" s="166"/>
      <c r="M40" s="51"/>
      <c r="N40" s="51"/>
      <c r="Q40" s="56"/>
      <c r="X40" s="196"/>
    </row>
    <row r="41" spans="1:2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89"/>
      <c r="J41" s="197" t="s">
        <v>1881</v>
      </c>
      <c r="K41" s="49"/>
      <c r="L41" s="166"/>
      <c r="M41" s="51"/>
      <c r="N41" s="51"/>
      <c r="O41" s="51"/>
      <c r="Q41" s="56"/>
      <c r="X41" s="196"/>
    </row>
    <row r="42" spans="1:24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89"/>
      <c r="J42" s="197" t="s">
        <v>1881</v>
      </c>
      <c r="K42" s="49"/>
      <c r="L42" s="166"/>
      <c r="M42" s="51"/>
      <c r="N42" s="51"/>
      <c r="Q42" s="56"/>
      <c r="X42" s="196"/>
    </row>
    <row r="43" spans="1:24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9"/>
      <c r="J43" s="197" t="s">
        <v>1881</v>
      </c>
      <c r="K43" s="49"/>
      <c r="L43" s="166"/>
      <c r="M43" s="51"/>
      <c r="N43" s="51"/>
      <c r="Q43" s="56"/>
      <c r="X43" s="196"/>
    </row>
    <row r="44" spans="1:2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9"/>
      <c r="J44" s="197" t="s">
        <v>1901</v>
      </c>
      <c r="K44" s="49"/>
      <c r="L44" s="166"/>
      <c r="M44" s="51"/>
      <c r="N44" s="51"/>
      <c r="Q44" s="56"/>
      <c r="X44" s="196"/>
    </row>
    <row r="45" spans="1:2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9"/>
      <c r="J45" s="197" t="s">
        <v>1881</v>
      </c>
      <c r="K45" s="49"/>
      <c r="L45" s="166"/>
      <c r="M45" s="51"/>
      <c r="N45" s="51"/>
      <c r="Q45" s="56"/>
      <c r="X45" s="196"/>
    </row>
    <row r="46" spans="1:24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89"/>
      <c r="J46" s="197" t="s">
        <v>1881</v>
      </c>
      <c r="K46" s="49"/>
      <c r="L46" s="166"/>
      <c r="M46" s="51"/>
      <c r="N46" s="51"/>
      <c r="Q46" s="56"/>
      <c r="X46" s="196"/>
    </row>
    <row r="47" spans="1:2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9"/>
      <c r="J47" s="197" t="s">
        <v>1901</v>
      </c>
      <c r="K47" s="49"/>
      <c r="L47" s="166"/>
      <c r="M47" s="51"/>
      <c r="O47" s="51"/>
      <c r="Q47" s="56"/>
      <c r="X47" s="196"/>
    </row>
    <row r="48" spans="1:24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9"/>
      <c r="J48" s="197" t="s">
        <v>1881</v>
      </c>
      <c r="K48" s="49"/>
      <c r="L48" s="166"/>
      <c r="M48" s="51"/>
      <c r="N48" s="51"/>
      <c r="Q48" s="56"/>
      <c r="X48" s="196"/>
    </row>
    <row r="49" spans="1:24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9"/>
      <c r="J49" s="197" t="s">
        <v>1881</v>
      </c>
      <c r="K49" s="49"/>
      <c r="L49" s="166"/>
      <c r="M49" s="51"/>
      <c r="N49" s="51"/>
      <c r="Q49" s="56"/>
      <c r="X49" s="196"/>
    </row>
    <row r="50" spans="1:24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89"/>
      <c r="J50" s="197" t="s">
        <v>1901</v>
      </c>
      <c r="K50" s="49"/>
      <c r="L50" s="166"/>
      <c r="M50" s="51"/>
      <c r="O50" s="51"/>
      <c r="Q50" s="56"/>
      <c r="X50" s="196"/>
    </row>
    <row r="51" spans="1:24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9"/>
      <c r="J51" s="197" t="s">
        <v>1881</v>
      </c>
      <c r="K51" s="49"/>
      <c r="L51" s="166"/>
      <c r="M51" s="51"/>
      <c r="N51" s="51"/>
      <c r="Q51" s="56"/>
      <c r="X51" s="196"/>
    </row>
    <row r="52" spans="1:2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9"/>
      <c r="J52" s="197" t="s">
        <v>1901</v>
      </c>
      <c r="K52" s="49"/>
      <c r="L52" s="166"/>
      <c r="M52" s="51"/>
      <c r="N52" s="51"/>
      <c r="Q52" s="56"/>
      <c r="X52" s="196"/>
    </row>
    <row r="53" spans="1:2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9"/>
      <c r="J53" s="197" t="s">
        <v>1881</v>
      </c>
      <c r="K53" s="49"/>
      <c r="L53" s="166"/>
      <c r="M53" s="51"/>
      <c r="N53" s="51"/>
      <c r="Q53" s="56"/>
      <c r="X53" s="196"/>
    </row>
    <row r="54" spans="1:24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89"/>
      <c r="J54" s="197" t="s">
        <v>1881</v>
      </c>
      <c r="K54" s="49"/>
      <c r="L54" s="166"/>
      <c r="M54" s="51"/>
      <c r="N54" s="51"/>
      <c r="Q54" s="56"/>
      <c r="X54" s="196"/>
    </row>
    <row r="55" spans="1:24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89"/>
      <c r="J55" s="197" t="s">
        <v>1881</v>
      </c>
      <c r="K55" s="49"/>
      <c r="L55" s="166"/>
      <c r="M55" s="51"/>
      <c r="O55" s="51"/>
      <c r="Q55" s="56"/>
      <c r="X55" s="196"/>
    </row>
    <row r="56" spans="1:24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9"/>
      <c r="J56" s="197" t="s">
        <v>1881</v>
      </c>
      <c r="K56" s="49"/>
      <c r="L56" s="166"/>
      <c r="M56" s="51"/>
      <c r="N56" s="51"/>
      <c r="Q56" s="56"/>
      <c r="X56" s="196"/>
    </row>
    <row r="57" spans="1:2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9"/>
      <c r="J57" s="197" t="s">
        <v>1901</v>
      </c>
      <c r="K57" s="49"/>
      <c r="L57" s="166"/>
      <c r="M57" s="51"/>
      <c r="N57" s="51"/>
      <c r="Q57" s="56"/>
      <c r="X57" s="196"/>
    </row>
    <row r="58" spans="1:15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9"/>
      <c r="J58" s="197" t="s">
        <v>1881</v>
      </c>
      <c r="K58" s="49"/>
      <c r="L58" s="166"/>
      <c r="M58" s="51"/>
      <c r="O58" s="51"/>
    </row>
    <row r="59" spans="1:14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89"/>
      <c r="J59" s="197" t="s">
        <v>1881</v>
      </c>
      <c r="K59" s="49"/>
      <c r="L59" s="166"/>
      <c r="M59" s="51"/>
      <c r="N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9"/>
      <c r="J60" s="197" t="s">
        <v>1881</v>
      </c>
      <c r="K60" s="49"/>
      <c r="L60" s="166"/>
      <c r="M60" s="51"/>
      <c r="N60" s="51"/>
    </row>
    <row r="61" spans="1:14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9"/>
      <c r="J61" s="197" t="s">
        <v>1881</v>
      </c>
      <c r="K61" s="49"/>
      <c r="L61" s="166"/>
      <c r="M61" s="51"/>
      <c r="N61" s="51"/>
    </row>
    <row r="62" spans="1:14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9"/>
      <c r="J62" s="197" t="s">
        <v>1901</v>
      </c>
      <c r="K62" s="49"/>
      <c r="L62" s="166"/>
      <c r="M62" s="51"/>
      <c r="N62" s="51"/>
    </row>
    <row r="63" spans="1:15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9"/>
      <c r="J63" s="197" t="s">
        <v>1901</v>
      </c>
      <c r="K63" s="49"/>
      <c r="L63" s="166"/>
      <c r="M63" s="51"/>
      <c r="O63" s="51"/>
    </row>
    <row r="64" spans="1:15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0</v>
      </c>
      <c r="G64" s="46">
        <v>0</v>
      </c>
      <c r="H64" s="46">
        <v>0</v>
      </c>
      <c r="I64" s="189"/>
      <c r="J64" s="197" t="s">
        <v>1881</v>
      </c>
      <c r="K64" s="49"/>
      <c r="L64" s="166"/>
      <c r="M64" s="51"/>
      <c r="O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9"/>
      <c r="J65" s="197" t="s">
        <v>1881</v>
      </c>
      <c r="K65" s="49"/>
      <c r="L65" s="166"/>
      <c r="M65" s="51"/>
      <c r="N65" s="51"/>
    </row>
    <row r="66" spans="1:14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9"/>
      <c r="J66" s="197" t="s">
        <v>1881</v>
      </c>
      <c r="K66" s="49"/>
      <c r="L66" s="166"/>
      <c r="M66" s="51"/>
      <c r="N66" s="51"/>
    </row>
    <row r="67" spans="1:14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9"/>
      <c r="J67" s="197" t="s">
        <v>1881</v>
      </c>
      <c r="K67" s="49"/>
      <c r="L67" s="166"/>
      <c r="M67" s="51"/>
      <c r="N67" s="51"/>
    </row>
    <row r="68" spans="1:15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89"/>
      <c r="J68" s="197" t="s">
        <v>1881</v>
      </c>
      <c r="K68" s="49"/>
      <c r="L68" s="166"/>
      <c r="M68" s="51"/>
      <c r="N68" s="51"/>
      <c r="O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9"/>
      <c r="J69" s="197" t="s">
        <v>1881</v>
      </c>
      <c r="K69" s="49"/>
      <c r="L69" s="166"/>
      <c r="M69" s="51"/>
      <c r="N69" s="51"/>
    </row>
    <row r="70" spans="1:14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89"/>
      <c r="J70" s="197" t="s">
        <v>1881</v>
      </c>
      <c r="K70" s="49"/>
      <c r="L70" s="166"/>
      <c r="M70" s="51"/>
      <c r="N70" s="51"/>
    </row>
    <row r="71" spans="1:14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89"/>
      <c r="J71" s="197" t="s">
        <v>1881</v>
      </c>
      <c r="K71" s="49"/>
      <c r="L71" s="166"/>
      <c r="M71" s="51"/>
      <c r="N71" s="51"/>
    </row>
    <row r="72" spans="1:14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89"/>
      <c r="J72" s="197" t="s">
        <v>1881</v>
      </c>
      <c r="K72" s="49"/>
      <c r="L72" s="166"/>
      <c r="M72" s="51"/>
      <c r="N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9"/>
      <c r="J73" s="197" t="s">
        <v>1881</v>
      </c>
      <c r="K73" s="49"/>
      <c r="L73" s="166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9"/>
      <c r="J74" s="197" t="s">
        <v>1881</v>
      </c>
      <c r="K74" s="49"/>
      <c r="L74" s="166"/>
      <c r="M74" s="51"/>
      <c r="N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189"/>
      <c r="J75" s="197" t="s">
        <v>1881</v>
      </c>
      <c r="K75" s="49"/>
      <c r="L75" s="166"/>
      <c r="M75" s="51"/>
      <c r="N75" s="51"/>
    </row>
    <row r="76" spans="1:14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0</v>
      </c>
      <c r="G76" s="46">
        <v>0</v>
      </c>
      <c r="H76" s="46">
        <v>0</v>
      </c>
      <c r="I76" s="189"/>
      <c r="J76" s="197" t="s">
        <v>1881</v>
      </c>
      <c r="K76" s="49"/>
      <c r="L76" s="166"/>
      <c r="M76" s="51"/>
      <c r="N76" s="51"/>
    </row>
    <row r="77" spans="1:15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9"/>
      <c r="J77" s="197" t="s">
        <v>1881</v>
      </c>
      <c r="K77" s="49"/>
      <c r="L77" s="166"/>
      <c r="M77" s="51"/>
      <c r="O77" s="51"/>
    </row>
    <row r="78" spans="1:14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9"/>
      <c r="J78" s="197" t="s">
        <v>1881</v>
      </c>
      <c r="K78" s="49"/>
      <c r="L78" s="166"/>
      <c r="M78" s="51"/>
      <c r="N78" s="51"/>
    </row>
    <row r="79" spans="1:14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9"/>
      <c r="J79" s="197" t="s">
        <v>1881</v>
      </c>
      <c r="K79" s="49"/>
      <c r="L79" s="166"/>
      <c r="M79" s="51"/>
      <c r="N79" s="51"/>
    </row>
    <row r="80" spans="1:15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9"/>
      <c r="J80" s="197" t="s">
        <v>1881</v>
      </c>
      <c r="K80" s="49"/>
      <c r="L80" s="166"/>
      <c r="M80" s="51"/>
      <c r="O80" s="51"/>
    </row>
    <row r="81" spans="1:15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9"/>
      <c r="J81" s="197" t="s">
        <v>1881</v>
      </c>
      <c r="K81" s="49"/>
      <c r="L81" s="166"/>
      <c r="M81" s="51"/>
      <c r="O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9"/>
      <c r="J82" s="197" t="s">
        <v>1881</v>
      </c>
      <c r="L82" s="166"/>
      <c r="M82" s="51"/>
      <c r="N82" s="51"/>
    </row>
    <row r="83" spans="1:14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 t="s">
        <v>1739</v>
      </c>
      <c r="G83" s="46" t="s">
        <v>1739</v>
      </c>
      <c r="H83" s="46" t="s">
        <v>1739</v>
      </c>
      <c r="I83" s="189"/>
      <c r="J83" s="197" t="s">
        <v>1739</v>
      </c>
      <c r="L83" s="166"/>
      <c r="M83" s="51"/>
      <c r="N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0</v>
      </c>
      <c r="G84" s="46">
        <v>0</v>
      </c>
      <c r="H84" s="46">
        <v>0</v>
      </c>
      <c r="I84" s="189"/>
      <c r="J84" s="197" t="s">
        <v>1901</v>
      </c>
      <c r="L84" s="166"/>
      <c r="M84" s="51"/>
      <c r="O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0</v>
      </c>
      <c r="G85" s="46">
        <v>0</v>
      </c>
      <c r="H85" s="46">
        <v>0</v>
      </c>
      <c r="I85" s="189"/>
      <c r="J85" s="197" t="s">
        <v>1881</v>
      </c>
      <c r="L85" s="50"/>
      <c r="M85" s="51"/>
      <c r="O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9"/>
      <c r="J86" s="197" t="s">
        <v>1881</v>
      </c>
      <c r="L86" s="50"/>
      <c r="M86" s="51"/>
      <c r="N86" s="51"/>
    </row>
    <row r="87" spans="1:14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9"/>
      <c r="J87" s="197" t="s">
        <v>1881</v>
      </c>
      <c r="L87" s="50"/>
      <c r="M87" s="51"/>
      <c r="N87" s="51"/>
    </row>
    <row r="88" spans="1:15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6000</v>
      </c>
      <c r="G88" s="46">
        <v>6000</v>
      </c>
      <c r="H88" s="46">
        <v>0</v>
      </c>
      <c r="I88" s="189"/>
      <c r="J88" s="197" t="s">
        <v>1881</v>
      </c>
      <c r="L88" s="50"/>
      <c r="M88" s="51"/>
      <c r="O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9"/>
      <c r="J89" s="197" t="s">
        <v>1901</v>
      </c>
      <c r="L89" s="50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9"/>
      <c r="J90" s="197" t="s">
        <v>1881</v>
      </c>
      <c r="L90" s="50"/>
      <c r="M90" s="51"/>
      <c r="O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189"/>
      <c r="J91" s="197" t="s">
        <v>1881</v>
      </c>
      <c r="L91" s="50"/>
      <c r="M91" s="51"/>
      <c r="O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9"/>
      <c r="J92" s="197" t="s">
        <v>1881</v>
      </c>
      <c r="L92" s="50"/>
      <c r="M92" s="51"/>
      <c r="O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9"/>
      <c r="J93" s="197" t="s">
        <v>1881</v>
      </c>
      <c r="L93" s="50"/>
      <c r="M93" s="51"/>
      <c r="N93" s="51"/>
    </row>
    <row r="94" spans="1:14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9"/>
      <c r="J94" s="197" t="s">
        <v>1901</v>
      </c>
      <c r="L94" s="50"/>
      <c r="M94" s="51"/>
      <c r="N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0</v>
      </c>
      <c r="G95" s="46">
        <v>0</v>
      </c>
      <c r="H95" s="46">
        <v>0</v>
      </c>
      <c r="I95" s="189"/>
      <c r="J95" s="197" t="s">
        <v>1901</v>
      </c>
      <c r="L95" s="50"/>
      <c r="M95" s="51"/>
      <c r="N95" s="51"/>
    </row>
    <row r="96" spans="1:15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9"/>
      <c r="J96" s="197" t="s">
        <v>1881</v>
      </c>
      <c r="L96" s="50"/>
      <c r="M96" s="51"/>
      <c r="O96" s="51"/>
    </row>
    <row r="97" spans="1:15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9"/>
      <c r="J97" s="197" t="s">
        <v>1901</v>
      </c>
      <c r="L97" s="50"/>
      <c r="M97" s="51"/>
      <c r="O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9"/>
      <c r="J98" s="197" t="s">
        <v>1881</v>
      </c>
      <c r="L98" s="50"/>
      <c r="M98" s="51"/>
      <c r="O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9"/>
      <c r="J99" s="197" t="s">
        <v>1901</v>
      </c>
      <c r="L99" s="50"/>
      <c r="M99" s="51"/>
      <c r="N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9"/>
      <c r="J100" s="197" t="s">
        <v>1901</v>
      </c>
      <c r="L100" s="50"/>
      <c r="M100" s="51"/>
      <c r="N100" s="51"/>
    </row>
    <row r="101" spans="1:15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9"/>
      <c r="J101" s="197" t="s">
        <v>1881</v>
      </c>
      <c r="L101" s="50"/>
      <c r="M101" s="51"/>
      <c r="N101" s="51"/>
      <c r="O101" s="51"/>
    </row>
    <row r="102" spans="1:10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89"/>
      <c r="J102" s="197" t="s">
        <v>1881</v>
      </c>
    </row>
    <row r="103" spans="1:10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 t="s">
        <v>1739</v>
      </c>
      <c r="G103" s="46" t="s">
        <v>1739</v>
      </c>
      <c r="H103" s="46" t="s">
        <v>1739</v>
      </c>
      <c r="I103" s="189"/>
      <c r="J103" s="197" t="s">
        <v>1739</v>
      </c>
    </row>
    <row r="104" spans="1:10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9"/>
      <c r="J104" s="197" t="s">
        <v>1881</v>
      </c>
    </row>
    <row r="105" spans="1:10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9"/>
      <c r="J105" s="197" t="s">
        <v>1901</v>
      </c>
    </row>
    <row r="106" spans="1:10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9"/>
      <c r="J106" s="197" t="s">
        <v>1901</v>
      </c>
    </row>
    <row r="107" spans="1:10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 t="s">
        <v>1739</v>
      </c>
      <c r="G107" s="46" t="s">
        <v>1739</v>
      </c>
      <c r="H107" s="46" t="s">
        <v>1739</v>
      </c>
      <c r="I107" s="189"/>
      <c r="J107" s="197" t="s">
        <v>1739</v>
      </c>
    </row>
    <row r="108" spans="1:10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 t="s">
        <v>1739</v>
      </c>
      <c r="G108" s="46" t="s">
        <v>1739</v>
      </c>
      <c r="H108" s="46" t="s">
        <v>1739</v>
      </c>
      <c r="I108" s="189"/>
      <c r="J108" s="197" t="s">
        <v>1739</v>
      </c>
    </row>
    <row r="109" spans="1:10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9"/>
      <c r="J109" s="197" t="s">
        <v>1881</v>
      </c>
    </row>
    <row r="110" spans="1:10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9"/>
      <c r="J110" s="197" t="s">
        <v>1881</v>
      </c>
    </row>
    <row r="111" spans="1:10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9"/>
      <c r="J111" s="197" t="s">
        <v>1881</v>
      </c>
    </row>
    <row r="112" spans="1:10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9"/>
      <c r="J112" s="197" t="s">
        <v>1881</v>
      </c>
    </row>
    <row r="113" spans="1:10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9"/>
      <c r="J113" s="197" t="s">
        <v>1881</v>
      </c>
    </row>
    <row r="114" spans="1:10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9"/>
      <c r="J114" s="197" t="s">
        <v>1881</v>
      </c>
    </row>
    <row r="115" spans="1:10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89"/>
      <c r="J115" s="197" t="s">
        <v>1881</v>
      </c>
    </row>
    <row r="116" spans="1:10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89"/>
      <c r="J116" s="197" t="s">
        <v>1881</v>
      </c>
    </row>
    <row r="117" spans="1:10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9"/>
      <c r="J117" s="197" t="s">
        <v>1881</v>
      </c>
    </row>
    <row r="118" spans="1:10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89"/>
      <c r="J118" s="197" t="s">
        <v>1901</v>
      </c>
    </row>
    <row r="119" spans="1:10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9"/>
      <c r="J119" s="197" t="s">
        <v>1881</v>
      </c>
    </row>
    <row r="120" spans="1:10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9"/>
      <c r="J120" s="197" t="s">
        <v>1881</v>
      </c>
    </row>
    <row r="121" spans="1:10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9"/>
      <c r="J121" s="197" t="s">
        <v>1881</v>
      </c>
    </row>
    <row r="122" spans="1:10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9"/>
      <c r="J122" s="197" t="s">
        <v>1881</v>
      </c>
    </row>
    <row r="123" spans="1:10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9"/>
      <c r="J123" s="197" t="s">
        <v>1901</v>
      </c>
    </row>
    <row r="124" spans="1:10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9"/>
      <c r="J124" s="197" t="s">
        <v>1881</v>
      </c>
    </row>
    <row r="125" spans="1:10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 t="s">
        <v>1739</v>
      </c>
      <c r="G125" s="46" t="s">
        <v>1739</v>
      </c>
      <c r="H125" s="46" t="s">
        <v>1739</v>
      </c>
      <c r="I125" s="189"/>
      <c r="J125" s="197" t="s">
        <v>1739</v>
      </c>
    </row>
    <row r="126" spans="1:10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9"/>
      <c r="J126" s="197" t="s">
        <v>1881</v>
      </c>
    </row>
    <row r="127" spans="1:10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9"/>
      <c r="J127" s="197" t="s">
        <v>1881</v>
      </c>
    </row>
    <row r="128" spans="1:10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89"/>
      <c r="J128" s="197" t="s">
        <v>1881</v>
      </c>
    </row>
    <row r="129" spans="1:10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89"/>
      <c r="J129" s="197" t="s">
        <v>1881</v>
      </c>
    </row>
    <row r="130" spans="1:10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9"/>
      <c r="J130" s="197" t="s">
        <v>1881</v>
      </c>
    </row>
    <row r="131" spans="1:10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0</v>
      </c>
      <c r="G131" s="46">
        <v>0</v>
      </c>
      <c r="H131" s="46">
        <v>0</v>
      </c>
      <c r="I131" s="189"/>
      <c r="J131" s="197" t="s">
        <v>1881</v>
      </c>
    </row>
    <row r="132" spans="1:10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9"/>
      <c r="J132" s="197" t="s">
        <v>1901</v>
      </c>
    </row>
    <row r="133" spans="1:10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9"/>
      <c r="J133" s="197" t="s">
        <v>1881</v>
      </c>
    </row>
    <row r="134" spans="1:10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9"/>
      <c r="J134" s="197" t="s">
        <v>1881</v>
      </c>
    </row>
    <row r="135" spans="1:10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89"/>
      <c r="J135" s="197" t="s">
        <v>1881</v>
      </c>
    </row>
    <row r="136" spans="1:10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0</v>
      </c>
      <c r="G136" s="46">
        <v>0</v>
      </c>
      <c r="H136" s="46">
        <v>0</v>
      </c>
      <c r="I136" s="189"/>
      <c r="J136" s="197" t="s">
        <v>1881</v>
      </c>
    </row>
    <row r="137" spans="1:10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9"/>
      <c r="J137" s="197" t="s">
        <v>1881</v>
      </c>
    </row>
    <row r="138" spans="1:10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9"/>
      <c r="J138" s="197" t="s">
        <v>1881</v>
      </c>
    </row>
    <row r="139" spans="1:10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6591</v>
      </c>
      <c r="G139" s="46">
        <v>6591</v>
      </c>
      <c r="H139" s="46">
        <v>0</v>
      </c>
      <c r="I139" s="189"/>
      <c r="J139" s="197" t="s">
        <v>1881</v>
      </c>
    </row>
    <row r="140" spans="1:10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89"/>
      <c r="J140" s="197" t="s">
        <v>1901</v>
      </c>
    </row>
    <row r="141" spans="1:10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9"/>
      <c r="J141" s="197" t="s">
        <v>1901</v>
      </c>
    </row>
    <row r="142" spans="1:10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9"/>
      <c r="J142" s="197" t="s">
        <v>1881</v>
      </c>
    </row>
    <row r="143" spans="1:10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89"/>
      <c r="J143" s="197" t="s">
        <v>1881</v>
      </c>
    </row>
    <row r="144" spans="1:10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9"/>
      <c r="J144" s="197" t="s">
        <v>1881</v>
      </c>
    </row>
    <row r="145" spans="1:10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0</v>
      </c>
      <c r="G145" s="46">
        <v>0</v>
      </c>
      <c r="H145" s="46">
        <v>0</v>
      </c>
      <c r="I145" s="189"/>
      <c r="J145" s="197" t="s">
        <v>1881</v>
      </c>
    </row>
    <row r="146" spans="1:10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9"/>
      <c r="J146" s="197" t="s">
        <v>1881</v>
      </c>
    </row>
    <row r="147" spans="1:10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0</v>
      </c>
      <c r="G147" s="46">
        <v>0</v>
      </c>
      <c r="H147" s="46">
        <v>0</v>
      </c>
      <c r="I147" s="189"/>
      <c r="J147" s="197" t="s">
        <v>1881</v>
      </c>
    </row>
    <row r="148" spans="1:10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 t="s">
        <v>1739</v>
      </c>
      <c r="G148" s="46" t="s">
        <v>1739</v>
      </c>
      <c r="H148" s="46" t="s">
        <v>1739</v>
      </c>
      <c r="I148" s="189"/>
      <c r="J148" s="197" t="s">
        <v>1739</v>
      </c>
    </row>
    <row r="149" spans="1:10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9"/>
      <c r="J149" s="197" t="s">
        <v>1881</v>
      </c>
    </row>
    <row r="150" spans="1:10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9"/>
      <c r="J150" s="197" t="s">
        <v>1901</v>
      </c>
    </row>
    <row r="151" spans="1:10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9"/>
      <c r="J151" s="197" t="s">
        <v>1881</v>
      </c>
    </row>
    <row r="152" spans="1:10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9"/>
      <c r="J152" s="197" t="s">
        <v>1881</v>
      </c>
    </row>
    <row r="153" spans="1:10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9"/>
      <c r="J153" s="197" t="s">
        <v>1901</v>
      </c>
    </row>
    <row r="154" spans="1:10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9"/>
      <c r="J154" s="197" t="s">
        <v>1881</v>
      </c>
    </row>
    <row r="155" spans="1:10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9"/>
      <c r="J155" s="197" t="s">
        <v>1901</v>
      </c>
    </row>
    <row r="156" spans="1:10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9"/>
      <c r="J156" s="197" t="s">
        <v>1881</v>
      </c>
    </row>
    <row r="157" spans="1:10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9"/>
      <c r="J157" s="197" t="s">
        <v>1901</v>
      </c>
    </row>
    <row r="158" spans="1:10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8500</v>
      </c>
      <c r="G158" s="46">
        <v>8500</v>
      </c>
      <c r="H158" s="46">
        <v>0</v>
      </c>
      <c r="I158" s="189"/>
      <c r="J158" s="197" t="s">
        <v>1881</v>
      </c>
    </row>
    <row r="159" spans="1:10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9"/>
      <c r="J159" s="197" t="s">
        <v>1881</v>
      </c>
    </row>
    <row r="160" spans="1:10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9"/>
      <c r="J160" s="197" t="s">
        <v>1901</v>
      </c>
    </row>
    <row r="161" spans="1:10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89"/>
      <c r="J161" s="197" t="s">
        <v>1881</v>
      </c>
    </row>
    <row r="162" spans="1:10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 t="s">
        <v>1739</v>
      </c>
      <c r="G162" s="46" t="s">
        <v>1739</v>
      </c>
      <c r="H162" s="46" t="s">
        <v>1739</v>
      </c>
      <c r="I162" s="189"/>
      <c r="J162" s="197" t="s">
        <v>1739</v>
      </c>
    </row>
    <row r="163" spans="1:10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 t="s">
        <v>1739</v>
      </c>
      <c r="G163" s="46" t="s">
        <v>1739</v>
      </c>
      <c r="H163" s="46" t="s">
        <v>1739</v>
      </c>
      <c r="I163" s="189"/>
      <c r="J163" s="197" t="s">
        <v>1739</v>
      </c>
    </row>
    <row r="164" spans="1:10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 t="s">
        <v>1739</v>
      </c>
      <c r="G164" s="46" t="s">
        <v>1739</v>
      </c>
      <c r="H164" s="46" t="s">
        <v>1739</v>
      </c>
      <c r="I164" s="189"/>
      <c r="J164" s="197" t="s">
        <v>1739</v>
      </c>
    </row>
    <row r="165" spans="1:10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89"/>
      <c r="J165" s="197" t="s">
        <v>1881</v>
      </c>
    </row>
    <row r="166" spans="1:10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9"/>
      <c r="J166" s="197" t="s">
        <v>1838</v>
      </c>
    </row>
    <row r="167" spans="1:10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 t="s">
        <v>1739</v>
      </c>
      <c r="G167" s="46" t="s">
        <v>1739</v>
      </c>
      <c r="H167" s="46" t="s">
        <v>1739</v>
      </c>
      <c r="I167" s="189"/>
      <c r="J167" s="197" t="s">
        <v>1739</v>
      </c>
    </row>
    <row r="168" spans="1:10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9"/>
      <c r="J168" s="197" t="s">
        <v>1881</v>
      </c>
    </row>
    <row r="169" spans="1:10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5000</v>
      </c>
      <c r="G169" s="46">
        <v>5000</v>
      </c>
      <c r="H169" s="46">
        <v>0</v>
      </c>
      <c r="I169" s="189"/>
      <c r="J169" s="197" t="s">
        <v>1881</v>
      </c>
    </row>
    <row r="170" spans="1:10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89"/>
      <c r="J170" s="197" t="s">
        <v>1901</v>
      </c>
    </row>
    <row r="171" spans="1:10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89"/>
      <c r="J171" s="197" t="s">
        <v>1901</v>
      </c>
    </row>
    <row r="172" spans="1:10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0</v>
      </c>
      <c r="G172" s="46">
        <v>0</v>
      </c>
      <c r="H172" s="46">
        <v>0</v>
      </c>
      <c r="I172" s="189"/>
      <c r="J172" s="197" t="s">
        <v>1901</v>
      </c>
    </row>
    <row r="173" spans="1:10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9"/>
      <c r="J173" s="197" t="s">
        <v>1901</v>
      </c>
    </row>
    <row r="174" spans="1:10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9"/>
      <c r="J174" s="197" t="s">
        <v>1881</v>
      </c>
    </row>
    <row r="175" spans="1:10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9"/>
      <c r="J175" s="197" t="s">
        <v>1881</v>
      </c>
    </row>
    <row r="176" spans="1:10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9"/>
      <c r="J176" s="197" t="s">
        <v>1881</v>
      </c>
    </row>
    <row r="177" spans="1:10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9"/>
      <c r="J177" s="197" t="s">
        <v>1881</v>
      </c>
    </row>
    <row r="178" spans="1:10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89"/>
      <c r="J178" s="197" t="s">
        <v>1881</v>
      </c>
    </row>
    <row r="179" spans="1:10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89"/>
      <c r="J179" s="197" t="s">
        <v>1881</v>
      </c>
    </row>
    <row r="180" spans="1:10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9"/>
      <c r="J180" s="197" t="s">
        <v>1881</v>
      </c>
    </row>
    <row r="181" spans="1:10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9"/>
      <c r="J181" s="197" t="s">
        <v>1881</v>
      </c>
    </row>
    <row r="182" spans="1:10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 t="s">
        <v>1739</v>
      </c>
      <c r="G182" s="46" t="s">
        <v>1739</v>
      </c>
      <c r="H182" s="46" t="s">
        <v>1739</v>
      </c>
      <c r="I182" s="189"/>
      <c r="J182" s="197" t="s">
        <v>1739</v>
      </c>
    </row>
    <row r="183" spans="1:10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 t="s">
        <v>1739</v>
      </c>
      <c r="G183" s="46" t="s">
        <v>1739</v>
      </c>
      <c r="H183" s="46" t="s">
        <v>1739</v>
      </c>
      <c r="I183" s="189"/>
      <c r="J183" s="197" t="s">
        <v>1739</v>
      </c>
    </row>
    <row r="184" spans="1:10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0</v>
      </c>
      <c r="G184" s="46">
        <v>0</v>
      </c>
      <c r="H184" s="46">
        <v>0</v>
      </c>
      <c r="I184" s="189"/>
      <c r="J184" s="197" t="s">
        <v>1838</v>
      </c>
    </row>
    <row r="185" spans="1:10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9"/>
      <c r="J185" s="197" t="s">
        <v>1881</v>
      </c>
    </row>
    <row r="186" spans="1:10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9"/>
      <c r="J186" s="197" t="s">
        <v>1881</v>
      </c>
    </row>
    <row r="187" spans="1:10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9"/>
      <c r="J187" s="197" t="s">
        <v>1901</v>
      </c>
    </row>
    <row r="188" spans="1:10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89"/>
      <c r="J188" s="197" t="s">
        <v>1901</v>
      </c>
    </row>
    <row r="189" spans="1:10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 t="s">
        <v>1739</v>
      </c>
      <c r="G189" s="46" t="s">
        <v>1739</v>
      </c>
      <c r="H189" s="46" t="s">
        <v>1739</v>
      </c>
      <c r="I189" s="189"/>
      <c r="J189" s="197" t="s">
        <v>1739</v>
      </c>
    </row>
    <row r="190" spans="1:10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9"/>
      <c r="J190" s="197" t="s">
        <v>1881</v>
      </c>
    </row>
    <row r="191" spans="1:10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0</v>
      </c>
      <c r="G191" s="46">
        <v>0</v>
      </c>
      <c r="H191" s="46">
        <v>0</v>
      </c>
      <c r="I191" s="189"/>
      <c r="J191" s="197" t="s">
        <v>1881</v>
      </c>
    </row>
    <row r="192" spans="1:10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189"/>
      <c r="J192" s="197" t="s">
        <v>1902</v>
      </c>
    </row>
    <row r="193" spans="1:10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9"/>
      <c r="J193" s="197" t="s">
        <v>1881</v>
      </c>
    </row>
    <row r="194" spans="1:10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9"/>
      <c r="J194" s="197" t="s">
        <v>1901</v>
      </c>
    </row>
    <row r="195" spans="1:10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9"/>
      <c r="J195" s="197" t="s">
        <v>1881</v>
      </c>
    </row>
    <row r="196" spans="1:10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189"/>
      <c r="J196" s="197" t="s">
        <v>1902</v>
      </c>
    </row>
    <row r="197" spans="1:10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 t="s">
        <v>1739</v>
      </c>
      <c r="G197" s="46" t="s">
        <v>1739</v>
      </c>
      <c r="H197" s="46" t="s">
        <v>1739</v>
      </c>
      <c r="I197" s="189"/>
      <c r="J197" s="197" t="s">
        <v>1739</v>
      </c>
    </row>
    <row r="198" spans="1:10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9"/>
      <c r="J198" s="197" t="s">
        <v>1881</v>
      </c>
    </row>
    <row r="199" spans="1:10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0</v>
      </c>
      <c r="G199" s="46">
        <v>0</v>
      </c>
      <c r="H199" s="46">
        <v>0</v>
      </c>
      <c r="I199" s="189"/>
      <c r="J199" s="197" t="s">
        <v>1901</v>
      </c>
    </row>
    <row r="200" spans="1:10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189"/>
      <c r="J200" s="197" t="s">
        <v>1901</v>
      </c>
    </row>
    <row r="201" spans="1:10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9"/>
      <c r="J201" s="197" t="s">
        <v>1881</v>
      </c>
    </row>
    <row r="202" spans="1:10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9"/>
      <c r="J202" s="197" t="s">
        <v>1881</v>
      </c>
    </row>
    <row r="203" spans="1:10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9"/>
      <c r="J203" s="197" t="s">
        <v>1881</v>
      </c>
    </row>
    <row r="204" spans="1:10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9"/>
      <c r="J204" s="197" t="s">
        <v>1901</v>
      </c>
    </row>
    <row r="205" spans="1:10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9"/>
      <c r="J205" s="197" t="s">
        <v>1881</v>
      </c>
    </row>
    <row r="206" spans="1:10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0</v>
      </c>
      <c r="G206" s="46">
        <v>0</v>
      </c>
      <c r="H206" s="46">
        <v>0</v>
      </c>
      <c r="I206" s="189"/>
      <c r="J206" s="197" t="s">
        <v>1881</v>
      </c>
    </row>
    <row r="207" spans="1:10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180</v>
      </c>
      <c r="G207" s="46">
        <v>0</v>
      </c>
      <c r="H207" s="46">
        <v>180</v>
      </c>
      <c r="I207" s="189"/>
      <c r="J207" s="197" t="s">
        <v>1881</v>
      </c>
    </row>
    <row r="208" spans="1:10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9"/>
      <c r="J208" s="197" t="s">
        <v>1881</v>
      </c>
    </row>
    <row r="209" spans="1:10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9"/>
      <c r="J209" s="197" t="s">
        <v>1881</v>
      </c>
    </row>
    <row r="210" spans="1:10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9"/>
      <c r="J210" s="197" t="s">
        <v>1881</v>
      </c>
    </row>
    <row r="211" spans="1:10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0</v>
      </c>
      <c r="G211" s="46">
        <v>0</v>
      </c>
      <c r="H211" s="46">
        <v>0</v>
      </c>
      <c r="I211" s="189"/>
      <c r="J211" s="197" t="s">
        <v>1881</v>
      </c>
    </row>
    <row r="212" spans="1:10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9"/>
      <c r="J212" s="197" t="s">
        <v>1881</v>
      </c>
    </row>
    <row r="213" spans="1:10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9"/>
      <c r="J213" s="197" t="s">
        <v>1881</v>
      </c>
    </row>
    <row r="214" spans="1:10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189"/>
      <c r="J214" s="197" t="s">
        <v>1881</v>
      </c>
    </row>
    <row r="215" spans="1:10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9"/>
      <c r="J215" s="197" t="s">
        <v>1881</v>
      </c>
    </row>
    <row r="216" spans="1:10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9"/>
      <c r="J216" s="197" t="s">
        <v>1881</v>
      </c>
    </row>
    <row r="217" spans="1:10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89"/>
      <c r="J217" s="197" t="s">
        <v>1901</v>
      </c>
    </row>
    <row r="218" spans="1:10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89"/>
      <c r="J218" s="197" t="s">
        <v>1881</v>
      </c>
    </row>
    <row r="219" spans="1:10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9"/>
      <c r="J219" s="197" t="s">
        <v>1881</v>
      </c>
    </row>
    <row r="220" spans="1:10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9"/>
      <c r="J220" s="197" t="s">
        <v>1881</v>
      </c>
    </row>
    <row r="221" spans="1:10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9"/>
      <c r="J221" s="197" t="s">
        <v>1881</v>
      </c>
    </row>
    <row r="222" spans="1:10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 t="s">
        <v>1739</v>
      </c>
      <c r="G222" s="46" t="s">
        <v>1739</v>
      </c>
      <c r="H222" s="46" t="s">
        <v>1739</v>
      </c>
      <c r="I222" s="189"/>
      <c r="J222" s="197" t="s">
        <v>1739</v>
      </c>
    </row>
    <row r="223" spans="1:10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0</v>
      </c>
      <c r="G223" s="46">
        <v>0</v>
      </c>
      <c r="H223" s="46">
        <v>0</v>
      </c>
      <c r="I223" s="189"/>
      <c r="J223" s="197" t="s">
        <v>1881</v>
      </c>
    </row>
    <row r="224" spans="1:10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9"/>
      <c r="J224" s="197" t="s">
        <v>1881</v>
      </c>
    </row>
    <row r="225" spans="1:10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9"/>
      <c r="J225" s="197" t="s">
        <v>1881</v>
      </c>
    </row>
    <row r="226" spans="1:10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189"/>
      <c r="J226" s="197" t="s">
        <v>1901</v>
      </c>
    </row>
    <row r="227" spans="1:10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 t="s">
        <v>1739</v>
      </c>
      <c r="G227" s="46" t="s">
        <v>1739</v>
      </c>
      <c r="H227" s="46" t="s">
        <v>1739</v>
      </c>
      <c r="I227" s="189"/>
      <c r="J227" s="197" t="s">
        <v>1739</v>
      </c>
    </row>
    <row r="228" spans="1:10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 t="s">
        <v>1739</v>
      </c>
      <c r="G228" s="46" t="s">
        <v>1739</v>
      </c>
      <c r="H228" s="46" t="s">
        <v>1739</v>
      </c>
      <c r="I228" s="189"/>
      <c r="J228" s="197" t="s">
        <v>1739</v>
      </c>
    </row>
    <row r="229" spans="1:10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0</v>
      </c>
      <c r="G229" s="46">
        <v>0</v>
      </c>
      <c r="H229" s="46">
        <v>0</v>
      </c>
      <c r="I229" s="189"/>
      <c r="J229" s="197" t="s">
        <v>1881</v>
      </c>
    </row>
    <row r="230" spans="1:10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0</v>
      </c>
      <c r="G230" s="46">
        <v>0</v>
      </c>
      <c r="H230" s="46">
        <v>0</v>
      </c>
      <c r="I230" s="189"/>
      <c r="J230" s="197" t="s">
        <v>1881</v>
      </c>
    </row>
    <row r="231" spans="1:10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9"/>
      <c r="J231" s="197" t="s">
        <v>1881</v>
      </c>
    </row>
    <row r="232" spans="1:10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9"/>
      <c r="J232" s="197" t="s">
        <v>1901</v>
      </c>
    </row>
    <row r="233" spans="1:10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9"/>
      <c r="J233" s="197" t="s">
        <v>1881</v>
      </c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9"/>
      <c r="J234" s="197" t="s">
        <v>1881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9"/>
      <c r="J235" s="197" t="s">
        <v>1901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 t="s">
        <v>1739</v>
      </c>
      <c r="G236" s="46" t="s">
        <v>1739</v>
      </c>
      <c r="H236" s="46" t="s">
        <v>1739</v>
      </c>
      <c r="I236" s="189"/>
      <c r="J236" s="197" t="s">
        <v>1739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89"/>
      <c r="J237" s="197" t="s">
        <v>1881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89"/>
      <c r="J238" s="197" t="s">
        <v>1881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89"/>
      <c r="J239" s="197" t="s">
        <v>1881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89"/>
      <c r="J240" s="197" t="s">
        <v>1901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9"/>
      <c r="J241" s="197" t="s">
        <v>1838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9"/>
      <c r="J242" s="197" t="s">
        <v>1881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89"/>
      <c r="J243" s="197" t="s">
        <v>1901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1</v>
      </c>
      <c r="G244" s="46">
        <v>1</v>
      </c>
      <c r="H244" s="46">
        <v>0</v>
      </c>
      <c r="I244" s="189"/>
      <c r="J244" s="197" t="s">
        <v>1881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89"/>
      <c r="J245" s="197" t="s">
        <v>1881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89"/>
      <c r="J246" s="197" t="s">
        <v>1881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 t="s">
        <v>1739</v>
      </c>
      <c r="G247" s="46" t="s">
        <v>1739</v>
      </c>
      <c r="H247" s="46" t="s">
        <v>1739</v>
      </c>
      <c r="I247" s="189"/>
      <c r="J247" s="197" t="s">
        <v>1739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9"/>
      <c r="J248" s="197" t="s">
        <v>1881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9"/>
      <c r="J249" s="197" t="s">
        <v>1881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9"/>
      <c r="J250" s="197" t="s">
        <v>1901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89"/>
      <c r="J251" s="197" t="s">
        <v>1901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9"/>
      <c r="J252" s="197" t="s">
        <v>1881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 t="s">
        <v>1739</v>
      </c>
      <c r="G253" s="46" t="s">
        <v>1739</v>
      </c>
      <c r="H253" s="46" t="s">
        <v>1739</v>
      </c>
      <c r="I253" s="189"/>
      <c r="J253" s="197" t="s">
        <v>1739</v>
      </c>
    </row>
    <row r="254" spans="1:10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0</v>
      </c>
      <c r="G254" s="46">
        <v>0</v>
      </c>
      <c r="H254" s="46">
        <v>0</v>
      </c>
      <c r="I254" s="189"/>
      <c r="J254" s="197" t="s">
        <v>1881</v>
      </c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9"/>
      <c r="J255" s="197" t="s">
        <v>1881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9"/>
      <c r="J256" s="197" t="s">
        <v>1881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900</v>
      </c>
      <c r="G257" s="46">
        <v>900</v>
      </c>
      <c r="H257" s="46">
        <v>0</v>
      </c>
      <c r="I257" s="189"/>
      <c r="J257" s="197" t="s">
        <v>1901</v>
      </c>
    </row>
    <row r="258" spans="1:10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0</v>
      </c>
      <c r="G258" s="46">
        <v>0</v>
      </c>
      <c r="H258" s="46">
        <v>0</v>
      </c>
      <c r="I258" s="189"/>
      <c r="J258" s="197" t="s">
        <v>1901</v>
      </c>
    </row>
    <row r="259" spans="1:10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9"/>
      <c r="J259" s="197" t="s">
        <v>1881</v>
      </c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 t="s">
        <v>1739</v>
      </c>
      <c r="G260" s="46" t="s">
        <v>1739</v>
      </c>
      <c r="H260" s="46" t="s">
        <v>1739</v>
      </c>
      <c r="I260" s="189"/>
      <c r="J260" s="197" t="s">
        <v>1739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89"/>
      <c r="J261" s="197" t="s">
        <v>1901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89"/>
      <c r="J262" s="197" t="s">
        <v>1881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9"/>
      <c r="J263" s="197" t="s">
        <v>1881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9"/>
      <c r="J264" s="197" t="s">
        <v>1901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1450</v>
      </c>
      <c r="G265" s="46">
        <v>1450</v>
      </c>
      <c r="H265" s="46">
        <v>0</v>
      </c>
      <c r="I265" s="189"/>
      <c r="J265" s="197" t="s">
        <v>1901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9"/>
      <c r="J266" s="197" t="s">
        <v>1881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 t="s">
        <v>1739</v>
      </c>
      <c r="G267" s="46" t="s">
        <v>1739</v>
      </c>
      <c r="H267" s="46" t="s">
        <v>1739</v>
      </c>
      <c r="I267" s="189"/>
      <c r="J267" s="197" t="s">
        <v>1739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9"/>
      <c r="J268" s="197" t="s">
        <v>1881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9"/>
      <c r="J269" s="197" t="s">
        <v>1881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0</v>
      </c>
      <c r="G270" s="46">
        <v>0</v>
      </c>
      <c r="H270" s="46">
        <v>0</v>
      </c>
      <c r="I270" s="189"/>
      <c r="J270" s="197" t="s">
        <v>1881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9"/>
      <c r="J271" s="197" t="s">
        <v>1881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9"/>
      <c r="J272" s="197" t="s">
        <v>1881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9"/>
      <c r="J273" s="197" t="s">
        <v>1901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9"/>
      <c r="J274" s="197" t="s">
        <v>1881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9"/>
      <c r="J275" s="197" t="s">
        <v>1881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9"/>
      <c r="J276" s="197" t="s">
        <v>1881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9"/>
      <c r="J277" s="197" t="s">
        <v>1881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 t="s">
        <v>1739</v>
      </c>
      <c r="G278" s="46" t="s">
        <v>1739</v>
      </c>
      <c r="H278" s="46" t="s">
        <v>1739</v>
      </c>
      <c r="I278" s="189"/>
      <c r="J278" s="197" t="s">
        <v>1739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9"/>
      <c r="J279" s="197" t="s">
        <v>1881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9"/>
      <c r="J280" s="197" t="s">
        <v>1881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9"/>
      <c r="J281" s="197" t="s">
        <v>1881</v>
      </c>
    </row>
    <row r="282" spans="1:10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11751</v>
      </c>
      <c r="G282" s="46">
        <v>11751</v>
      </c>
      <c r="H282" s="46">
        <v>0</v>
      </c>
      <c r="I282" s="189"/>
      <c r="J282" s="197" t="s">
        <v>1901</v>
      </c>
    </row>
    <row r="283" spans="1:10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89"/>
      <c r="J283" s="197" t="s">
        <v>1881</v>
      </c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189"/>
      <c r="J284" s="197" t="s">
        <v>1881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9"/>
      <c r="J285" s="197" t="s">
        <v>1881</v>
      </c>
    </row>
    <row r="286" spans="1:10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9"/>
      <c r="J286" s="197" t="s">
        <v>1901</v>
      </c>
    </row>
    <row r="287" spans="1:10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 t="s">
        <v>1739</v>
      </c>
      <c r="G287" s="46" t="s">
        <v>1739</v>
      </c>
      <c r="H287" s="46" t="s">
        <v>1739</v>
      </c>
      <c r="I287" s="189"/>
      <c r="J287" s="197" t="s">
        <v>1739</v>
      </c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89"/>
      <c r="J288" s="197" t="s">
        <v>1881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89"/>
      <c r="J289" s="197" t="s">
        <v>1881</v>
      </c>
    </row>
    <row r="290" spans="1:10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9"/>
      <c r="J290" s="197" t="s">
        <v>1881</v>
      </c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9"/>
      <c r="J291" s="197" t="s">
        <v>1881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9"/>
      <c r="J292" s="197" t="s">
        <v>1881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9"/>
      <c r="J293" s="197" t="s">
        <v>1881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89"/>
      <c r="J294" s="197" t="s">
        <v>1881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9"/>
      <c r="J295" s="197" t="s">
        <v>1901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89"/>
      <c r="J296" s="197" t="s">
        <v>1901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9"/>
      <c r="J297" s="197" t="s">
        <v>1881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 t="s">
        <v>1739</v>
      </c>
      <c r="G298" s="46" t="s">
        <v>1739</v>
      </c>
      <c r="H298" s="46" t="s">
        <v>1739</v>
      </c>
      <c r="I298" s="189"/>
      <c r="J298" s="197" t="s">
        <v>1739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 t="s">
        <v>1739</v>
      </c>
      <c r="G299" s="46" t="s">
        <v>1739</v>
      </c>
      <c r="H299" s="46" t="s">
        <v>1739</v>
      </c>
      <c r="I299" s="189"/>
      <c r="J299" s="197" t="s">
        <v>1739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9"/>
      <c r="J300" s="197" t="s">
        <v>1881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9"/>
      <c r="J301" s="197" t="s">
        <v>1881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 t="s">
        <v>1739</v>
      </c>
      <c r="G302" s="46" t="s">
        <v>1739</v>
      </c>
      <c r="H302" s="46" t="s">
        <v>1739</v>
      </c>
      <c r="I302" s="189"/>
      <c r="J302" s="197" t="s">
        <v>1739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9"/>
      <c r="J303" s="197" t="s">
        <v>1881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9"/>
      <c r="J304" s="197" t="s">
        <v>1881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9"/>
      <c r="J305" s="197" t="s">
        <v>1881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9"/>
      <c r="J306" s="197" t="s">
        <v>1881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9"/>
      <c r="J307" s="197" t="s">
        <v>1881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9"/>
      <c r="J308" s="197" t="s">
        <v>1881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9"/>
      <c r="J309" s="197" t="s">
        <v>1881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9"/>
      <c r="J310" s="197" t="s">
        <v>1881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 t="s">
        <v>1739</v>
      </c>
      <c r="G311" s="46" t="s">
        <v>1739</v>
      </c>
      <c r="H311" s="46" t="s">
        <v>1739</v>
      </c>
      <c r="I311" s="189"/>
      <c r="J311" s="197" t="s">
        <v>1739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9"/>
      <c r="J312" s="197" t="s">
        <v>1881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0</v>
      </c>
      <c r="G313" s="46">
        <v>0</v>
      </c>
      <c r="H313" s="46">
        <v>0</v>
      </c>
      <c r="I313" s="189"/>
      <c r="J313" s="197" t="s">
        <v>1881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89"/>
      <c r="J314" s="197" t="s">
        <v>1901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9"/>
      <c r="J315" s="197" t="s">
        <v>1881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9"/>
      <c r="J316" s="197" t="s">
        <v>1901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0</v>
      </c>
      <c r="G317" s="46">
        <v>0</v>
      </c>
      <c r="H317" s="46">
        <v>0</v>
      </c>
      <c r="I317" s="189"/>
      <c r="J317" s="197" t="s">
        <v>1881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9"/>
      <c r="J318" s="197" t="s">
        <v>1901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9"/>
      <c r="J319" s="197" t="s">
        <v>1901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9"/>
      <c r="J320" s="197" t="s">
        <v>1881</v>
      </c>
    </row>
    <row r="321" spans="1:10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189"/>
      <c r="J321" s="197" t="s">
        <v>1901</v>
      </c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 t="s">
        <v>1739</v>
      </c>
      <c r="G322" s="46" t="s">
        <v>1739</v>
      </c>
      <c r="H322" s="46" t="s">
        <v>1739</v>
      </c>
      <c r="I322" s="189"/>
      <c r="J322" s="197" t="s">
        <v>1739</v>
      </c>
    </row>
    <row r="323" spans="1:10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1899</v>
      </c>
      <c r="G323" s="46"/>
      <c r="H323" s="46"/>
      <c r="I323" s="189"/>
      <c r="J323" s="197" t="s">
        <v>1903</v>
      </c>
    </row>
    <row r="324" spans="1:10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1738</v>
      </c>
      <c r="F324" s="46">
        <v>0</v>
      </c>
      <c r="G324" s="46">
        <v>0</v>
      </c>
      <c r="H324" s="46">
        <v>0</v>
      </c>
      <c r="I324" s="189"/>
      <c r="J324" s="197" t="s">
        <v>1901</v>
      </c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9"/>
      <c r="J325" s="197" t="s">
        <v>1881</v>
      </c>
    </row>
    <row r="326" spans="1:10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9"/>
      <c r="J326" s="197" t="s">
        <v>1881</v>
      </c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9"/>
      <c r="J327" s="197" t="s">
        <v>1881</v>
      </c>
    </row>
    <row r="328" spans="1:10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9"/>
      <c r="J328" s="197" t="s">
        <v>1881</v>
      </c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9"/>
      <c r="J329" s="197" t="s">
        <v>1881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 t="s">
        <v>1739</v>
      </c>
      <c r="G330" s="46" t="s">
        <v>1739</v>
      </c>
      <c r="H330" s="46" t="s">
        <v>1739</v>
      </c>
      <c r="I330" s="189"/>
      <c r="J330" s="197" t="s">
        <v>1739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9"/>
      <c r="J331" s="197" t="s">
        <v>1881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54449</v>
      </c>
      <c r="G332" s="46">
        <v>54449</v>
      </c>
      <c r="H332" s="46">
        <v>0</v>
      </c>
      <c r="I332" s="189"/>
      <c r="J332" s="197" t="s">
        <v>1881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9"/>
      <c r="J333" s="197" t="s">
        <v>1901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9"/>
      <c r="J334" s="197" t="s">
        <v>1838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89"/>
      <c r="J335" s="197" t="s">
        <v>1881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0</v>
      </c>
      <c r="G336" s="46">
        <v>0</v>
      </c>
      <c r="H336" s="46">
        <v>0</v>
      </c>
      <c r="I336" s="189"/>
      <c r="J336" s="197" t="s">
        <v>1901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9"/>
      <c r="J337" s="197" t="s">
        <v>1881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89"/>
      <c r="J338" s="197" t="s">
        <v>1901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9"/>
      <c r="J339" s="197" t="s">
        <v>1881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9"/>
      <c r="J340" s="197" t="s">
        <v>1881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229396</v>
      </c>
      <c r="G341" s="46">
        <v>229396</v>
      </c>
      <c r="H341" s="46">
        <v>0</v>
      </c>
      <c r="I341" s="189"/>
      <c r="J341" s="197" t="s">
        <v>1881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9"/>
      <c r="J342" s="197" t="s">
        <v>1881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9"/>
      <c r="J343" s="197" t="s">
        <v>1881</v>
      </c>
    </row>
    <row r="344" spans="1:10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9"/>
      <c r="J344" s="197" t="s">
        <v>1881</v>
      </c>
    </row>
    <row r="345" spans="1:10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9"/>
      <c r="J345" s="197" t="s">
        <v>1901</v>
      </c>
    </row>
    <row r="346" spans="1:10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9"/>
      <c r="J346" s="197" t="s">
        <v>1901</v>
      </c>
    </row>
    <row r="347" spans="1:10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9"/>
      <c r="J347" s="197" t="s">
        <v>1881</v>
      </c>
    </row>
    <row r="348" spans="1:10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62364</v>
      </c>
      <c r="G348" s="46">
        <v>62364</v>
      </c>
      <c r="H348" s="46">
        <v>0</v>
      </c>
      <c r="I348" s="189"/>
      <c r="J348" s="197" t="s">
        <v>1881</v>
      </c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0</v>
      </c>
      <c r="G349" s="46">
        <v>0</v>
      </c>
      <c r="H349" s="46">
        <v>0</v>
      </c>
      <c r="I349" s="189"/>
      <c r="J349" s="197" t="s">
        <v>1881</v>
      </c>
    </row>
    <row r="350" spans="1:10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9"/>
      <c r="J350" s="197" t="s">
        <v>1881</v>
      </c>
    </row>
    <row r="351" spans="1:10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9"/>
      <c r="J351" s="197" t="s">
        <v>1881</v>
      </c>
    </row>
    <row r="352" spans="1:10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1103</v>
      </c>
      <c r="G352" s="46">
        <v>1103</v>
      </c>
      <c r="H352" s="46">
        <v>0</v>
      </c>
      <c r="I352" s="189"/>
      <c r="J352" s="197" t="s">
        <v>1881</v>
      </c>
    </row>
    <row r="353" spans="1:10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9"/>
      <c r="J353" s="197" t="s">
        <v>1881</v>
      </c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9"/>
      <c r="J354" s="197" t="s">
        <v>1881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9"/>
      <c r="J355" s="197" t="s">
        <v>1901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0</v>
      </c>
      <c r="G356" s="46">
        <v>0</v>
      </c>
      <c r="H356" s="46">
        <v>0</v>
      </c>
      <c r="I356" s="189"/>
      <c r="J356" s="197" t="s">
        <v>1881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 t="s">
        <v>1739</v>
      </c>
      <c r="G357" s="46" t="s">
        <v>1739</v>
      </c>
      <c r="H357" s="46" t="s">
        <v>1739</v>
      </c>
      <c r="I357" s="189"/>
      <c r="J357" s="197" t="s">
        <v>1739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9"/>
      <c r="J358" s="197" t="s">
        <v>1901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9"/>
      <c r="J359" s="197" t="s">
        <v>1881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9"/>
      <c r="J360" s="197" t="s">
        <v>1881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17336</v>
      </c>
      <c r="G361" s="46">
        <v>17336</v>
      </c>
      <c r="H361" s="46">
        <v>0</v>
      </c>
      <c r="I361" s="189"/>
      <c r="J361" s="197" t="s">
        <v>1901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9"/>
      <c r="J362" s="197" t="s">
        <v>1901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0</v>
      </c>
      <c r="G363" s="46">
        <v>0</v>
      </c>
      <c r="H363" s="46">
        <v>0</v>
      </c>
      <c r="I363" s="189"/>
      <c r="J363" s="197" t="s">
        <v>1881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9"/>
      <c r="J364" s="197" t="s">
        <v>1881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89"/>
      <c r="J365" s="197" t="s">
        <v>1901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9"/>
      <c r="J366" s="197" t="s">
        <v>1881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89"/>
      <c r="J367" s="197" t="s">
        <v>1901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0</v>
      </c>
      <c r="G368" s="46">
        <v>0</v>
      </c>
      <c r="H368" s="46">
        <v>0</v>
      </c>
      <c r="I368" s="189"/>
      <c r="J368" s="197" t="s">
        <v>1901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9"/>
      <c r="J369" s="197" t="s">
        <v>1881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9"/>
      <c r="J370" s="197" t="s">
        <v>1901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0</v>
      </c>
      <c r="G371" s="46">
        <v>0</v>
      </c>
      <c r="H371" s="46">
        <v>0</v>
      </c>
      <c r="I371" s="189"/>
      <c r="J371" s="197" t="s">
        <v>1881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9"/>
      <c r="J372" s="197" t="s">
        <v>1901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9"/>
      <c r="J373" s="197" t="s">
        <v>1881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 t="s">
        <v>1739</v>
      </c>
      <c r="G374" s="46" t="s">
        <v>1739</v>
      </c>
      <c r="H374" s="46" t="s">
        <v>1739</v>
      </c>
      <c r="I374" s="189"/>
      <c r="J374" s="197" t="s">
        <v>1739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9"/>
      <c r="J375" s="197" t="s">
        <v>1881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9"/>
      <c r="J376" s="197" t="s">
        <v>1901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189"/>
      <c r="J377" s="197" t="s">
        <v>1838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189"/>
      <c r="J378" s="197" t="s">
        <v>1881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9"/>
      <c r="J379" s="197" t="s">
        <v>1881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0</v>
      </c>
      <c r="G380" s="46">
        <v>0</v>
      </c>
      <c r="H380" s="46">
        <v>0</v>
      </c>
      <c r="I380" s="189"/>
      <c r="J380" s="197" t="s">
        <v>1901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9"/>
      <c r="J381" s="197" t="s">
        <v>1901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9"/>
      <c r="J382" s="197" t="s">
        <v>1901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9"/>
      <c r="J383" s="197" t="s">
        <v>1881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9"/>
      <c r="J384" s="197" t="s">
        <v>1881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89"/>
      <c r="J385" s="197" t="s">
        <v>1881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9"/>
      <c r="J386" s="197" t="s">
        <v>1901</v>
      </c>
    </row>
    <row r="387" spans="1:10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9"/>
      <c r="J387" s="197" t="s">
        <v>1901</v>
      </c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0</v>
      </c>
      <c r="G388" s="46">
        <v>0</v>
      </c>
      <c r="H388" s="46">
        <v>0</v>
      </c>
      <c r="I388" s="189"/>
      <c r="J388" s="197" t="s">
        <v>1881</v>
      </c>
    </row>
    <row r="389" spans="1:10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9"/>
      <c r="J389" s="197" t="s">
        <v>1901</v>
      </c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9"/>
      <c r="J390" s="197" t="s">
        <v>1881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89"/>
      <c r="J391" s="197" t="s">
        <v>1901</v>
      </c>
    </row>
    <row r="392" spans="1:10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89"/>
      <c r="J392" s="197" t="s">
        <v>1901</v>
      </c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9"/>
      <c r="J393" s="197" t="s">
        <v>1901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9"/>
      <c r="J394" s="197" t="s">
        <v>1881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89"/>
      <c r="J395" s="197" t="s">
        <v>1901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9"/>
      <c r="J396" s="197" t="s">
        <v>1881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9"/>
      <c r="J397" s="197" t="s">
        <v>1881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9"/>
      <c r="J398" s="197" t="s">
        <v>1881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9"/>
      <c r="J399" s="197" t="s">
        <v>1901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9"/>
      <c r="J400" s="197" t="s">
        <v>1881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9"/>
      <c r="J401" s="197" t="s">
        <v>1881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89"/>
      <c r="J402" s="197" t="s">
        <v>1901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9"/>
      <c r="J403" s="197" t="s">
        <v>1881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0</v>
      </c>
      <c r="G404" s="46">
        <v>0</v>
      </c>
      <c r="H404" s="46">
        <v>0</v>
      </c>
      <c r="I404" s="189"/>
      <c r="J404" s="197" t="s">
        <v>1881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9"/>
      <c r="J405" s="197" t="s">
        <v>1838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9"/>
      <c r="J406" s="197" t="s">
        <v>1881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9"/>
      <c r="J407" s="197" t="s">
        <v>1881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9"/>
      <c r="J408" s="197" t="s">
        <v>1881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9"/>
      <c r="J409" s="197" t="s">
        <v>1881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9"/>
      <c r="J410" s="197" t="s">
        <v>1901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89"/>
      <c r="J411" s="197" t="s">
        <v>1881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9"/>
      <c r="J412" s="197" t="s">
        <v>1881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9"/>
      <c r="J413" s="197" t="s">
        <v>1901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9"/>
      <c r="J414" s="197" t="s">
        <v>1901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9"/>
      <c r="J415" s="197" t="s">
        <v>1901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0</v>
      </c>
      <c r="G416" s="46">
        <v>0</v>
      </c>
      <c r="H416" s="46">
        <v>0</v>
      </c>
      <c r="I416" s="189"/>
      <c r="J416" s="197" t="s">
        <v>1881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89"/>
      <c r="J417" s="197" t="s">
        <v>1881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9"/>
      <c r="J418" s="197" t="s">
        <v>1881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0</v>
      </c>
      <c r="G419" s="46">
        <v>0</v>
      </c>
      <c r="H419" s="46">
        <v>0</v>
      </c>
      <c r="I419" s="189"/>
      <c r="J419" s="197" t="s">
        <v>1901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9"/>
      <c r="J420" s="197" t="s">
        <v>1881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9"/>
      <c r="J421" s="197" t="s">
        <v>1881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9"/>
      <c r="J422" s="197" t="s">
        <v>1881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89"/>
      <c r="J423" s="197" t="s">
        <v>1901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9"/>
      <c r="J424" s="197" t="s">
        <v>1901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9"/>
      <c r="J425" s="197" t="s">
        <v>1881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9"/>
      <c r="J426" s="197" t="s">
        <v>1881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189"/>
      <c r="J427" s="197" t="s">
        <v>1881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89"/>
      <c r="J428" s="197" t="s">
        <v>1901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0</v>
      </c>
      <c r="G429" s="46">
        <v>0</v>
      </c>
      <c r="H429" s="46">
        <v>0</v>
      </c>
      <c r="I429" s="189"/>
      <c r="J429" s="197" t="s">
        <v>1881</v>
      </c>
    </row>
    <row r="430" spans="1:10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9"/>
      <c r="J430" s="197" t="s">
        <v>1901</v>
      </c>
    </row>
    <row r="431" spans="1:10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9"/>
      <c r="J431" s="197" t="s">
        <v>1901</v>
      </c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9"/>
      <c r="J432" s="197" t="s">
        <v>1881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9"/>
      <c r="J433" s="197" t="s">
        <v>1881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2</v>
      </c>
      <c r="G434" s="46">
        <v>0</v>
      </c>
      <c r="H434" s="46">
        <v>2</v>
      </c>
      <c r="I434" s="189"/>
      <c r="J434" s="197" t="s">
        <v>1881</v>
      </c>
    </row>
    <row r="435" spans="1:10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0</v>
      </c>
      <c r="G435" s="46">
        <v>0</v>
      </c>
      <c r="H435" s="46">
        <v>0</v>
      </c>
      <c r="I435" s="189"/>
      <c r="J435" s="197" t="s">
        <v>1881</v>
      </c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9"/>
      <c r="J436" s="197" t="s">
        <v>1881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9"/>
      <c r="J437" s="197" t="s">
        <v>1901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9"/>
      <c r="J438" s="197" t="s">
        <v>1881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89"/>
      <c r="J439" s="197" t="s">
        <v>1881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9"/>
      <c r="J440" s="197" t="s">
        <v>1881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89"/>
      <c r="J441" s="197" t="s">
        <v>1881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9"/>
      <c r="J442" s="197" t="s">
        <v>1881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 t="s">
        <v>1739</v>
      </c>
      <c r="G443" s="46" t="s">
        <v>1739</v>
      </c>
      <c r="H443" s="46" t="s">
        <v>1739</v>
      </c>
      <c r="I443" s="189"/>
      <c r="J443" s="197" t="s">
        <v>1739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9"/>
      <c r="J444" s="197" t="s">
        <v>1881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9"/>
      <c r="J445" s="197" t="s">
        <v>1881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9"/>
      <c r="J446" s="197" t="s">
        <v>1881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 t="s">
        <v>1739</v>
      </c>
      <c r="G447" s="46" t="s">
        <v>1739</v>
      </c>
      <c r="H447" s="46" t="s">
        <v>1739</v>
      </c>
      <c r="I447" s="189"/>
      <c r="J447" s="197" t="s">
        <v>1739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0</v>
      </c>
      <c r="G448" s="46">
        <v>0</v>
      </c>
      <c r="H448" s="46">
        <v>0</v>
      </c>
      <c r="I448" s="189"/>
      <c r="J448" s="197" t="s">
        <v>1881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0</v>
      </c>
      <c r="G449" s="46">
        <v>0</v>
      </c>
      <c r="H449" s="46">
        <v>0</v>
      </c>
      <c r="I449" s="189"/>
      <c r="J449" s="197" t="s">
        <v>1901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9"/>
      <c r="J450" s="197" t="s">
        <v>1881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0</v>
      </c>
      <c r="G451" s="46">
        <v>0</v>
      </c>
      <c r="H451" s="46">
        <v>0</v>
      </c>
      <c r="I451" s="189"/>
      <c r="J451" s="197" t="s">
        <v>1901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9"/>
      <c r="J452" s="197" t="s">
        <v>1881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 t="s">
        <v>1739</v>
      </c>
      <c r="G453" s="46" t="s">
        <v>1739</v>
      </c>
      <c r="H453" s="46" t="s">
        <v>1739</v>
      </c>
      <c r="I453" s="189"/>
      <c r="J453" s="197" t="s">
        <v>1739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9"/>
      <c r="J454" s="197" t="s">
        <v>1881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15936</v>
      </c>
      <c r="G455" s="46">
        <v>15936</v>
      </c>
      <c r="H455" s="46">
        <v>0</v>
      </c>
      <c r="I455" s="189"/>
      <c r="J455" s="197" t="s">
        <v>1881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9"/>
      <c r="J456" s="197" t="s">
        <v>1881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9"/>
      <c r="J457" s="197" t="s">
        <v>1901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 t="s">
        <v>1739</v>
      </c>
      <c r="G458" s="46" t="s">
        <v>1739</v>
      </c>
      <c r="H458" s="46" t="s">
        <v>1739</v>
      </c>
      <c r="I458" s="189"/>
      <c r="J458" s="197" t="s">
        <v>1739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 t="s">
        <v>1739</v>
      </c>
      <c r="G459" s="46" t="s">
        <v>1739</v>
      </c>
      <c r="H459" s="46" t="s">
        <v>1739</v>
      </c>
      <c r="I459" s="189"/>
      <c r="J459" s="197" t="s">
        <v>1739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9"/>
      <c r="J460" s="197" t="s">
        <v>1901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 t="s">
        <v>1739</v>
      </c>
      <c r="G461" s="46" t="s">
        <v>1739</v>
      </c>
      <c r="H461" s="46" t="s">
        <v>1739</v>
      </c>
      <c r="I461" s="189"/>
      <c r="J461" s="197" t="s">
        <v>1739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9"/>
      <c r="J462" s="197" t="s">
        <v>1881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9"/>
      <c r="J463" s="197" t="s">
        <v>1901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0</v>
      </c>
      <c r="G464" s="46">
        <v>0</v>
      </c>
      <c r="H464" s="46">
        <v>0</v>
      </c>
      <c r="I464" s="189"/>
      <c r="J464" s="197" t="s">
        <v>1881</v>
      </c>
    </row>
    <row r="465" spans="1:10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189"/>
      <c r="J465" s="197" t="s">
        <v>1881</v>
      </c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189"/>
      <c r="J466" s="197" t="s">
        <v>1901</v>
      </c>
    </row>
    <row r="467" spans="1:10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9"/>
      <c r="J467" s="197" t="s">
        <v>1901</v>
      </c>
    </row>
    <row r="468" spans="1:10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89"/>
      <c r="J468" s="197" t="s">
        <v>1901</v>
      </c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9"/>
      <c r="J469" s="197" t="s">
        <v>1881</v>
      </c>
    </row>
    <row r="470" spans="1:10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9"/>
      <c r="J470" s="197" t="s">
        <v>1881</v>
      </c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 t="s">
        <v>1739</v>
      </c>
      <c r="G471" s="46" t="s">
        <v>1739</v>
      </c>
      <c r="H471" s="46" t="s">
        <v>1739</v>
      </c>
      <c r="I471" s="189"/>
      <c r="J471" s="197" t="s">
        <v>1739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9"/>
      <c r="J472" s="197" t="s">
        <v>1881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 t="s">
        <v>1739</v>
      </c>
      <c r="G473" s="46" t="s">
        <v>1739</v>
      </c>
      <c r="H473" s="46" t="s">
        <v>1739</v>
      </c>
      <c r="I473" s="189"/>
      <c r="J473" s="197" t="s">
        <v>1739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9"/>
      <c r="J474" s="197" t="s">
        <v>1901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 t="s">
        <v>1739</v>
      </c>
      <c r="G475" s="46" t="s">
        <v>1739</v>
      </c>
      <c r="H475" s="46" t="s">
        <v>1739</v>
      </c>
      <c r="I475" s="189"/>
      <c r="J475" s="197" t="s">
        <v>1739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189"/>
      <c r="J476" s="197" t="s">
        <v>1901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0</v>
      </c>
      <c r="G477" s="46">
        <v>0</v>
      </c>
      <c r="H477" s="46">
        <v>0</v>
      </c>
      <c r="I477" s="189"/>
      <c r="J477" s="197" t="s">
        <v>1881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9"/>
      <c r="J478" s="197" t="s">
        <v>1881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21875</v>
      </c>
      <c r="G479" s="46">
        <v>0</v>
      </c>
      <c r="H479" s="46">
        <v>21875</v>
      </c>
      <c r="I479" s="189"/>
      <c r="J479" s="197" t="s">
        <v>1901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89"/>
      <c r="J480" s="197" t="s">
        <v>1881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89"/>
      <c r="J481" s="197" t="s">
        <v>1881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9"/>
      <c r="J482" s="197" t="s">
        <v>1881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9"/>
      <c r="J483" s="197" t="s">
        <v>1901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 t="s">
        <v>1739</v>
      </c>
      <c r="G484" s="46" t="s">
        <v>1739</v>
      </c>
      <c r="H484" s="46" t="s">
        <v>1739</v>
      </c>
      <c r="I484" s="189"/>
      <c r="J484" s="197" t="s">
        <v>1739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9"/>
      <c r="J485" s="197" t="s">
        <v>1881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89"/>
      <c r="J486" s="197" t="s">
        <v>1881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 t="s">
        <v>1739</v>
      </c>
      <c r="G487" s="46" t="s">
        <v>1739</v>
      </c>
      <c r="H487" s="46" t="s">
        <v>1739</v>
      </c>
      <c r="I487" s="189"/>
      <c r="J487" s="197" t="s">
        <v>1739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9"/>
      <c r="J488" s="197" t="s">
        <v>1881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0</v>
      </c>
      <c r="G489" s="46">
        <v>0</v>
      </c>
      <c r="H489" s="46">
        <v>0</v>
      </c>
      <c r="I489" s="189"/>
      <c r="J489" s="197" t="s">
        <v>1901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9"/>
      <c r="J490" s="197" t="s">
        <v>1881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11478</v>
      </c>
      <c r="G491" s="46">
        <v>11478</v>
      </c>
      <c r="H491" s="46">
        <v>0</v>
      </c>
      <c r="I491" s="189"/>
      <c r="J491" s="197" t="s">
        <v>1901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9"/>
      <c r="J492" s="197" t="s">
        <v>1901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9"/>
      <c r="J493" s="197" t="s">
        <v>1881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9"/>
      <c r="J494" s="197" t="s">
        <v>1881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9"/>
      <c r="J495" s="197" t="s">
        <v>1881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9"/>
      <c r="J496" s="197" t="s">
        <v>1881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9"/>
      <c r="J497" s="197" t="s">
        <v>1881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9"/>
      <c r="J498" s="197" t="s">
        <v>1901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89"/>
      <c r="J499" s="197" t="s">
        <v>1881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9"/>
      <c r="J500" s="197" t="s">
        <v>1901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9"/>
      <c r="J501" s="197" t="s">
        <v>1901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 t="s">
        <v>1739</v>
      </c>
      <c r="G502" s="46" t="s">
        <v>1739</v>
      </c>
      <c r="H502" s="46" t="s">
        <v>1739</v>
      </c>
      <c r="I502" s="189"/>
      <c r="J502" s="197" t="s">
        <v>1739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9"/>
      <c r="J503" s="197" t="s">
        <v>1881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9"/>
      <c r="J504" s="197" t="s">
        <v>1881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89"/>
      <c r="J505" s="197" t="s">
        <v>1881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9"/>
      <c r="J506" s="197" t="s">
        <v>1881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9"/>
      <c r="J507" s="197" t="s">
        <v>1881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89"/>
      <c r="J508" s="197" t="s">
        <v>1901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 t="s">
        <v>1739</v>
      </c>
      <c r="G509" s="46" t="s">
        <v>1739</v>
      </c>
      <c r="H509" s="46" t="s">
        <v>1739</v>
      </c>
      <c r="I509" s="189"/>
      <c r="J509" s="197" t="s">
        <v>1739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9"/>
      <c r="J510" s="197" t="s">
        <v>1881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1027</v>
      </c>
      <c r="G511" s="46">
        <v>1027</v>
      </c>
      <c r="H511" s="46">
        <v>0</v>
      </c>
      <c r="I511" s="189"/>
      <c r="J511" s="197" t="s">
        <v>1881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9"/>
      <c r="J512" s="197" t="s">
        <v>1901</v>
      </c>
    </row>
    <row r="513" spans="1:10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9"/>
      <c r="J513" s="197" t="s">
        <v>1881</v>
      </c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9"/>
      <c r="J514" s="197" t="s">
        <v>1901</v>
      </c>
    </row>
    <row r="515" spans="1:10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 t="s">
        <v>1739</v>
      </c>
      <c r="G515" s="46" t="s">
        <v>1739</v>
      </c>
      <c r="H515" s="46" t="s">
        <v>1739</v>
      </c>
      <c r="I515" s="189"/>
      <c r="J515" s="197" t="s">
        <v>1739</v>
      </c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0</v>
      </c>
      <c r="G516" s="46">
        <v>0</v>
      </c>
      <c r="H516" s="46">
        <v>0</v>
      </c>
      <c r="I516" s="189"/>
      <c r="J516" s="197" t="s">
        <v>1881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89"/>
      <c r="J517" s="197" t="s">
        <v>1881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89"/>
      <c r="J518" s="197" t="s">
        <v>1881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9"/>
      <c r="J519" s="197" t="s">
        <v>1881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9"/>
      <c r="J520" s="197" t="s">
        <v>1901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9"/>
      <c r="J521" s="197" t="s">
        <v>1881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0</v>
      </c>
      <c r="G522" s="46">
        <v>0</v>
      </c>
      <c r="H522" s="46">
        <v>0</v>
      </c>
      <c r="I522" s="189"/>
      <c r="J522" s="197" t="s">
        <v>1901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89"/>
      <c r="J523" s="197" t="s">
        <v>1901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9"/>
      <c r="J524" s="197" t="s">
        <v>1901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9"/>
      <c r="J525" s="197" t="s">
        <v>1901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9"/>
      <c r="J526" s="197" t="s">
        <v>1881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9"/>
      <c r="J527" s="197" t="s">
        <v>1881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9"/>
      <c r="J528" s="197" t="s">
        <v>1881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89"/>
      <c r="J529" s="197" t="s">
        <v>1881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89"/>
      <c r="J530" s="197" t="s">
        <v>1901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9"/>
      <c r="J531" s="197" t="s">
        <v>1881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89"/>
      <c r="J532" s="197" t="s">
        <v>1881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89"/>
      <c r="J533" s="197" t="s">
        <v>1881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 t="s">
        <v>1739</v>
      </c>
      <c r="G534" s="46" t="s">
        <v>1739</v>
      </c>
      <c r="H534" s="46" t="s">
        <v>1739</v>
      </c>
      <c r="I534" s="189"/>
      <c r="J534" s="197" t="s">
        <v>1739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9"/>
      <c r="J535" s="197" t="s">
        <v>1881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9"/>
      <c r="J536" s="197" t="s">
        <v>1881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89"/>
      <c r="J537" s="197" t="s">
        <v>1901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9"/>
      <c r="J538" s="197" t="s">
        <v>1881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9"/>
      <c r="J539" s="197" t="s">
        <v>1881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9"/>
      <c r="J540" s="197" t="s">
        <v>1881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89"/>
      <c r="J541" s="197" t="s">
        <v>1881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1</v>
      </c>
      <c r="G542" s="46">
        <v>1</v>
      </c>
      <c r="H542" s="46">
        <v>0</v>
      </c>
      <c r="I542" s="189"/>
      <c r="J542" s="197" t="s">
        <v>1881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9"/>
      <c r="J543" s="197" t="s">
        <v>1881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9"/>
      <c r="J544" s="197" t="s">
        <v>1881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9"/>
      <c r="J545" s="197" t="s">
        <v>1881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9"/>
      <c r="J546" s="197" t="s">
        <v>1881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89"/>
      <c r="J547" s="197" t="s">
        <v>1881</v>
      </c>
    </row>
    <row r="548" spans="1:10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9"/>
      <c r="J548" s="197" t="s">
        <v>1901</v>
      </c>
    </row>
    <row r="549" spans="1:10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9"/>
      <c r="J549" s="197" t="s">
        <v>1881</v>
      </c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9"/>
      <c r="J550" s="197" t="s">
        <v>1881</v>
      </c>
    </row>
    <row r="551" spans="1:10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9"/>
      <c r="J551" s="197" t="s">
        <v>1881</v>
      </c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 t="s">
        <v>1739</v>
      </c>
      <c r="G552" s="46" t="s">
        <v>1739</v>
      </c>
      <c r="H552" s="46" t="s">
        <v>1739</v>
      </c>
      <c r="I552" s="189"/>
      <c r="J552" s="197" t="s">
        <v>1739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9"/>
      <c r="J553" s="197" t="s">
        <v>1881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9"/>
      <c r="J554" s="197" t="s">
        <v>1881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9"/>
      <c r="J555" s="197" t="s">
        <v>1881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9"/>
      <c r="J556" s="197" t="s">
        <v>1881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189"/>
      <c r="J557" s="197" t="s">
        <v>1881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9"/>
      <c r="J558" s="197" t="s">
        <v>1901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9"/>
      <c r="J559" s="197" t="s">
        <v>1881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 t="s">
        <v>1739</v>
      </c>
      <c r="G560" s="46" t="s">
        <v>1739</v>
      </c>
      <c r="H560" s="46" t="s">
        <v>1739</v>
      </c>
      <c r="I560" s="189"/>
      <c r="J560" s="197" t="s">
        <v>1739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9"/>
      <c r="J561" s="197" t="s">
        <v>1881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9"/>
      <c r="J562" s="197" t="s">
        <v>1881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9"/>
      <c r="J563" s="197" t="s">
        <v>1881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9"/>
      <c r="J564" s="197" t="s">
        <v>1881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9"/>
      <c r="J565" s="197" t="s">
        <v>1881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189"/>
      <c r="J566" s="197" t="s">
        <v>1881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9"/>
      <c r="J567" s="197" t="s">
        <v>1881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9"/>
      <c r="J568" s="197" t="s">
        <v>1901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89"/>
      <c r="J569" s="197" t="s">
        <v>1901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9"/>
      <c r="J570" s="197" t="s">
        <v>1881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9"/>
      <c r="J571" s="197" t="s">
        <v>1881</v>
      </c>
    </row>
    <row r="572" spans="1:10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0</v>
      </c>
      <c r="G572" s="46">
        <v>0</v>
      </c>
      <c r="H572" s="46">
        <v>0</v>
      </c>
      <c r="I572" s="189"/>
      <c r="J572" s="197" t="s">
        <v>1881</v>
      </c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9"/>
      <c r="J573" s="197" t="s">
        <v>1881</v>
      </c>
    </row>
    <row r="574" spans="1:10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9"/>
      <c r="J574" s="197" t="s">
        <v>1901</v>
      </c>
    </row>
    <row r="575" spans="1:10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89"/>
      <c r="J575" s="197" t="s">
        <v>1881</v>
      </c>
    </row>
    <row r="576" spans="1:10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9"/>
      <c r="J576" s="197" t="s">
        <v>1901</v>
      </c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89"/>
      <c r="J577" s="197" t="s">
        <v>1901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9"/>
      <c r="J578" s="197" t="s">
        <v>1881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9"/>
      <c r="J579" s="197" t="s">
        <v>1881</v>
      </c>
    </row>
    <row r="580" spans="1:10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9"/>
      <c r="J580" s="197" t="s">
        <v>1881</v>
      </c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9"/>
      <c r="J581" s="197" t="s">
        <v>1901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89"/>
      <c r="J582" s="197" t="s">
        <v>1901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9"/>
      <c r="J583" s="197" t="s">
        <v>1881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9"/>
      <c r="J584" s="197" t="s">
        <v>1881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9"/>
      <c r="J585" s="197" t="s">
        <v>1881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89"/>
      <c r="J586" s="197" t="s">
        <v>1881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9"/>
      <c r="J587" s="197" t="s">
        <v>1881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9"/>
      <c r="J588" s="197" t="s">
        <v>1881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89"/>
      <c r="J589" s="197" t="s">
        <v>1881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 t="s">
        <v>1739</v>
      </c>
      <c r="G590" s="46" t="s">
        <v>1739</v>
      </c>
      <c r="H590" s="46" t="s">
        <v>1739</v>
      </c>
      <c r="I590" s="189"/>
      <c r="J590" s="197" t="s">
        <v>1739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9"/>
      <c r="J591" s="197" t="s">
        <v>1881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1900</v>
      </c>
      <c r="G592" s="48"/>
      <c r="H592" s="48"/>
      <c r="I592" s="189"/>
      <c r="J592" s="197" t="s">
        <v>1904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9"/>
      <c r="J593" s="197" t="s">
        <v>1901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9"/>
      <c r="J594" s="197" t="s">
        <v>1881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 t="s">
        <v>1739</v>
      </c>
      <c r="G595" s="46" t="s">
        <v>1739</v>
      </c>
      <c r="H595" s="46" t="s">
        <v>1739</v>
      </c>
      <c r="I595" s="189"/>
      <c r="J595" s="197" t="s">
        <v>1739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 t="s">
        <v>1739</v>
      </c>
      <c r="G596" s="46" t="s">
        <v>1739</v>
      </c>
      <c r="H596" s="46" t="s">
        <v>1739</v>
      </c>
      <c r="I596" s="189"/>
      <c r="J596" s="197" t="s">
        <v>1739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 t="s">
        <v>1739</v>
      </c>
      <c r="G597" s="46" t="s">
        <v>1739</v>
      </c>
      <c r="H597" s="46" t="s">
        <v>1739</v>
      </c>
      <c r="I597" s="189"/>
      <c r="J597" s="197" t="s">
        <v>1739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0</v>
      </c>
      <c r="G598" s="46">
        <v>0</v>
      </c>
      <c r="H598" s="46">
        <v>0</v>
      </c>
      <c r="I598" s="188"/>
      <c r="J598" s="197" t="s">
        <v>1905</v>
      </c>
    </row>
    <row r="599" spans="1:9" ht="12.75">
      <c r="A599" s="127"/>
      <c r="B599" s="128"/>
      <c r="C599" s="129"/>
      <c r="D599" s="127"/>
      <c r="E599" s="165"/>
      <c r="F599" s="126"/>
      <c r="G599" s="126"/>
      <c r="H599" s="126"/>
      <c r="I599" s="186"/>
    </row>
    <row r="600" spans="3:8" ht="12.75">
      <c r="C600" s="29"/>
      <c r="F600" s="126"/>
      <c r="G600" s="126"/>
      <c r="H600" s="126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2010-08-17T16:15:28Z</cp:lastPrinted>
  <dcterms:created xsi:type="dcterms:W3CDTF">2005-03-15T14:00:27Z</dcterms:created>
  <dcterms:modified xsi:type="dcterms:W3CDTF">2021-09-22T19:25:46Z</dcterms:modified>
  <cp:category/>
  <cp:version/>
  <cp:contentType/>
  <cp:contentStatus/>
</cp:coreProperties>
</file>