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<sst xmlns="http://schemas.openxmlformats.org/spreadsheetml/2006/main" count="6177" uniqueCount="1828">
  <si>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</si>
  <si>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</si>
  <si>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</si>
  <si>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</si>
  <si>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</si>
  <si>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</si>
  <si>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</si>
  <si>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</si>
  <si>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</si>
  <si>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</si>
  <si>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</si>
  <si>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</si>
  <si>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</si>
  <si>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</si>
  <si>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</si>
  <si>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</si>
  <si>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</si>
  <si>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</si>
  <si>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</si>
  <si>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</si>
  <si>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</si>
  <si>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</si>
  <si>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</si>
  <si>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</si>
  <si>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</si>
  <si>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</si>
  <si>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</si>
  <si>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</si>
  <si>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</si>
  <si>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</si>
  <si>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</si>
  <si>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</si>
  <si>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</si>
  <si>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</si>
  <si>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</si>
  <si>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</si>
  <si>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</si>
  <si>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</si>
  <si>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</si>
  <si>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</si>
  <si>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</si>
  <si>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</si>
  <si>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</si>
  <si>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</si>
  <si>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</si>
  <si>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</si>
  <si>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</si>
  <si>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</si>
  <si>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</si>
  <si>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</si>
  <si>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</si>
  <si>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</si>
  <si>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</si>
  <si>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</si>
  <si>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</si>
  <si>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</si>
  <si>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</si>
  <si>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</si>
  <si>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</si>
  <si>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</si>
  <si>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</si>
  <si>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</si>
  <si>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</si>
  <si>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</si>
  <si>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</si>
  <si>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</si>
  <si>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</si>
  <si>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</si>
  <si>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</si>
  <si>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</si>
  <si>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</si>
  <si>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</si>
  <si>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</si>
  <si>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</si>
  <si>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</si>
  <si>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</si>
  <si>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</si>
  <si>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</si>
  <si>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</si>
  <si>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</si>
  <si>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</si>
  <si>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</si>
  <si>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</si>
  <si>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</si>
  <si>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</si>
  <si>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</si>
  <si>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</si>
  <si>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</si>
  <si>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</si>
  <si>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</si>
  <si>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</si>
  <si>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</si>
  <si>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</si>
  <si>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</si>
  <si>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</si>
  <si>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</si>
  <si>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</si>
  <si>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</si>
  <si>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</si>
  <si>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</si>
  <si>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</si>
  <si>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</si>
  <si>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</si>
  <si>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</si>
  <si>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</si>
  <si>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</si>
  <si>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</si>
  <si>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</si>
  <si>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</si>
  <si>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</si>
  <si>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</si>
  <si>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</si>
  <si>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</si>
  <si>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</si>
  <si>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</si>
  <si>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</si>
  <si>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</si>
  <si>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</si>
  <si>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</si>
  <si>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</si>
  <si>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</si>
  <si>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</si>
  <si>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</si>
  <si>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</si>
  <si>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</si>
  <si>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</si>
  <si>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</si>
  <si>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</si>
  <si>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</si>
  <si>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</si>
  <si>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</si>
  <si>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</si>
  <si>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</si>
  <si>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</si>
  <si>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</si>
  <si>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</si>
  <si>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</si>
  <si>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</si>
  <si>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</si>
  <si>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</si>
  <si>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</si>
  <si>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</si>
  <si>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</si>
  <si>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</si>
  <si>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</si>
  <si>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</si>
  <si>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</si>
  <si>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</si>
  <si>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</si>
  <si>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</si>
  <si>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</si>
  <si>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</si>
  <si>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</si>
  <si>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</si>
  <si>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</si>
  <si>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</si>
  <si>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</si>
  <si>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</si>
  <si>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</si>
  <si>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</si>
  <si>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</si>
  <si>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</si>
  <si>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</si>
  <si>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</si>
  <si>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</si>
  <si>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</si>
  <si>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</si>
  <si>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</si>
  <si>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</si>
  <si>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</si>
  <si>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</si>
  <si>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</si>
  <si>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</si>
  <si>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</si>
  <si>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</si>
  <si>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</si>
  <si>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</si>
  <si>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</si>
  <si>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</si>
  <si>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</si>
  <si>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</si>
  <si>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</si>
  <si>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</si>
  <si>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</si>
  <si>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</si>
  <si>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</si>
  <si>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</si>
  <si>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</si>
  <si>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</si>
  <si>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</si>
  <si>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</si>
  <si>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</si>
  <si>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</si>
  <si>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</si>
  <si>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</si>
  <si>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</si>
  <si>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</si>
  <si>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</si>
  <si>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</si>
  <si>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</si>
  <si>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</si>
  <si>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</si>
  <si>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</si>
  <si>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</si>
  <si>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</si>
  <si>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</si>
  <si>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</si>
  <si>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</si>
  <si>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</si>
  <si>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</si>
  <si>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</si>
  <si>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</si>
  <si>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</si>
  <si>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</si>
  <si>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</si>
  <si>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</si>
  <si>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</si>
  <si>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</si>
  <si>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</si>
  <si>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</si>
  <si>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</si>
  <si>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</si>
  <si>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</si>
  <si>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</si>
  <si>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</si>
  <si>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</si>
  <si>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</si>
  <si>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</si>
  <si>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</si>
  <si>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</si>
  <si>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</si>
  <si>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</si>
  <si>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</si>
  <si>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</si>
  <si>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</si>
  <si>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</si>
  <si>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</si>
  <si>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</si>
  <si>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</si>
  <si>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</si>
  <si>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</si>
  <si>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</si>
  <si>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</si>
  <si>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</si>
  <si>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</si>
  <si>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</si>
  <si>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</si>
  <si>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</si>
  <si>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</si>
  <si>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</si>
  <si>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</si>
  <si>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</si>
  <si>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</si>
  <si>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</si>
  <si>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</si>
  <si>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</si>
  <si>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</si>
  <si>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</si>
  <si>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</si>
  <si>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</si>
  <si>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</si>
  <si>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</si>
  <si>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</si>
  <si>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</si>
  <si>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</si>
  <si>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</si>
  <si>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</si>
  <si>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</si>
  <si>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</si>
  <si>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</si>
  <si>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</si>
  <si>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</si>
  <si>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</si>
  <si>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</si>
  <si>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</si>
  <si>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</si>
  <si>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</si>
  <si>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</si>
  <si>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</si>
  <si>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</si>
  <si>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</si>
  <si>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</si>
  <si>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</si>
  <si>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</si>
  <si>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</si>
  <si>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</si>
  <si>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</si>
  <si>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</si>
  <si>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</si>
  <si>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</si>
  <si>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</si>
  <si>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</si>
  <si>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</si>
  <si>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</si>
  <si>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</si>
  <si>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</si>
  <si>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</si>
  <si>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</si>
  <si>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</si>
  <si>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</si>
  <si>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</si>
  <si>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</si>
  <si>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</si>
  <si>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</si>
  <si>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</si>
  <si>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</si>
  <si>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</si>
  <si>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</si>
  <si>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</si>
  <si>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</si>
  <si>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</si>
  <si>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</si>
  <si>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</si>
  <si>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</si>
  <si>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</si>
  <si>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</si>
  <si>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</si>
  <si>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</si>
  <si>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</si>
  <si>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</si>
  <si>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</si>
  <si>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</si>
  <si>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</si>
  <si>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</si>
  <si>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</si>
  <si>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</si>
  <si>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</si>
  <si>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</si>
  <si>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</si>
  <si>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</si>
  <si>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</si>
  <si>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</si>
  <si>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</si>
  <si>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</si>
  <si>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</si>
  <si>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</si>
  <si>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</si>
  <si>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</si>
  <si>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</si>
  <si>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</si>
  <si>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</si>
  <si>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</si>
  <si>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</si>
  <si>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</si>
  <si>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</si>
  <si>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</si>
  <si>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</si>
  <si>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</si>
  <si>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</si>
  <si>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</si>
  <si>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</si>
  <si>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</si>
  <si>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</si>
  <si>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</si>
  <si>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</si>
  <si>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</si>
  <si>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</si>
  <si>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</si>
  <si>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</si>
  <si>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</si>
  <si>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</si>
  <si>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</si>
  <si>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</si>
  <si>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</si>
  <si>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</si>
  <si>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</si>
  <si>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</si>
  <si>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</si>
  <si>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</si>
  <si>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</si>
  <si>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</si>
  <si>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</si>
  <si>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</si>
  <si>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</si>
  <si>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</si>
  <si>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</si>
  <si>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</si>
  <si>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</si>
  <si>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</si>
  <si>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</si>
  <si>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</si>
  <si>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</si>
  <si>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</si>
  <si>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</si>
  <si>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</si>
  <si>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</si>
  <si>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</si>
  <si>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</si>
  <si>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</si>
  <si>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</si>
  <si>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</si>
  <si>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</si>
  <si>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</si>
  <si>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</si>
  <si>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</si>
  <si>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</si>
  <si>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</si>
  <si>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</si>
  <si>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</si>
  <si>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</si>
  <si>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</si>
  <si>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</si>
  <si>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</si>
  <si>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</si>
  <si>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</si>
  <si>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</si>
  <si>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</si>
  <si>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</si>
  <si>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</si>
  <si>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</si>
  <si>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</si>
  <si>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</si>
  <si>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</si>
  <si>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</si>
  <si>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</si>
  <si>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</si>
  <si>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</si>
  <si>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</si>
  <si>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</si>
  <si>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</si>
  <si>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</si>
  <si>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</si>
  <si>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</si>
  <si>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</si>
  <si>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</si>
  <si>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</si>
  <si>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</si>
  <si>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</si>
  <si>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</si>
  <si>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</si>
  <si>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</si>
  <si>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</si>
  <si>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</si>
  <si>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</si>
  <si>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</si>
  <si>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</si>
  <si>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</si>
  <si>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</si>
  <si>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</si>
  <si>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</si>
  <si>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</si>
  <si>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</si>
  <si>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</si>
  <si>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</si>
  <si>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</si>
  <si>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</si>
  <si>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</si>
  <si>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</si>
  <si>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</si>
  <si>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</si>
  <si>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</si>
  <si>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</si>
  <si>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</si>
  <si>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</si>
  <si>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</si>
  <si>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</si>
  <si>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</si>
  <si>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</si>
  <si>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</si>
  <si>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</si>
  <si>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</si>
  <si>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</si>
  <si>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</si>
  <si>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</si>
  <si>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</si>
  <si>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</si>
  <si>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</si>
  <si>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</si>
  <si>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</si>
  <si>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</si>
  <si>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</si>
  <si>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</si>
  <si>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</si>
  <si>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</si>
  <si>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</si>
  <si>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</si>
  <si>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</si>
  <si>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</si>
  <si>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</si>
  <si>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</si>
  <si>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</si>
  <si>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</si>
  <si>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</si>
  <si>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</si>
  <si>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</si>
  <si>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</si>
  <si>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</si>
  <si>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</si>
  <si>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</si>
  <si>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</si>
  <si>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</si>
  <si>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</si>
  <si>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</si>
  <si>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</si>
  <si>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</si>
  <si>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</si>
  <si>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</si>
  <si>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</si>
  <si>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</si>
  <si>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</si>
  <si>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</si>
  <si>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</si>
  <si>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</si>
  <si>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</si>
  <si>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</si>
  <si>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</si>
  <si>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</si>
  <si>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</si>
  <si>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</si>
  <si>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</si>
  <si>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</si>
  <si>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</si>
  <si>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</si>
  <si>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</si>
  <si>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</si>
  <si>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</si>
  <si>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</si>
  <si>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</si>
  <si>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</si>
  <si>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</si>
  <si>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</si>
  <si>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</si>
  <si>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</si>
  <si>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</si>
  <si>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</si>
  <si>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</si>
  <si>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</si>
  <si>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</si>
  <si>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</si>
  <si>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</si>
  <si>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</si>
  <si>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</si>
  <si>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</si>
  <si>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</si>
  <si>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</si>
  <si>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</si>
  <si>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</si>
  <si>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</si>
  <si>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</si>
  <si>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</si>
  <si>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</si>
  <si>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</si>
  <si>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</si>
  <si>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</si>
  <si>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</si>
  <si>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</si>
  <si>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</si>
  <si>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</si>
  <si>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</si>
  <si>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</si>
  <si>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</si>
  <si>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</si>
  <si>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</si>
  <si>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</si>
  <si>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</si>
  <si>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</si>
  <si>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</si>
  <si>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</si>
  <si>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</si>
  <si>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</si>
  <si>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</si>
  <si>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</si>
  <si>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</si>
  <si>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</si>
  <si>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</si>
  <si>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</si>
  <si>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</si>
  <si>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</si>
  <si>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</si>
  <si>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</si>
  <si>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</si>
  <si>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</si>
  <si>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</si>
  <si>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</si>
  <si>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</si>
  <si>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</si>
  <si>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</si>
  <si>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</si>
  <si>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</si>
  <si>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</si>
  <si>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</si>
  <si>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</si>
  <si>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</si>
  <si>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</si>
  <si>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</si>
  <si>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</si>
  <si>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</si>
  <si>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</si>
  <si>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</si>
  <si>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</si>
  <si>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</si>
  <si>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</si>
  <si>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</si>
  <si>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</si>
  <si>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</si>
  <si>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</si>
  <si>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</si>
  <si>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</si>
  <si>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</si>
  <si>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</si>
  <si>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</si>
  <si>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</si>
  <si>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</si>
  <si>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</si>
  <si>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</si>
  <si>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</si>
  <si>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</si>
  <si>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</si>
  <si>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</si>
  <si>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</si>
  <si>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</si>
  <si>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</si>
  <si>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</si>
  <si>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</si>
  <si>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</si>
  <si>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</si>
  <si>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</si>
  <si>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</si>
  <si>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</si>
  <si>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</si>
  <si>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</si>
  <si>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</si>
  <si>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</si>
  <si>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</si>
  <si>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</si>
  <si>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</si>
  <si>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</si>
  <si>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</si>
  <si>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</si>
  <si>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</si>
  <si>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</si>
  <si>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</si>
  <si>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</si>
  <si>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</si>
  <si>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</si>
  <si>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</si>
  <si>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</si>
  <si>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</si>
  <si>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</si>
  <si>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</si>
  <si>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</si>
  <si>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</si>
  <si>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</si>
  <si>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</si>
  <si>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</si>
  <si>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</si>
  <si>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</si>
  <si>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</si>
  <si>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</si>
  <si>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</si>
  <si>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</si>
  <si>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</si>
  <si>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</si>
  <si>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</si>
  <si>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</si>
  <si>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</si>
  <si>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</si>
  <si>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</si>
  <si>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</si>
  <si>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</si>
  <si>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</si>
  <si>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</si>
  <si>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</si>
  <si>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</si>
  <si>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</si>
  <si>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</si>
  <si>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</si>
  <si>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</si>
  <si>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</si>
  <si>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</si>
  <si>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</si>
  <si>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</si>
  <si>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</si>
  <si>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</si>
  <si>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</si>
  <si>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</si>
  <si>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</si>
  <si>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</si>
  <si>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</si>
  <si>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</si>
  <si>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</si>
  <si>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</si>
  <si>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</si>
  <si>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</si>
  <si>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</si>
  <si>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</si>
  <si>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</si>
  <si>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</si>
  <si>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</si>
  <si>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</si>
  <si>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</si>
  <si>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</si>
  <si>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</si>
  <si>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</si>
  <si>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</si>
  <si>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</si>
  <si>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</si>
  <si>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</si>
  <si>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</si>
  <si>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</si>
  <si>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</si>
  <si>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</si>
  <si>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</si>
  <si>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</si>
  <si>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</si>
  <si>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</si>
  <si>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</si>
  <si>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</si>
  <si>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</si>
  <si>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</si>
  <si>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</si>
  <si>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</si>
  <si>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</si>
  <si>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</si>
  <si>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</si>
  <si>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</si>
  <si>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</si>
  <si>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</si>
  <si>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</si>
  <si>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</si>
  <si>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</si>
  <si>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</si>
  <si>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</si>
  <si>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</si>
  <si>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</si>
  <si>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</si>
  <si>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</si>
  <si>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</si>
  <si>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</si>
  <si>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</si>
  <si>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</si>
  <si>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</si>
  <si>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</si>
  <si>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</si>
  <si>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</si>
  <si>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</si>
  <si>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</si>
  <si>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</si>
  <si>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</si>
  <si>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</si>
  <si>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</si>
  <si>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</si>
  <si>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</si>
  <si>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</si>
  <si>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</si>
  <si>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</si>
  <si>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</si>
  <si>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</si>
  <si>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</si>
  <si>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</si>
  <si>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</si>
  <si>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</si>
  <si>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</si>
  <si>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</si>
  <si>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</si>
  <si>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</si>
  <si>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</si>
  <si>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</si>
  <si>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</si>
  <si>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</si>
  <si>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</si>
  <si>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</si>
  <si>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</si>
  <si>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</si>
  <si>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</si>
  <si>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</si>
  <si>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</si>
  <si>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</si>
  <si>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</si>
  <si>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</si>
  <si>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</si>
  <si>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</si>
  <si>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</si>
  <si>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</si>
  <si>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</si>
  <si>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</si>
  <si>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</si>
  <si>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</si>
  <si>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</si>
  <si>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</si>
  <si>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</si>
  <si>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</si>
  <si>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</si>
  <si>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</si>
  <si>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</si>
  <si>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</si>
  <si>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</si>
  <si>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</si>
  <si>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</si>
  <si>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</si>
  <si>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</si>
  <si>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</si>
  <si>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</si>
  <si>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</si>
  <si>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</si>
  <si>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</si>
  <si>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</si>
  <si>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</si>
  <si>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</si>
  <si>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</si>
  <si>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</si>
  <si>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</si>
  <si>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</si>
  <si>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</si>
  <si>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</si>
  <si>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</si>
  <si>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</si>
  <si>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</si>
  <si>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</si>
  <si>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</si>
  <si>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</si>
  <si>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</si>
  <si>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</si>
  <si>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</si>
  <si>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</si>
  <si>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</si>
  <si>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</si>
  <si>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</si>
  <si>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</si>
  <si>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</si>
  <si>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</si>
  <si>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</si>
  <si>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</si>
  <si>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</si>
  <si>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</si>
  <si>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</si>
  <si>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</si>
  <si>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</si>
  <si>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</si>
  <si>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</si>
  <si>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</si>
  <si>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</si>
  <si>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</si>
  <si>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</si>
  <si>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</si>
  <si>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</si>
  <si>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</si>
  <si>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</si>
  <si>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</si>
  <si>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</si>
  <si>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</si>
  <si>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</si>
  <si>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</si>
  <si>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</si>
  <si>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</si>
  <si>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</si>
  <si>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</si>
  <si>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</si>
  <si>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</si>
  <si>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</si>
  <si>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</si>
  <si>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</si>
  <si>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</si>
  <si>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</si>
  <si>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</si>
  <si>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</si>
  <si>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</si>
  <si>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</si>
  <si>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</si>
  <si>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</si>
  <si>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</si>
  <si>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</si>
  <si>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</si>
  <si>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</si>
  <si>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</si>
  <si>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</si>
  <si>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</si>
  <si>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</si>
  <si>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</si>
  <si>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</si>
  <si>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</si>
  <si>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</si>
  <si>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</si>
  <si>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</si>
  <si>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</si>
  <si>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</si>
  <si>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</si>
  <si>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</si>
  <si>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</si>
  <si>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</si>
  <si>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</si>
  <si>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</si>
  <si>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</si>
  <si>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</si>
  <si>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</si>
  <si>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</si>
  <si>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</si>
  <si>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</si>
  <si>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</si>
  <si>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</si>
  <si>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</si>
  <si>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</si>
  <si>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</si>
  <si>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</si>
  <si>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</si>
  <si>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</si>
  <si>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</si>
  <si>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</si>
  <si>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</si>
  <si>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</si>
  <si>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</si>
  <si>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</si>
  <si>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</si>
  <si>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</si>
  <si>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</si>
  <si>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</si>
  <si>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</si>
  <si>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</si>
  <si>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</si>
  <si>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</si>
  <si>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</si>
  <si>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</si>
  <si>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</si>
  <si>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</si>
  <si>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</si>
  <si>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</si>
  <si>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</si>
  <si>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</si>
  <si>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</si>
  <si>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</si>
  <si>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</si>
  <si>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</si>
  <si>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</si>
  <si>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</si>
  <si>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</si>
  <si>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</si>
  <si>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</si>
  <si>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</si>
  <si>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</si>
  <si>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</si>
  <si>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</si>
  <si>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</si>
  <si>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</si>
  <si>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</si>
  <si>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</si>
  <si>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</si>
  <si>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</si>
  <si>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</si>
  <si>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</si>
  <si>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</si>
  <si>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</si>
  <si>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</si>
  <si>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</si>
  <si>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</si>
  <si>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</si>
  <si>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</si>
  <si>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</si>
  <si>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</si>
  <si>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</si>
  <si>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</si>
  <si>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</si>
  <si>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</si>
  <si>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</si>
  <si>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</si>
  <si>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</si>
  <si>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</si>
  <si>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</si>
  <si>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</si>
  <si>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</si>
  <si>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</si>
  <si>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</si>
  <si>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</si>
  <si>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</si>
  <si>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</si>
  <si>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</si>
  <si>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</si>
  <si>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</si>
  <si>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</si>
  <si>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</si>
  <si>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</si>
  <si>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</si>
  <si>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</si>
  <si>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</si>
  <si>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</si>
  <si>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</si>
  <si>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</si>
  <si>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</si>
  <si>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</si>
  <si>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</si>
  <si>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</si>
  <si>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</si>
  <si>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</si>
  <si>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</si>
  <si>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</si>
  <si>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</si>
  <si>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</si>
  <si>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</si>
  <si>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</si>
  <si>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</si>
  <si>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</si>
  <si>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</si>
  <si>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</si>
  <si>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</si>
  <si>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</si>
  <si>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</si>
  <si>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</si>
  <si>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</si>
  <si>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</si>
  <si>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</si>
  <si>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</si>
  <si>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</si>
  <si>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</si>
  <si>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</si>
  <si>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</si>
  <si>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</si>
  <si>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</si>
  <si>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</si>
  <si>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</si>
  <si>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</si>
  <si>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</si>
  <si>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</si>
  <si>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</si>
  <si>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</si>
  <si>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</si>
  <si>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</si>
  <si>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</si>
  <si>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</si>
  <si>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</si>
  <si>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</si>
  <si>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</si>
  <si>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</si>
  <si>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</si>
  <si>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</si>
  <si>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</si>
  <si>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</si>
  <si>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</si>
  <si>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</si>
  <si>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</si>
  <si>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</si>
  <si>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</si>
  <si>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</si>
  <si>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</si>
  <si>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</si>
  <si>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</si>
  <si>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</si>
  <si>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</si>
  <si>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</si>
  <si>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</si>
  <si>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</si>
  <si>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</si>
  <si>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</si>
  <si>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</si>
  <si>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</si>
  <si>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</si>
  <si>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</si>
  <si>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</si>
  <si>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</si>
  <si>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</si>
  <si>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</si>
  <si>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</si>
  <si>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</si>
  <si>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</si>
  <si>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</si>
  <si>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</si>
  <si>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</si>
  <si>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</si>
  <si>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</si>
  <si>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</si>
  <si>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</si>
  <si>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</si>
  <si>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</si>
  <si>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</si>
  <si>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</si>
  <si>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</si>
  <si>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</si>
  <si>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</si>
  <si>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</si>
  <si>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</si>
  <si>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</si>
  <si>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</si>
  <si>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</si>
  <si>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</si>
  <si>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</si>
  <si>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</si>
  <si>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</si>
  <si>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</si>
  <si>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</si>
  <si>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</si>
  <si>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</si>
  <si>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</si>
  <si>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</si>
  <si>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</si>
  <si>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</si>
  <si>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</si>
  <si>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</si>
  <si>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</si>
  <si>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</si>
  <si>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</si>
  <si>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</si>
  <si>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</si>
  <si>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</si>
  <si>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</si>
  <si>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</si>
  <si>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</si>
  <si>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</si>
  <si>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</si>
  <si>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</si>
  <si>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</si>
  <si>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</si>
  <si>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</si>
  <si>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</si>
  <si>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</si>
  <si>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</si>
  <si>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</si>
  <si>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</si>
  <si>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</si>
  <si>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</si>
  <si>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</si>
  <si>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</si>
  <si>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</si>
  <si>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</si>
  <si>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</si>
  <si>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</si>
  <si>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</si>
  <si>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</si>
  <si>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</si>
  <si>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</si>
  <si>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</si>
  <si>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</si>
  <si>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</si>
  <si>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</si>
  <si>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</si>
  <si>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</si>
  <si>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</si>
  <si>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</si>
  <si>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</si>
  <si>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</si>
  <si>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</si>
  <si>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</si>
  <si>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</si>
  <si>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</si>
  <si>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</si>
  <si>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</si>
  <si>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</si>
  <si>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</si>
  <si>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</si>
  <si>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</si>
  <si>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</si>
  <si>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</si>
  <si>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</si>
  <si>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</si>
  <si>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</si>
  <si>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</si>
  <si>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</si>
  <si>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</si>
  <si>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</si>
  <si>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</si>
  <si>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</si>
  <si>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</si>
  <si>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</si>
  <si>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</si>
  <si>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</si>
  <si>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</si>
  <si>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</si>
  <si>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</si>
  <si>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</si>
  <si>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</si>
  <si>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</si>
  <si>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</si>
  <si>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</si>
  <si>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</si>
  <si>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</si>
  <si>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</si>
  <si>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</si>
  <si>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</si>
  <si>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</si>
  <si>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</si>
  <si>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</si>
  <si>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</si>
  <si>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</si>
  <si>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</si>
  <si>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</si>
  <si>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</si>
  <si>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</si>
  <si>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</si>
  <si>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</si>
  <si>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</si>
  <si>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</si>
  <si>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</si>
  <si>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</si>
  <si>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</si>
  <si>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</si>
  <si>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</si>
  <si>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</si>
  <si>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</si>
  <si>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</si>
  <si>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</si>
  <si>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</si>
  <si>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</si>
  <si>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</si>
  <si>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</si>
  <si>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</si>
  <si>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</si>
  <si>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</si>
  <si>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</si>
  <si>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</si>
  <si>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</si>
  <si>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</si>
  <si>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</si>
  <si>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</si>
  <si>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</si>
  <si>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</si>
  <si>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</si>
  <si>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</si>
  <si>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</si>
  <si>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</si>
  <si>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</si>
  <si>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</si>
  <si>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</si>
  <si>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</si>
  <si>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</si>
  <si>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</si>
  <si>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</si>
  <si>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</si>
  <si>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</si>
  <si>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</si>
  <si>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</si>
  <si>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</si>
  <si>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</si>
  <si>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</si>
  <si>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</si>
  <si>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</si>
  <si>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</si>
  <si>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</si>
  <si>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</si>
  <si>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</si>
  <si>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</si>
  <si>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</si>
  <si>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</si>
  <si>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</si>
  <si>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</si>
  <si>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</si>
  <si>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</si>
  <si>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</si>
  <si>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</si>
  <si>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</si>
  <si>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</si>
  <si>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</si>
  <si>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</si>
  <si>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</si>
  <si>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</si>
  <si>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</si>
  <si>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</si>
  <si>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</si>
  <si>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</si>
  <si>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</si>
  <si>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</si>
  <si>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</si>
  <si>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</si>
  <si>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</si>
  <si>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</si>
  <si>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</si>
  <si>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</si>
  <si>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</si>
  <si>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</si>
  <si>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</si>
  <si>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</si>
  <si>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</si>
  <si>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</si>
  <si>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</si>
  <si>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</si>
  <si>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</si>
  <si>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</si>
  <si>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</si>
  <si>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</si>
  <si>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</si>
  <si>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</si>
  <si>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</si>
  <si>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</si>
  <si>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</si>
  <si>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</si>
  <si>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</si>
  <si>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</si>
  <si>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</si>
  <si>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</si>
  <si>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</si>
  <si>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</si>
  <si>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</si>
  <si>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</si>
  <si>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</si>
  <si>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</si>
  <si>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</si>
  <si>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</si>
  <si>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</si>
  <si>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</si>
  <si>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</si>
  <si>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</si>
  <si>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</si>
  <si>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</si>
  <si>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</si>
  <si>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</si>
  <si>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</si>
  <si>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</si>
  <si>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</si>
  <si>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</si>
  <si>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</si>
  <si>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</si>
  <si>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</si>
  <si>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</si>
  <si>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</si>
  <si>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</si>
  <si>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</si>
  <si>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</si>
  <si>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</si>
  <si>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</si>
  <si>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</si>
  <si>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</si>
  <si>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</si>
  <si>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</si>
  <si>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</si>
  <si>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</si>
  <si>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</si>
  <si>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</si>
  <si>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</si>
  <si>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</si>
  <si>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</si>
  <si>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</si>
  <si>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</si>
  <si>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</si>
  <si>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</si>
  <si>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</si>
  <si>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</si>
  <si>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</si>
  <si>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</si>
  <si>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</si>
  <si>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</si>
  <si>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</si>
  <si>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</si>
  <si>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</si>
  <si>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</si>
  <si>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</si>
  <si>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</si>
  <si>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</si>
  <si>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</si>
  <si>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</si>
  <si>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</si>
  <si>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</si>
  <si>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</si>
  <si>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</si>
  <si>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</si>
  <si>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</si>
  <si>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</si>
  <si>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</si>
  <si>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</si>
  <si>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</si>
  <si>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</si>
  <si>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</si>
  <si>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</si>
  <si>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</si>
  <si>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</si>
  <si>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</si>
  <si>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</si>
  <si>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</si>
  <si>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</si>
  <si>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</si>
  <si>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</si>
  <si>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</si>
  <si>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</si>
  <si>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</si>
  <si>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</si>
  <si>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</si>
  <si>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</si>
  <si>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</si>
  <si>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</si>
  <si>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</si>
  <si>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</si>
  <si>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</si>
  <si>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</si>
  <si>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</si>
  <si>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</si>
  <si>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</si>
  <si>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</si>
  <si>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</si>
  <si>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</si>
  <si>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</si>
  <si>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</si>
  <si>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</si>
  <si>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</si>
  <si>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</si>
  <si>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</si>
  <si>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</si>
  <si>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</si>
  <si>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</si>
  <si>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</si>
  <si>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</si>
  <si>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</si>
  <si>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</si>
  <si>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</si>
  <si>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</si>
  <si>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</si>
  <si>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</si>
  <si>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</si>
  <si>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</si>
  <si>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</si>
  <si>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</si>
  <si>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</si>
  <si>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</si>
  <si>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</si>
  <si>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</si>
  <si>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</si>
  <si>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</si>
  <si>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</si>
  <si>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</si>
  <si>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</si>
  <si>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</si>
  <si>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</si>
  <si>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</si>
  <si>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</si>
  <si>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</si>
  <si>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</si>
  <si>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</si>
  <si>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</si>
  <si>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</si>
  <si>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</si>
  <si>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</si>
  <si>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</si>
  <si>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</si>
  <si>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</si>
  <si>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</si>
  <si>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</si>
  <si>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</si>
  <si>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</si>
  <si>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</si>
  <si>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</si>
  <si>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</si>
  <si>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</si>
  <si>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</si>
  <si>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</si>
  <si>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</si>
  <si>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</si>
  <si>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</si>
  <si>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</si>
  <si>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</si>
  <si>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</si>
  <si>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</si>
  <si>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</si>
  <si>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</si>
  <si>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</si>
  <si>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</si>
  <si>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</si>
  <si>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</si>
  <si>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</si>
  <si>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</si>
  <si>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</si>
  <si>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</si>
  <si>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</si>
  <si>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</si>
  <si>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</si>
  <si>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</si>
  <si>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</si>
  <si>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</si>
  <si>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</si>
  <si>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</si>
  <si>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</si>
  <si>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</si>
  <si>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</si>
  <si>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</si>
  <si>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</si>
  <si>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</si>
  <si>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</si>
  <si>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</si>
  <si>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</si>
  <si>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</si>
  <si>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</si>
  <si>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</si>
  <si>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</si>
  <si>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</si>
  <si>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</si>
  <si>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</si>
  <si>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</si>
  <si>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</si>
  <si>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</si>
  <si>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</si>
  <si>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</si>
  <si>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</si>
  <si>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</si>
  <si>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</si>
  <si>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</si>
  <si>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</si>
  <si>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</si>
  <si>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</si>
  <si>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</si>
  <si>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</si>
  <si>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</si>
  <si>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</si>
  <si>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</si>
  <si>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</si>
  <si>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</si>
  <si>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</si>
  <si>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</si>
  <si>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</si>
  <si>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</si>
  <si>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</si>
  <si>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</si>
  <si>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</si>
  <si>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</si>
  <si>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</si>
  <si>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</si>
  <si>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</si>
  <si>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</si>
  <si>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</si>
  <si>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</si>
  <si>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</si>
  <si>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</si>
  <si>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</si>
  <si>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</si>
  <si>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</si>
  <si>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</si>
  <si>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</si>
  <si>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</si>
  <si>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</si>
  <si>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</si>
  <si>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</si>
  <si>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</si>
  <si>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</si>
  <si>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</si>
  <si>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</si>
  <si>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</si>
  <si>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</si>
  <si>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</si>
  <si>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</si>
  <si>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</si>
  <si>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</si>
  <si>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</si>
  <si>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</si>
  <si>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</si>
  <si>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</si>
  <si>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</si>
  <si>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</si>
  <si>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</si>
  <si>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</si>
  <si>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</si>
  <si>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</si>
  <si>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</si>
  <si>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</si>
  <si>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</si>
  <si>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</si>
  <si>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</si>
  <si>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</si>
  <si>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</si>
  <si>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</si>
  <si>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</si>
  <si>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</si>
  <si>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</si>
  <si>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</si>
  <si>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</si>
  <si>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</si>
  <si>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</si>
  <si>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</si>
  <si>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</si>
  <si>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</si>
  <si>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</si>
  <si>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</si>
  <si>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</si>
  <si>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</si>
  <si>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</si>
  <si>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</si>
  <si>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</si>
  <si>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</si>
  <si>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</si>
  <si>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</si>
  <si>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</si>
  <si>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</si>
  <si>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</si>
  <si>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</si>
  <si>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</si>
  <si>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</si>
  <si>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</si>
  <si>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</si>
  <si>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</si>
  <si>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</si>
  <si>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</si>
  <si>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</si>
  <si>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</si>
  <si>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</si>
  <si>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</si>
  <si>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</si>
  <si>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</si>
  <si>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</si>
  <si>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</si>
  <si>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</si>
  <si>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</si>
  <si>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</si>
  <si>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</si>
  <si>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</si>
  <si>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</si>
  <si>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</si>
  <si>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</si>
  <si>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</si>
  <si>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</si>
  <si>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</si>
  <si>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</si>
  <si>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</si>
  <si>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</si>
  <si>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</si>
  <si>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</si>
  <si>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</si>
  <si>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</si>
  <si>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</si>
  <si>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</si>
  <si>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</si>
  <si>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</si>
  <si>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</si>
  <si>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</si>
  <si>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</si>
  <si>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</si>
  <si>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</si>
  <si>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</si>
  <si>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</si>
  <si>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</si>
  <si>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</si>
  <si>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</si>
  <si>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</si>
  <si>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</si>
  <si>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</si>
  <si>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</si>
  <si>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</si>
  <si>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</si>
  <si>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</si>
  <si>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</si>
  <si>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</si>
  <si>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</si>
  <si>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</si>
  <si>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</si>
  <si>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</si>
  <si>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</si>
  <si>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</si>
  <si>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</si>
  <si>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</si>
  <si>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</si>
  <si>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</si>
  <si>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</si>
  <si>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</si>
  <si>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</si>
  <si>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</si>
  <si>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</si>
  <si>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</si>
  <si>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</si>
  <si>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</si>
  <si>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</si>
  <si>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</si>
  <si>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</si>
  <si>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</si>
  <si>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</si>
  <si>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</si>
  <si>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</si>
  <si>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</si>
  <si>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</si>
  <si>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</si>
  <si>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</si>
  <si>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</si>
  <si>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</si>
  <si>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</si>
  <si>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</si>
  <si>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</si>
  <si>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</si>
  <si>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</si>
  <si>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</si>
  <si>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</si>
  <si>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</si>
  <si>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</si>
  <si>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</si>
  <si>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</si>
  <si>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</si>
  <si>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</si>
  <si>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</si>
  <si>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</si>
  <si>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</si>
  <si>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</si>
  <si>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</si>
  <si>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</si>
  <si>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</si>
  <si>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</si>
  <si>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</si>
  <si>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</si>
  <si>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</si>
  <si>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</si>
  <si>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</si>
  <si>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</si>
  <si>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</si>
  <si>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</si>
  <si>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</si>
  <si>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</si>
  <si>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</si>
  <si>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</si>
  <si>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</si>
  <si>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</si>
  <si>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</si>
  <si>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</si>
  <si>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</si>
  <si>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</si>
  <si>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</si>
  <si>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</si>
  <si>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</si>
  <si>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</si>
  <si>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</si>
  <si>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</si>
  <si>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</si>
  <si>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</si>
  <si>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</si>
  <si>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</si>
  <si>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</si>
  <si>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</si>
  <si>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</si>
  <si>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</si>
  <si>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</si>
  <si>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</si>
  <si>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</si>
  <si>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</si>
  <si>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</si>
  <si>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</si>
  <si>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</si>
  <si>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</si>
  <si>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</si>
  <si>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</si>
  <si>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</si>
  <si>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</si>
  <si>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</si>
  <si>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</si>
  <si>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</si>
  <si>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</si>
  <si>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</si>
  <si>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</si>
  <si>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</si>
  <si>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</si>
  <si>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</si>
  <si>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</si>
  <si>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</si>
  <si>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</si>
  <si>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</si>
  <si>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</si>
  <si>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</si>
  <si>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</si>
  <si>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</si>
  <si>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</si>
  <si>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</si>
  <si>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</si>
  <si>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</si>
  <si>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</si>
  <si>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</si>
  <si>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</si>
  <si>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PARAMUS BORO</t>
  </si>
  <si>
    <t>WOODBRIDGE TWP</t>
  </si>
  <si>
    <t>DOVER TWP</t>
  </si>
  <si>
    <t>EAST BRUNSWICK TWP</t>
  </si>
  <si>
    <t>SHIP BOTTOM BORO</t>
  </si>
  <si>
    <t>PEQUANNOCK TWP</t>
  </si>
  <si>
    <t>FRANKLIN TWP</t>
  </si>
  <si>
    <t>MONTGOMERY TWP</t>
  </si>
  <si>
    <t>GREEN TWP</t>
  </si>
  <si>
    <t>PENNSAUKEN TWP</t>
  </si>
  <si>
    <t>HAMILTON TWP</t>
  </si>
  <si>
    <t>ROBBINSVILLE</t>
  </si>
  <si>
    <t>BRICK TWP</t>
  </si>
  <si>
    <t>POHATCONG TWP</t>
  </si>
  <si>
    <t>WASHINGTON BORO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</si>
  <si>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</si>
  <si>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</si>
  <si>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</si>
  <si>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</si>
  <si>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</si>
  <si>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</si>
  <si>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</si>
  <si>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</si>
  <si>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</si>
  <si>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</si>
  <si>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</si>
  <si>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</si>
  <si>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</si>
  <si>
    <t>ABSECON CITY</t>
  </si>
  <si>
    <t>EGG HARBOR TWP</t>
  </si>
  <si>
    <t>BERLIN BORO</t>
  </si>
  <si>
    <t>READINGTON TWP</t>
  </si>
  <si>
    <t>EDISON TWP</t>
  </si>
  <si>
    <t>EAST HANOVER TWP</t>
  </si>
  <si>
    <t>ROXBURY TWP</t>
  </si>
  <si>
    <t>SUSSEX BORO</t>
  </si>
  <si>
    <t>CLARK TWP</t>
  </si>
  <si>
    <t>PLAINFIELD CITY</t>
  </si>
  <si>
    <t>UNION TWP</t>
  </si>
  <si>
    <t>GIBBSBORO BORO</t>
  </si>
  <si>
    <t>MIDDLE TWP</t>
  </si>
  <si>
    <t>WASHINGTON TWP</t>
  </si>
  <si>
    <t>ELIZABETH CITY</t>
  </si>
  <si>
    <t>MAYWOOD BORO</t>
  </si>
  <si>
    <t>MIDLAND PARK BORO</t>
  </si>
  <si>
    <t>TEANECK TWP</t>
  </si>
  <si>
    <t>EVESHAM TWP</t>
  </si>
  <si>
    <t>VOORHEES TWP</t>
  </si>
  <si>
    <t>KEARNY TOWN</t>
  </si>
  <si>
    <t>EAST WINDSOR TWP</t>
  </si>
  <si>
    <t>FREEHOLD TWP</t>
  </si>
  <si>
    <t>MORRIS TWP</t>
  </si>
  <si>
    <t>STATE OFFICE</t>
  </si>
  <si>
    <t>CHESTERFIELD TWP</t>
  </si>
  <si>
    <t>MANCHESTER TWP</t>
  </si>
  <si>
    <t>PENNS GROVE BORO</t>
  </si>
  <si>
    <t>GREENWICH TWP</t>
  </si>
  <si>
    <t>KNOWLTON TWP</t>
  </si>
  <si>
    <t>See Princeton (1114)</t>
  </si>
  <si>
    <t>See Hardwick Twp.</t>
  </si>
  <si>
    <t>MAPLE SHADE TWP</t>
  </si>
  <si>
    <t>PASSAIC CITY</t>
  </si>
  <si>
    <t>month</t>
  </si>
  <si>
    <t>year to date</t>
  </si>
  <si>
    <t>BUENA VISTA TWP</t>
  </si>
  <si>
    <t>SOUTH RIVER BORO</t>
  </si>
  <si>
    <t>OCEAN TWP</t>
  </si>
  <si>
    <t>PEAPACK-GLADSTONE BORO</t>
  </si>
  <si>
    <t>VINELAND CITY</t>
  </si>
  <si>
    <t>ROSELLE PARK BORO</t>
  </si>
  <si>
    <t>ATLANTIC HIGHLANDS BORO</t>
  </si>
  <si>
    <t>20211207</t>
  </si>
  <si>
    <t xml:space="preserve">Missing data </t>
  </si>
  <si>
    <t>EGG HARBOR CITY</t>
  </si>
  <si>
    <t>BORDENTOWN TWP</t>
  </si>
  <si>
    <t>OCEAN CITY</t>
  </si>
  <si>
    <t>HAWTHORNE BORO</t>
  </si>
  <si>
    <t>20220107</t>
  </si>
  <si>
    <t>Square feet of retail space authorized by building permits, December 2021</t>
  </si>
  <si>
    <t>Source:  New Jersey Department of Community Affairs, 02/07/2022</t>
  </si>
  <si>
    <t>Square feet of retail space authorized by building permits, January - December 2021</t>
  </si>
  <si>
    <t>CRESSKILL BORO</t>
  </si>
  <si>
    <t>SADDLE BROOK TWP</t>
  </si>
  <si>
    <t>EWING TWP</t>
  </si>
  <si>
    <t>FRANKFORD TWP</t>
  </si>
  <si>
    <t>20220207</t>
  </si>
  <si>
    <t xml:space="preserve">  December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</si>
</sst>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3" fontId="0" fillId="0" borderId="50" xfId="0" applyNumberFormat="1" applyFont="1" applyBorder="1" applyAlignment="1">
      <alignment horizontal="right"/>
    </xf>
    <xf numFmtId="37" fontId="0" fillId="0" borderId="50" xfId="0" applyNumberFormat="1" applyFont="1" applyBorder="1" applyAlignment="1">
      <alignment horizontal="right" shrinkToFit="1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34" fillId="0" borderId="0" xfId="0" applyFont="1" applyAlignment="1" applyProtection="1">
      <alignment horizontal="right"/>
      <protection locked="0"/>
    </xf>
    <xf numFmtId="0" fontId="35" fillId="0" borderId="0" xfId="0" applyFont="1" applyAlignment="1">
      <alignment horizontal="right"/>
    </xf>
    <xf numFmtId="0" fontId="34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7" sqref="A7:E21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39</v>
      </c>
      <c r="B7" s="154" t="s">
        <v>1805</v>
      </c>
      <c r="C7" s="37">
        <v>2</v>
      </c>
      <c r="D7" s="37">
        <v>2</v>
      </c>
      <c r="G7" s="97" t="s">
        <v>27</v>
      </c>
      <c r="H7" s="154" t="s">
        <v>1769</v>
      </c>
      <c r="I7" s="37">
        <v>6116</v>
      </c>
      <c r="J7" s="37">
        <v>6116</v>
      </c>
    </row>
    <row r="8" spans="1:10" ht="12.75">
      <c r="A8" s="97" t="s">
        <v>114</v>
      </c>
      <c r="B8" s="154" t="s">
        <v>1822</v>
      </c>
      <c r="C8" s="37">
        <v>22255</v>
      </c>
      <c r="D8" s="37">
        <v>22255</v>
      </c>
      <c r="G8" s="97" t="s">
        <v>39</v>
      </c>
      <c r="H8" s="154" t="s">
        <v>1805</v>
      </c>
      <c r="I8" s="37">
        <v>9280</v>
      </c>
      <c r="J8" s="37">
        <v>9280</v>
      </c>
    </row>
    <row r="9" spans="1:10" ht="12.75">
      <c r="A9" s="97" t="s">
        <v>195</v>
      </c>
      <c r="B9" s="154" t="s">
        <v>1785</v>
      </c>
      <c r="C9" s="37">
        <v>0</v>
      </c>
      <c r="D9" s="37">
        <v>0</v>
      </c>
      <c r="G9" s="97" t="s">
        <v>45</v>
      </c>
      <c r="H9" s="154" t="s">
        <v>1814</v>
      </c>
      <c r="I9" s="37">
        <v>5585</v>
      </c>
      <c r="J9" s="37">
        <v>5585</v>
      </c>
    </row>
    <row r="10" spans="1:10" ht="12.75">
      <c r="A10" s="97" t="s">
        <v>261</v>
      </c>
      <c r="B10" s="154" t="s">
        <v>1823</v>
      </c>
      <c r="C10" s="37">
        <v>799</v>
      </c>
      <c r="E10" s="37">
        <v>799</v>
      </c>
      <c r="G10" s="97" t="s">
        <v>48</v>
      </c>
      <c r="H10" s="154" t="s">
        <v>1770</v>
      </c>
      <c r="I10" s="37">
        <v>9274</v>
      </c>
      <c r="J10" s="37">
        <v>9274</v>
      </c>
    </row>
    <row r="11" spans="1:10" ht="12.75">
      <c r="A11" s="97" t="s">
        <v>312</v>
      </c>
      <c r="B11" s="154" t="s">
        <v>1815</v>
      </c>
      <c r="C11" s="37">
        <v>9560</v>
      </c>
      <c r="D11" s="37">
        <v>9560</v>
      </c>
      <c r="G11" s="97" t="s">
        <v>114</v>
      </c>
      <c r="H11" s="154" t="s">
        <v>1822</v>
      </c>
      <c r="I11" s="37">
        <v>22255</v>
      </c>
      <c r="J11" s="37">
        <v>22255</v>
      </c>
    </row>
    <row r="12" spans="1:10" ht="12.75">
      <c r="A12" s="97" t="s">
        <v>544</v>
      </c>
      <c r="B12" s="154" t="s">
        <v>1760</v>
      </c>
      <c r="C12" s="37">
        <v>0</v>
      </c>
      <c r="E12" s="37">
        <v>0</v>
      </c>
      <c r="G12" s="97" t="s">
        <v>192</v>
      </c>
      <c r="H12" s="154" t="s">
        <v>1784</v>
      </c>
      <c r="I12" s="37">
        <v>0</v>
      </c>
      <c r="J12" s="37">
        <v>0</v>
      </c>
    </row>
    <row r="13" spans="1:10" ht="12.75">
      <c r="A13" s="97" t="s">
        <v>619</v>
      </c>
      <c r="B13" s="154" t="s">
        <v>1809</v>
      </c>
      <c r="C13" s="37">
        <v>31304</v>
      </c>
      <c r="D13" s="37">
        <v>31304</v>
      </c>
      <c r="G13" s="97" t="s">
        <v>195</v>
      </c>
      <c r="H13" s="154" t="s">
        <v>1785</v>
      </c>
      <c r="I13" s="37">
        <v>0</v>
      </c>
      <c r="J13" s="37">
        <v>0</v>
      </c>
    </row>
    <row r="14" spans="1:10" ht="12.75">
      <c r="A14" s="97" t="s">
        <v>869</v>
      </c>
      <c r="B14" s="154" t="s">
        <v>1824</v>
      </c>
      <c r="C14" s="37">
        <v>5348</v>
      </c>
      <c r="D14" s="37">
        <v>5348</v>
      </c>
      <c r="G14" s="97" t="s">
        <v>228</v>
      </c>
      <c r="H14" s="154" t="s">
        <v>1741</v>
      </c>
      <c r="I14" s="37">
        <v>0</v>
      </c>
      <c r="J14" s="37">
        <v>0</v>
      </c>
    </row>
    <row r="15" spans="1:11" ht="12.75">
      <c r="A15" s="97" t="s">
        <v>969</v>
      </c>
      <c r="B15" s="154" t="s">
        <v>1742</v>
      </c>
      <c r="C15" s="37">
        <v>6505</v>
      </c>
      <c r="D15" s="37">
        <v>6505</v>
      </c>
      <c r="G15" s="97" t="s">
        <v>261</v>
      </c>
      <c r="H15" s="154" t="s">
        <v>1823</v>
      </c>
      <c r="I15" s="37">
        <v>799</v>
      </c>
      <c r="K15" s="37">
        <v>799</v>
      </c>
    </row>
    <row r="16" spans="1:10" ht="12.75">
      <c r="A16" s="97" t="s">
        <v>1157</v>
      </c>
      <c r="B16" s="154" t="s">
        <v>1774</v>
      </c>
      <c r="C16" s="37">
        <v>4736</v>
      </c>
      <c r="D16" s="37">
        <v>4736</v>
      </c>
      <c r="G16" s="97" t="s">
        <v>270</v>
      </c>
      <c r="H16" s="154" t="s">
        <v>1786</v>
      </c>
      <c r="I16" s="37">
        <v>2380</v>
      </c>
      <c r="J16" s="37">
        <v>2380</v>
      </c>
    </row>
    <row r="17" spans="1:10" ht="12.75">
      <c r="A17" s="97" t="s">
        <v>1264</v>
      </c>
      <c r="B17" s="154" t="s">
        <v>1743</v>
      </c>
      <c r="C17" s="37">
        <v>12600</v>
      </c>
      <c r="D17" s="37">
        <v>12600</v>
      </c>
      <c r="G17" s="97" t="s">
        <v>312</v>
      </c>
      <c r="H17" s="154" t="s">
        <v>1815</v>
      </c>
      <c r="I17" s="37">
        <v>19120</v>
      </c>
      <c r="J17" s="37">
        <v>19120</v>
      </c>
    </row>
    <row r="18" spans="1:10" ht="12.75">
      <c r="A18" s="97" t="s">
        <v>1284</v>
      </c>
      <c r="B18" s="154" t="s">
        <v>1766</v>
      </c>
      <c r="C18" s="37">
        <v>0</v>
      </c>
      <c r="D18" s="37">
        <v>0</v>
      </c>
      <c r="G18" s="97" t="s">
        <v>321</v>
      </c>
      <c r="H18" s="154" t="s">
        <v>1794</v>
      </c>
      <c r="I18" s="37">
        <v>0</v>
      </c>
      <c r="J18" s="37">
        <v>0</v>
      </c>
    </row>
    <row r="19" spans="1:10" ht="12.75">
      <c r="A19" s="97" t="s">
        <v>1325</v>
      </c>
      <c r="B19" s="154" t="s">
        <v>1745</v>
      </c>
      <c r="C19" s="37">
        <v>0</v>
      </c>
      <c r="D19" s="37">
        <v>0</v>
      </c>
      <c r="G19" s="97" t="s">
        <v>330</v>
      </c>
      <c r="H19" s="154" t="s">
        <v>1756</v>
      </c>
      <c r="I19" s="37">
        <v>0</v>
      </c>
      <c r="J19" s="37">
        <v>0</v>
      </c>
    </row>
    <row r="20" spans="1:10" ht="12.75">
      <c r="A20" s="97" t="s">
        <v>1408</v>
      </c>
      <c r="B20" s="154" t="s">
        <v>1796</v>
      </c>
      <c r="C20" s="37">
        <v>1</v>
      </c>
      <c r="D20" s="37">
        <v>1</v>
      </c>
      <c r="G20" s="97" t="s">
        <v>339</v>
      </c>
      <c r="H20" s="154" t="s">
        <v>1787</v>
      </c>
      <c r="I20" s="37">
        <v>6131</v>
      </c>
      <c r="J20" s="37">
        <v>6131</v>
      </c>
    </row>
    <row r="21" spans="1:10" ht="12.75">
      <c r="A21" s="97" t="s">
        <v>1592</v>
      </c>
      <c r="B21" s="154" t="s">
        <v>1767</v>
      </c>
      <c r="C21" s="37">
        <v>2331</v>
      </c>
      <c r="D21" s="37">
        <v>2331</v>
      </c>
      <c r="G21" s="97" t="s">
        <v>357</v>
      </c>
      <c r="H21" s="154" t="s">
        <v>1801</v>
      </c>
      <c r="I21" s="37">
        <v>160</v>
      </c>
      <c r="J21" s="37">
        <v>160</v>
      </c>
    </row>
    <row r="22" spans="7:11" ht="12.75">
      <c r="G22" s="97" t="s">
        <v>404</v>
      </c>
      <c r="H22" s="154" t="s">
        <v>1757</v>
      </c>
      <c r="I22" s="37">
        <v>5534</v>
      </c>
      <c r="J22" s="37">
        <v>214</v>
      </c>
      <c r="K22" s="37">
        <v>5320</v>
      </c>
    </row>
    <row r="23" spans="7:11" ht="12.75">
      <c r="G23" s="97" t="s">
        <v>433</v>
      </c>
      <c r="H23" s="154" t="s">
        <v>1771</v>
      </c>
      <c r="I23" s="37">
        <v>6890</v>
      </c>
      <c r="K23" s="37">
        <v>6890</v>
      </c>
    </row>
    <row r="24" spans="7:10" ht="12.75">
      <c r="G24" s="97" t="s">
        <v>445</v>
      </c>
      <c r="H24" s="154" t="s">
        <v>1758</v>
      </c>
      <c r="I24" s="37">
        <v>42983</v>
      </c>
      <c r="J24" s="37">
        <v>42983</v>
      </c>
    </row>
    <row r="25" spans="7:10" ht="12.75">
      <c r="G25" s="97" t="s">
        <v>457</v>
      </c>
      <c r="H25" s="154" t="s">
        <v>1780</v>
      </c>
      <c r="I25" s="37">
        <v>5585</v>
      </c>
      <c r="J25" s="37">
        <v>5585</v>
      </c>
    </row>
    <row r="26" spans="7:10" ht="12.75">
      <c r="G26" s="97" t="s">
        <v>499</v>
      </c>
      <c r="H26" s="154" t="s">
        <v>1750</v>
      </c>
      <c r="I26" s="37">
        <v>5051</v>
      </c>
      <c r="J26" s="37">
        <v>5051</v>
      </c>
    </row>
    <row r="27" spans="7:10" ht="12.75">
      <c r="G27" s="97" t="s">
        <v>508</v>
      </c>
      <c r="H27" s="154" t="s">
        <v>1759</v>
      </c>
      <c r="I27" s="37">
        <v>21280</v>
      </c>
      <c r="J27" s="37">
        <v>21280</v>
      </c>
    </row>
    <row r="28" spans="7:10" ht="12.75">
      <c r="G28" s="97" t="s">
        <v>520</v>
      </c>
      <c r="H28" s="154" t="s">
        <v>1788</v>
      </c>
      <c r="I28" s="37">
        <v>19345</v>
      </c>
      <c r="J28" s="37">
        <v>19345</v>
      </c>
    </row>
    <row r="29" spans="7:11" ht="12.75">
      <c r="G29" s="97" t="s">
        <v>544</v>
      </c>
      <c r="H29" s="154" t="s">
        <v>1760</v>
      </c>
      <c r="I29" s="37">
        <v>47300</v>
      </c>
      <c r="J29" s="37">
        <v>47300</v>
      </c>
      <c r="K29" s="37">
        <v>0</v>
      </c>
    </row>
    <row r="30" spans="7:10" ht="12.75">
      <c r="G30" s="97" t="s">
        <v>547</v>
      </c>
      <c r="H30" s="154" t="s">
        <v>1781</v>
      </c>
      <c r="I30" s="37">
        <v>20000</v>
      </c>
      <c r="J30" s="37">
        <v>20000</v>
      </c>
    </row>
    <row r="31" spans="7:10" ht="12.75">
      <c r="G31" s="97" t="s">
        <v>553</v>
      </c>
      <c r="H31" s="154" t="s">
        <v>1816</v>
      </c>
      <c r="I31" s="37">
        <v>1</v>
      </c>
      <c r="J31" s="37">
        <v>1</v>
      </c>
    </row>
    <row r="32" spans="7:10" ht="12.75">
      <c r="G32" s="97" t="s">
        <v>619</v>
      </c>
      <c r="H32" s="154" t="s">
        <v>1809</v>
      </c>
      <c r="I32" s="37">
        <v>31304</v>
      </c>
      <c r="J32" s="37">
        <v>31304</v>
      </c>
    </row>
    <row r="33" spans="7:11" ht="12.75">
      <c r="G33" s="97" t="s">
        <v>657</v>
      </c>
      <c r="H33" s="154" t="s">
        <v>1761</v>
      </c>
      <c r="I33" s="37">
        <v>22126</v>
      </c>
      <c r="J33" s="37">
        <v>20145</v>
      </c>
      <c r="K33" s="37">
        <v>1981</v>
      </c>
    </row>
    <row r="34" spans="7:11" ht="12.75">
      <c r="G34" s="97" t="s">
        <v>733</v>
      </c>
      <c r="H34" s="154" t="s">
        <v>1782</v>
      </c>
      <c r="I34" s="37">
        <v>4200</v>
      </c>
      <c r="K34" s="37">
        <v>4200</v>
      </c>
    </row>
    <row r="35" spans="7:11" ht="12.75">
      <c r="G35" s="97" t="s">
        <v>762</v>
      </c>
      <c r="H35" s="154" t="s">
        <v>1762</v>
      </c>
      <c r="I35" s="37">
        <v>917</v>
      </c>
      <c r="K35" s="37">
        <v>917</v>
      </c>
    </row>
    <row r="36" spans="7:10" ht="12.75">
      <c r="G36" s="97" t="s">
        <v>771</v>
      </c>
      <c r="H36" s="154" t="s">
        <v>1789</v>
      </c>
      <c r="I36" s="37">
        <v>7360</v>
      </c>
      <c r="J36" s="37">
        <v>7360</v>
      </c>
    </row>
    <row r="37" spans="7:10" ht="12.75">
      <c r="G37" s="97" t="s">
        <v>830</v>
      </c>
      <c r="H37" s="154" t="s">
        <v>1763</v>
      </c>
      <c r="I37" s="37">
        <v>1</v>
      </c>
      <c r="J37" s="37">
        <v>1</v>
      </c>
    </row>
    <row r="38" spans="7:10" ht="12.75">
      <c r="G38" s="97" t="s">
        <v>851</v>
      </c>
      <c r="H38" s="154" t="s">
        <v>1772</v>
      </c>
      <c r="I38" s="37">
        <v>5496</v>
      </c>
      <c r="J38" s="37">
        <v>5496</v>
      </c>
    </row>
    <row r="39" spans="7:10" ht="12.75">
      <c r="G39" s="97" t="s">
        <v>866</v>
      </c>
      <c r="H39" s="154" t="s">
        <v>1790</v>
      </c>
      <c r="I39" s="37">
        <v>6779</v>
      </c>
      <c r="J39" s="37">
        <v>6779</v>
      </c>
    </row>
    <row r="40" spans="7:10" ht="12.75">
      <c r="G40" s="97" t="s">
        <v>869</v>
      </c>
      <c r="H40" s="154" t="s">
        <v>1824</v>
      </c>
      <c r="I40" s="37">
        <v>5348</v>
      </c>
      <c r="J40" s="37">
        <v>5348</v>
      </c>
    </row>
    <row r="41" spans="7:10" ht="12.75">
      <c r="G41" s="97" t="s">
        <v>872</v>
      </c>
      <c r="H41" s="154" t="s">
        <v>1751</v>
      </c>
      <c r="I41" s="37">
        <v>86276</v>
      </c>
      <c r="J41" s="37">
        <v>86276</v>
      </c>
    </row>
    <row r="42" spans="7:10" ht="12.75">
      <c r="G42" s="97" t="s">
        <v>893</v>
      </c>
      <c r="H42" s="154" t="s">
        <v>1752</v>
      </c>
      <c r="I42" s="37">
        <v>0</v>
      </c>
      <c r="J42" s="37">
        <v>0</v>
      </c>
    </row>
    <row r="43" spans="7:10" ht="12.75">
      <c r="G43" s="97" t="s">
        <v>907</v>
      </c>
      <c r="H43" s="154" t="s">
        <v>1744</v>
      </c>
      <c r="I43" s="37">
        <v>13201</v>
      </c>
      <c r="J43" s="37">
        <v>13201</v>
      </c>
    </row>
    <row r="44" spans="7:10" ht="12.75">
      <c r="G44" s="97" t="s">
        <v>910</v>
      </c>
      <c r="H44" s="154" t="s">
        <v>1773</v>
      </c>
      <c r="I44" s="37">
        <v>0</v>
      </c>
      <c r="J44" s="37">
        <v>0</v>
      </c>
    </row>
    <row r="45" spans="7:10" ht="12.75">
      <c r="G45" s="97" t="s">
        <v>922</v>
      </c>
      <c r="H45" s="154" t="s">
        <v>1764</v>
      </c>
      <c r="I45" s="37">
        <v>39447</v>
      </c>
      <c r="J45" s="37">
        <v>39447</v>
      </c>
    </row>
    <row r="46" spans="7:11" ht="12.75">
      <c r="G46" s="97" t="s">
        <v>963</v>
      </c>
      <c r="H46" s="154" t="s">
        <v>1806</v>
      </c>
      <c r="I46" s="37">
        <v>0</v>
      </c>
      <c r="K46" s="37">
        <v>0</v>
      </c>
    </row>
    <row r="47" spans="7:10" ht="12.75">
      <c r="G47" s="97" t="s">
        <v>969</v>
      </c>
      <c r="H47" s="154" t="s">
        <v>1742</v>
      </c>
      <c r="I47" s="37">
        <v>6505</v>
      </c>
      <c r="J47" s="37">
        <v>6505</v>
      </c>
    </row>
    <row r="48" spans="7:10" ht="12.75">
      <c r="G48" s="97" t="s">
        <v>981</v>
      </c>
      <c r="H48" s="154" t="s">
        <v>1811</v>
      </c>
      <c r="I48" s="37">
        <v>0</v>
      </c>
      <c r="J48" s="37">
        <v>0</v>
      </c>
    </row>
    <row r="49" spans="7:10" ht="12.75">
      <c r="G49" s="97" t="s">
        <v>1017</v>
      </c>
      <c r="H49" s="154" t="s">
        <v>1791</v>
      </c>
      <c r="I49" s="37">
        <v>24714</v>
      </c>
      <c r="J49" s="37">
        <v>24714</v>
      </c>
    </row>
    <row r="50" spans="7:10" ht="12.75">
      <c r="G50" s="97" t="s">
        <v>1080</v>
      </c>
      <c r="H50" s="154" t="s">
        <v>1807</v>
      </c>
      <c r="I50" s="37">
        <v>6475</v>
      </c>
      <c r="J50" s="37">
        <v>6475</v>
      </c>
    </row>
    <row r="51" spans="7:11" ht="12.75">
      <c r="G51" s="97" t="s">
        <v>1086</v>
      </c>
      <c r="H51" s="154" t="s">
        <v>1765</v>
      </c>
      <c r="I51" s="37">
        <v>3597</v>
      </c>
      <c r="J51" s="37">
        <v>1</v>
      </c>
      <c r="K51" s="37">
        <v>3596</v>
      </c>
    </row>
    <row r="52" spans="7:10" ht="12.75">
      <c r="G52" s="97" t="s">
        <v>1157</v>
      </c>
      <c r="H52" s="154" t="s">
        <v>1774</v>
      </c>
      <c r="I52" s="37">
        <v>6735</v>
      </c>
      <c r="J52" s="37">
        <v>6735</v>
      </c>
    </row>
    <row r="53" spans="7:10" ht="12.75">
      <c r="G53" s="97" t="s">
        <v>1193</v>
      </c>
      <c r="H53" s="154" t="s">
        <v>1792</v>
      </c>
      <c r="I53" s="37">
        <v>25014</v>
      </c>
      <c r="J53" s="37">
        <v>25014</v>
      </c>
    </row>
    <row r="54" spans="7:11" ht="12.75">
      <c r="G54" s="97" t="s">
        <v>1220</v>
      </c>
      <c r="H54" s="154" t="s">
        <v>1746</v>
      </c>
      <c r="I54" s="37">
        <v>4804</v>
      </c>
      <c r="K54" s="37">
        <v>4804</v>
      </c>
    </row>
    <row r="55" spans="7:10" ht="12.75">
      <c r="G55" s="97" t="s">
        <v>1235</v>
      </c>
      <c r="H55" s="154" t="s">
        <v>1775</v>
      </c>
      <c r="I55" s="37">
        <v>10000</v>
      </c>
      <c r="J55" s="37">
        <v>10000</v>
      </c>
    </row>
    <row r="56" spans="7:10" ht="12.75">
      <c r="G56" s="97" t="s">
        <v>1261</v>
      </c>
      <c r="H56" s="154" t="s">
        <v>1753</v>
      </c>
      <c r="I56" s="37">
        <v>15348</v>
      </c>
      <c r="J56" s="37">
        <v>15348</v>
      </c>
    </row>
    <row r="57" spans="7:10" ht="12.75">
      <c r="G57" s="97" t="s">
        <v>1264</v>
      </c>
      <c r="H57" s="154" t="s">
        <v>1743</v>
      </c>
      <c r="I57" s="37">
        <v>48195</v>
      </c>
      <c r="J57" s="37">
        <v>48195</v>
      </c>
    </row>
    <row r="58" spans="7:11" ht="12.75">
      <c r="G58" s="97" t="s">
        <v>1284</v>
      </c>
      <c r="H58" s="154" t="s">
        <v>1766</v>
      </c>
      <c r="I58" s="37">
        <v>7869</v>
      </c>
      <c r="J58" s="37">
        <v>6446</v>
      </c>
      <c r="K58" s="37">
        <v>1423</v>
      </c>
    </row>
    <row r="59" spans="7:10" ht="12.75">
      <c r="G59" s="97" t="s">
        <v>1296</v>
      </c>
      <c r="H59" s="154" t="s">
        <v>1795</v>
      </c>
      <c r="I59" s="37">
        <v>7631</v>
      </c>
      <c r="J59" s="37">
        <v>7631</v>
      </c>
    </row>
    <row r="60" spans="7:10" ht="12.75">
      <c r="G60" s="97" t="s">
        <v>1325</v>
      </c>
      <c r="H60" s="154" t="s">
        <v>1745</v>
      </c>
      <c r="I60" s="37">
        <v>7658</v>
      </c>
      <c r="J60" s="37">
        <v>7658</v>
      </c>
    </row>
    <row r="61" spans="7:10" ht="12.75">
      <c r="G61" s="97" t="s">
        <v>1352</v>
      </c>
      <c r="H61" s="154" t="s">
        <v>1817</v>
      </c>
      <c r="I61" s="37">
        <v>16375</v>
      </c>
      <c r="J61" s="37">
        <v>16375</v>
      </c>
    </row>
    <row r="62" spans="7:11" ht="12.75">
      <c r="G62" s="97" t="s">
        <v>1361</v>
      </c>
      <c r="H62" s="154" t="s">
        <v>1802</v>
      </c>
      <c r="I62" s="37">
        <v>1231</v>
      </c>
      <c r="K62" s="37">
        <v>1231</v>
      </c>
    </row>
    <row r="63" spans="7:10" ht="12.75">
      <c r="G63" s="97" t="s">
        <v>1408</v>
      </c>
      <c r="H63" s="154" t="s">
        <v>1796</v>
      </c>
      <c r="I63" s="37">
        <v>6001</v>
      </c>
      <c r="J63" s="37">
        <v>6001</v>
      </c>
    </row>
    <row r="64" spans="7:10" ht="12.75">
      <c r="G64" s="97" t="s">
        <v>1456</v>
      </c>
      <c r="H64" s="154" t="s">
        <v>1747</v>
      </c>
      <c r="I64" s="37">
        <v>5664</v>
      </c>
      <c r="J64" s="37">
        <v>5664</v>
      </c>
    </row>
    <row r="65" spans="7:10" ht="12.75">
      <c r="G65" s="97" t="s">
        <v>1470</v>
      </c>
      <c r="H65" s="154" t="s">
        <v>1748</v>
      </c>
      <c r="I65" s="37">
        <v>9789</v>
      </c>
      <c r="J65" s="37">
        <v>9789</v>
      </c>
    </row>
    <row r="66" spans="7:10" ht="12.75">
      <c r="G66" s="97" t="s">
        <v>1476</v>
      </c>
      <c r="H66" s="154" t="s">
        <v>1808</v>
      </c>
      <c r="I66" s="37">
        <v>4180</v>
      </c>
      <c r="J66" s="37">
        <v>4180</v>
      </c>
    </row>
    <row r="67" spans="7:10" ht="12.75">
      <c r="G67" s="97" t="s">
        <v>1508</v>
      </c>
      <c r="H67" s="154" t="s">
        <v>1825</v>
      </c>
      <c r="I67" s="37">
        <v>5585</v>
      </c>
      <c r="J67" s="37">
        <v>5585</v>
      </c>
    </row>
    <row r="68" spans="7:11" ht="12.75">
      <c r="G68" s="97" t="s">
        <v>1517</v>
      </c>
      <c r="H68" s="154" t="s">
        <v>1749</v>
      </c>
      <c r="I68" s="37">
        <v>0</v>
      </c>
      <c r="K68" s="37">
        <v>0</v>
      </c>
    </row>
    <row r="69" spans="7:10" ht="12.75">
      <c r="G69" s="97" t="s">
        <v>1556</v>
      </c>
      <c r="H69" s="154" t="s">
        <v>1776</v>
      </c>
      <c r="I69" s="37">
        <v>87000</v>
      </c>
      <c r="J69" s="37">
        <v>87000</v>
      </c>
    </row>
    <row r="70" spans="7:11" ht="12.75">
      <c r="G70" s="97" t="s">
        <v>1571</v>
      </c>
      <c r="H70" s="154" t="s">
        <v>1777</v>
      </c>
      <c r="I70" s="37">
        <v>2193</v>
      </c>
      <c r="K70" s="37">
        <v>2193</v>
      </c>
    </row>
    <row r="71" spans="7:10" ht="12.75">
      <c r="G71" s="97" t="s">
        <v>1577</v>
      </c>
      <c r="H71" s="154" t="s">
        <v>1783</v>
      </c>
      <c r="I71" s="37">
        <v>23206</v>
      </c>
      <c r="J71" s="37">
        <v>23206</v>
      </c>
    </row>
    <row r="72" spans="7:10" ht="12.75">
      <c r="G72" s="97" t="s">
        <v>1592</v>
      </c>
      <c r="H72" s="154" t="s">
        <v>1767</v>
      </c>
      <c r="I72" s="37">
        <v>4662</v>
      </c>
      <c r="J72" s="37">
        <v>4662</v>
      </c>
    </row>
    <row r="73" spans="7:10" ht="12.75">
      <c r="G73" s="97" t="s">
        <v>1598</v>
      </c>
      <c r="H73" s="154" t="s">
        <v>1768</v>
      </c>
      <c r="I73" s="37">
        <v>4792</v>
      </c>
      <c r="J73" s="37">
        <v>4792</v>
      </c>
    </row>
    <row r="74" spans="7:10" ht="12.75">
      <c r="G74" s="97" t="s">
        <v>1601</v>
      </c>
      <c r="H74" s="154" t="s">
        <v>1778</v>
      </c>
      <c r="I74" s="37">
        <v>10171</v>
      </c>
      <c r="J74" s="37">
        <v>10171</v>
      </c>
    </row>
    <row r="75" spans="7:10" ht="12.75">
      <c r="G75" s="97" t="s">
        <v>1610</v>
      </c>
      <c r="H75" s="154" t="s">
        <v>1810</v>
      </c>
      <c r="I75" s="37">
        <v>7174</v>
      </c>
      <c r="J75" s="37">
        <v>7174</v>
      </c>
    </row>
    <row r="76" spans="7:10" ht="12.75">
      <c r="G76" s="97" t="s">
        <v>1621</v>
      </c>
      <c r="H76" s="154" t="s">
        <v>1779</v>
      </c>
      <c r="I76" s="37">
        <v>9000</v>
      </c>
      <c r="J76" s="37">
        <v>9000</v>
      </c>
    </row>
    <row r="77" spans="7:11" ht="12.75">
      <c r="G77" s="97" t="s">
        <v>1646</v>
      </c>
      <c r="H77" s="154" t="s">
        <v>1797</v>
      </c>
      <c r="I77" s="37">
        <v>132</v>
      </c>
      <c r="K77" s="37">
        <v>132</v>
      </c>
    </row>
    <row r="78" spans="7:10" ht="12.75">
      <c r="G78" s="97" t="s">
        <v>1663</v>
      </c>
      <c r="H78" s="154" t="s">
        <v>1798</v>
      </c>
      <c r="I78" s="37">
        <v>2977</v>
      </c>
      <c r="J78" s="37">
        <v>2977</v>
      </c>
    </row>
    <row r="79" spans="7:11" ht="12.75">
      <c r="G79" s="97" t="s">
        <v>1681</v>
      </c>
      <c r="H79" s="154" t="s">
        <v>1754</v>
      </c>
      <c r="I79" s="37">
        <v>51</v>
      </c>
      <c r="K79" s="37">
        <v>51</v>
      </c>
    </row>
    <row r="80" spans="7:10" ht="12.75">
      <c r="G80" s="97" t="s">
        <v>1684</v>
      </c>
      <c r="H80" s="154" t="s">
        <v>1755</v>
      </c>
      <c r="I80" s="37">
        <v>3</v>
      </c>
      <c r="J80" s="37">
        <v>3</v>
      </c>
    </row>
    <row r="81" spans="7:11" ht="12.75">
      <c r="G81" s="97" t="s">
        <v>1714</v>
      </c>
      <c r="H81" s="154" t="s">
        <v>1793</v>
      </c>
      <c r="I81" s="37">
        <v>0</v>
      </c>
      <c r="J81" s="37">
        <v>0</v>
      </c>
      <c r="K81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December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December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02/07/2022</v>
      </c>
      <c r="C4" s="2"/>
      <c r="D4" s="2"/>
      <c r="E4" s="2"/>
      <c r="F4" s="2"/>
      <c r="G4" s="6"/>
      <c r="L4" s="109"/>
      <c r="M4" s="60" t="str">
        <f>B4</f>
        <v>Source:  New Jersey Department of Community Affairs, 02/07/2022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 aca="true" t="shared" si="0" ref="Q6:Q18"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 t="shared" si="0"/>
        <v>construction</v>
      </c>
      <c r="R7" s="80" t="s">
        <v>1693</v>
      </c>
      <c r="S7" s="115"/>
    </row>
    <row r="8" spans="1:19" ht="13.5" thickTop="1">
      <c r="A8">
        <v>1</v>
      </c>
      <c r="B8" s="81" t="s">
        <v>1557</v>
      </c>
      <c r="C8" s="81" t="s">
        <v>23</v>
      </c>
      <c r="D8" s="48">
        <v>87000</v>
      </c>
      <c r="E8" s="48">
        <v>87000</v>
      </c>
      <c r="F8" s="48">
        <v>0</v>
      </c>
      <c r="G8" s="23"/>
      <c r="L8" s="117"/>
      <c r="M8" s="146">
        <f>A8</f>
        <v>1</v>
      </c>
      <c r="N8" s="75" t="str">
        <f>B8</f>
        <v>Sussex Borough</v>
      </c>
      <c r="O8" s="75" t="str">
        <f>C8</f>
        <v>Sussex</v>
      </c>
      <c r="P8" s="76">
        <f>D8</f>
        <v>87000</v>
      </c>
      <c r="Q8" s="76">
        <f t="shared" si="0"/>
        <v>87000</v>
      </c>
      <c r="R8" s="76">
        <f>F8</f>
        <v>0</v>
      </c>
      <c r="S8" s="116"/>
    </row>
    <row r="9" spans="1:19" ht="12.75">
      <c r="A9">
        <v>2</v>
      </c>
      <c r="B9" s="81" t="s">
        <v>61</v>
      </c>
      <c r="C9" s="81" t="s">
        <v>15</v>
      </c>
      <c r="D9" s="48">
        <v>86276</v>
      </c>
      <c r="E9" s="48">
        <v>86276</v>
      </c>
      <c r="F9" s="48">
        <v>0</v>
      </c>
      <c r="G9" s="23"/>
      <c r="L9" s="112"/>
      <c r="M9" s="146">
        <f aca="true" t="shared" si="1" ref="M9:M18">A9</f>
        <v>2</v>
      </c>
      <c r="N9" s="67" t="str">
        <f aca="true" t="shared" si="2" ref="N9:N18">B9</f>
        <v>Hamilton Township</v>
      </c>
      <c r="O9" s="67" t="str">
        <f aca="true" t="shared" si="3" ref="O9:O18">C9</f>
        <v>Mercer</v>
      </c>
      <c r="P9" s="70">
        <f aca="true" t="shared" si="4" ref="P9:P18">D9</f>
        <v>86276</v>
      </c>
      <c r="Q9" s="70">
        <f t="shared" si="0"/>
        <v>86276</v>
      </c>
      <c r="R9" s="70">
        <f aca="true" t="shared" si="5" ref="R9:R16">F9</f>
        <v>0</v>
      </c>
      <c r="S9" s="113"/>
    </row>
    <row r="10" spans="1:19" ht="12.75">
      <c r="A10">
        <v>3</v>
      </c>
      <c r="B10" s="81" t="s">
        <v>1701</v>
      </c>
      <c r="C10" s="81" t="s">
        <v>19</v>
      </c>
      <c r="D10" s="48">
        <v>48195</v>
      </c>
      <c r="E10" s="48">
        <v>48195</v>
      </c>
      <c r="F10" s="48">
        <v>0</v>
      </c>
      <c r="G10" s="23"/>
      <c r="L10" s="112"/>
      <c r="M10" s="146">
        <f t="shared" si="1"/>
        <v>3</v>
      </c>
      <c r="N10" s="67" t="str">
        <f t="shared" si="2"/>
        <v>Toms River Township</v>
      </c>
      <c r="O10" s="67" t="str">
        <f t="shared" si="3"/>
        <v>Ocean</v>
      </c>
      <c r="P10" s="70">
        <f t="shared" si="4"/>
        <v>48195</v>
      </c>
      <c r="Q10" s="70">
        <f t="shared" si="0"/>
        <v>48195</v>
      </c>
      <c r="R10" s="70">
        <f t="shared" si="5"/>
        <v>0</v>
      </c>
      <c r="S10" s="113"/>
    </row>
    <row r="11" spans="1:19" ht="12.75">
      <c r="A11">
        <v>4</v>
      </c>
      <c r="B11" s="81" t="s">
        <v>545</v>
      </c>
      <c r="C11" s="81" t="s">
        <v>9</v>
      </c>
      <c r="D11" s="48">
        <v>47300</v>
      </c>
      <c r="E11" s="48">
        <v>47300</v>
      </c>
      <c r="F11" s="48">
        <v>0</v>
      </c>
      <c r="G11" s="23"/>
      <c r="L11" s="112"/>
      <c r="M11" s="146">
        <f t="shared" si="1"/>
        <v>4</v>
      </c>
      <c r="N11" s="67" t="str">
        <f t="shared" si="2"/>
        <v>Lower Township</v>
      </c>
      <c r="O11" s="67" t="str">
        <f t="shared" si="3"/>
        <v>Cape May</v>
      </c>
      <c r="P11" s="70">
        <f t="shared" si="4"/>
        <v>47300</v>
      </c>
      <c r="Q11" s="70">
        <f t="shared" si="0"/>
        <v>47300</v>
      </c>
      <c r="R11" s="70">
        <f t="shared" si="5"/>
        <v>0</v>
      </c>
      <c r="S11" s="113"/>
    </row>
    <row r="12" spans="1:19" ht="12.75">
      <c r="A12">
        <v>5</v>
      </c>
      <c r="B12" s="81" t="s">
        <v>446</v>
      </c>
      <c r="C12" s="81" t="s">
        <v>8</v>
      </c>
      <c r="D12" s="48">
        <v>42983</v>
      </c>
      <c r="E12" s="48">
        <v>42983</v>
      </c>
      <c r="F12" s="48">
        <v>0</v>
      </c>
      <c r="G12" s="23"/>
      <c r="L12" s="112"/>
      <c r="M12" s="146">
        <f t="shared" si="1"/>
        <v>5</v>
      </c>
      <c r="N12" s="67" t="str">
        <f t="shared" si="2"/>
        <v>Cherry Hill Township</v>
      </c>
      <c r="O12" s="67" t="str">
        <f t="shared" si="3"/>
        <v>Camden</v>
      </c>
      <c r="P12" s="70">
        <f t="shared" si="4"/>
        <v>42983</v>
      </c>
      <c r="Q12" s="70">
        <f t="shared" si="0"/>
        <v>42983</v>
      </c>
      <c r="R12" s="70">
        <f t="shared" si="5"/>
        <v>0</v>
      </c>
      <c r="S12" s="113"/>
    </row>
    <row r="13" spans="1:19" ht="12.75">
      <c r="A13">
        <v>6</v>
      </c>
      <c r="B13" s="81" t="s">
        <v>923</v>
      </c>
      <c r="C13" s="81" t="s">
        <v>16</v>
      </c>
      <c r="D13" s="48">
        <v>39447</v>
      </c>
      <c r="E13" s="48">
        <v>39447</v>
      </c>
      <c r="F13" s="48">
        <v>0</v>
      </c>
      <c r="G13" s="23"/>
      <c r="L13" s="112"/>
      <c r="M13" s="146">
        <f t="shared" si="1"/>
        <v>6</v>
      </c>
      <c r="N13" s="67" t="str">
        <f t="shared" si="2"/>
        <v>Old Bridge Township</v>
      </c>
      <c r="O13" s="67" t="str">
        <f t="shared" si="3"/>
        <v>Middlesex</v>
      </c>
      <c r="P13" s="70">
        <f t="shared" si="4"/>
        <v>39447</v>
      </c>
      <c r="Q13" s="70">
        <f t="shared" si="0"/>
        <v>39447</v>
      </c>
      <c r="R13" s="70">
        <f t="shared" si="5"/>
        <v>0</v>
      </c>
      <c r="S13" s="113"/>
    </row>
    <row r="14" spans="1:19" ht="12.75">
      <c r="A14">
        <v>7</v>
      </c>
      <c r="B14" s="81" t="s">
        <v>620</v>
      </c>
      <c r="C14" s="81" t="s">
        <v>10</v>
      </c>
      <c r="D14" s="48">
        <v>31304</v>
      </c>
      <c r="E14" s="48">
        <v>31304</v>
      </c>
      <c r="F14" s="48">
        <v>0</v>
      </c>
      <c r="G14" s="23"/>
      <c r="L14" s="112"/>
      <c r="M14" s="146">
        <f t="shared" si="1"/>
        <v>7</v>
      </c>
      <c r="N14" s="67" t="str">
        <f t="shared" si="2"/>
        <v>Vineland City</v>
      </c>
      <c r="O14" s="67" t="str">
        <f t="shared" si="3"/>
        <v>Cumberland</v>
      </c>
      <c r="P14" s="70">
        <f t="shared" si="4"/>
        <v>31304</v>
      </c>
      <c r="Q14" s="70">
        <f t="shared" si="0"/>
        <v>31304</v>
      </c>
      <c r="R14" s="70">
        <f t="shared" si="5"/>
        <v>0</v>
      </c>
      <c r="S14" s="113"/>
    </row>
    <row r="15" spans="1:19" ht="12.75">
      <c r="A15">
        <v>8</v>
      </c>
      <c r="B15" s="81" t="s">
        <v>1194</v>
      </c>
      <c r="C15" s="81" t="s">
        <v>18</v>
      </c>
      <c r="D15" s="48">
        <v>25014</v>
      </c>
      <c r="E15" s="48">
        <v>25014</v>
      </c>
      <c r="F15" s="48">
        <v>0</v>
      </c>
      <c r="G15" s="23"/>
      <c r="L15" s="112"/>
      <c r="M15" s="146">
        <f t="shared" si="1"/>
        <v>8</v>
      </c>
      <c r="N15" s="67" t="str">
        <f t="shared" si="2"/>
        <v>Morris Township</v>
      </c>
      <c r="O15" s="67" t="str">
        <f t="shared" si="3"/>
        <v>Morris</v>
      </c>
      <c r="P15" s="70">
        <f t="shared" si="4"/>
        <v>25014</v>
      </c>
      <c r="Q15" s="70">
        <f t="shared" si="0"/>
        <v>25014</v>
      </c>
      <c r="R15" s="70">
        <f t="shared" si="5"/>
        <v>0</v>
      </c>
      <c r="S15" s="113"/>
    </row>
    <row r="16" spans="1:19" ht="12.75">
      <c r="A16">
        <v>9</v>
      </c>
      <c r="B16" s="81" t="s">
        <v>1018</v>
      </c>
      <c r="C16" s="81" t="s">
        <v>17</v>
      </c>
      <c r="D16" s="48">
        <v>24714</v>
      </c>
      <c r="E16" s="48">
        <v>24714</v>
      </c>
      <c r="F16" s="48">
        <v>0</v>
      </c>
      <c r="G16" s="23"/>
      <c r="L16" s="112"/>
      <c r="M16" s="146">
        <f t="shared" si="1"/>
        <v>9</v>
      </c>
      <c r="N16" s="67" t="str">
        <f t="shared" si="2"/>
        <v>Freehold Township</v>
      </c>
      <c r="O16" s="67" t="str">
        <f t="shared" si="3"/>
        <v>Monmouth</v>
      </c>
      <c r="P16" s="70">
        <f t="shared" si="4"/>
        <v>24714</v>
      </c>
      <c r="Q16" s="70">
        <f t="shared" si="0"/>
        <v>24714</v>
      </c>
      <c r="R16" s="70">
        <f t="shared" si="5"/>
        <v>0</v>
      </c>
      <c r="S16" s="113"/>
    </row>
    <row r="17" spans="1:19" ht="12.75">
      <c r="A17">
        <v>10</v>
      </c>
      <c r="B17" s="81" t="s">
        <v>1578</v>
      </c>
      <c r="C17" s="81" t="s">
        <v>24</v>
      </c>
      <c r="D17" s="48">
        <v>23206</v>
      </c>
      <c r="E17" s="48">
        <v>23206</v>
      </c>
      <c r="F17" s="48">
        <v>0</v>
      </c>
      <c r="G17" s="23"/>
      <c r="L17" s="112"/>
      <c r="M17" s="146">
        <f t="shared" si="1"/>
        <v>10</v>
      </c>
      <c r="N17" s="67" t="str">
        <f t="shared" si="2"/>
        <v>Elizabeth City</v>
      </c>
      <c r="O17" s="67" t="str">
        <f t="shared" si="3"/>
        <v>Union</v>
      </c>
      <c r="P17" s="70">
        <f t="shared" si="4"/>
        <v>23206</v>
      </c>
      <c r="Q17" s="70">
        <f t="shared" si="0"/>
        <v>23206</v>
      </c>
      <c r="R17" s="70">
        <f>F17</f>
        <v>0</v>
      </c>
      <c r="S17" s="113"/>
    </row>
    <row r="18" spans="1:19" ht="12.75">
      <c r="A18">
        <v>11</v>
      </c>
      <c r="B18" s="81" t="s">
        <v>115</v>
      </c>
      <c r="C18" s="81" t="s">
        <v>6</v>
      </c>
      <c r="D18" s="48">
        <v>22255</v>
      </c>
      <c r="E18" s="48">
        <v>22255</v>
      </c>
      <c r="F18" s="48">
        <v>0</v>
      </c>
      <c r="G18" s="23"/>
      <c r="L18" s="112"/>
      <c r="M18" s="146">
        <f t="shared" si="1"/>
        <v>11</v>
      </c>
      <c r="N18" s="67" t="str">
        <f t="shared" si="2"/>
        <v>Cresskill Borough</v>
      </c>
      <c r="O18" s="67" t="str">
        <f t="shared" si="3"/>
        <v>Bergen</v>
      </c>
      <c r="P18" s="70">
        <f t="shared" si="4"/>
        <v>22255</v>
      </c>
      <c r="Q18" s="70">
        <f t="shared" si="0"/>
        <v>22255</v>
      </c>
      <c r="R18" s="70">
        <f>F18</f>
        <v>0</v>
      </c>
      <c r="S18" s="113"/>
    </row>
    <row r="19" spans="1:19" ht="12.75">
      <c r="A19">
        <v>12</v>
      </c>
      <c r="B19" s="81" t="s">
        <v>658</v>
      </c>
      <c r="C19" s="81" t="s">
        <v>11</v>
      </c>
      <c r="D19" s="48">
        <v>22126</v>
      </c>
      <c r="E19" s="48">
        <v>20145</v>
      </c>
      <c r="F19" s="48">
        <v>1981</v>
      </c>
      <c r="G19" s="23"/>
      <c r="L19" s="112"/>
      <c r="M19" s="146">
        <v>12</v>
      </c>
      <c r="N19" s="67" t="str">
        <f aca="true" t="shared" si="6" ref="N19:N27">B19</f>
        <v>Newark City</v>
      </c>
      <c r="O19" s="67" t="str">
        <f aca="true" t="shared" si="7" ref="O19:O27">C19</f>
        <v>Essex</v>
      </c>
      <c r="P19" s="70">
        <f aca="true" t="shared" si="8" ref="P19:P27">D19</f>
        <v>22126</v>
      </c>
      <c r="Q19" s="70">
        <f aca="true" t="shared" si="9" ref="Q19:Q27">E19</f>
        <v>20145</v>
      </c>
      <c r="R19" s="70">
        <f aca="true" t="shared" si="10" ref="R19:R27">F19</f>
        <v>1981</v>
      </c>
      <c r="S19" s="113"/>
    </row>
    <row r="20" spans="1:19" ht="12.75">
      <c r="A20">
        <v>13</v>
      </c>
      <c r="B20" s="81" t="s">
        <v>509</v>
      </c>
      <c r="C20" s="81" t="s">
        <v>8</v>
      </c>
      <c r="D20" s="48">
        <v>21280</v>
      </c>
      <c r="E20" s="48">
        <v>21280</v>
      </c>
      <c r="F20" s="48">
        <v>0</v>
      </c>
      <c r="G20" s="23"/>
      <c r="L20" s="112"/>
      <c r="M20" s="146">
        <v>13</v>
      </c>
      <c r="N20" s="67" t="str">
        <f t="shared" si="6"/>
        <v>Runnemede Borough</v>
      </c>
      <c r="O20" s="67" t="str">
        <f t="shared" si="7"/>
        <v>Camden</v>
      </c>
      <c r="P20" s="70">
        <f t="shared" si="8"/>
        <v>21280</v>
      </c>
      <c r="Q20" s="70">
        <f t="shared" si="9"/>
        <v>21280</v>
      </c>
      <c r="R20" s="70">
        <f t="shared" si="10"/>
        <v>0</v>
      </c>
      <c r="S20" s="113"/>
    </row>
    <row r="21" spans="1:19" ht="12.75">
      <c r="A21">
        <v>14</v>
      </c>
      <c r="B21" s="81" t="s">
        <v>548</v>
      </c>
      <c r="C21" s="81" t="s">
        <v>9</v>
      </c>
      <c r="D21" s="48">
        <v>20000</v>
      </c>
      <c r="E21" s="48">
        <v>20000</v>
      </c>
      <c r="F21" s="48">
        <v>0</v>
      </c>
      <c r="G21" s="23"/>
      <c r="L21" s="112"/>
      <c r="M21" s="146">
        <v>14</v>
      </c>
      <c r="N21" s="67" t="str">
        <f t="shared" si="6"/>
        <v>Middle Township</v>
      </c>
      <c r="O21" s="67" t="str">
        <f t="shared" si="7"/>
        <v>Cape May</v>
      </c>
      <c r="P21" s="70">
        <f t="shared" si="8"/>
        <v>20000</v>
      </c>
      <c r="Q21" s="70">
        <f t="shared" si="9"/>
        <v>20000</v>
      </c>
      <c r="R21" s="70">
        <f t="shared" si="10"/>
        <v>0</v>
      </c>
      <c r="S21" s="113"/>
    </row>
    <row r="22" spans="1:19" ht="12.75">
      <c r="A22">
        <v>15</v>
      </c>
      <c r="B22" s="81" t="s">
        <v>521</v>
      </c>
      <c r="C22" s="81" t="s">
        <v>8</v>
      </c>
      <c r="D22" s="48">
        <v>19345</v>
      </c>
      <c r="E22" s="48">
        <v>19345</v>
      </c>
      <c r="F22" s="48">
        <v>0</v>
      </c>
      <c r="G22" s="23"/>
      <c r="L22" s="112"/>
      <c r="M22" s="146">
        <v>15</v>
      </c>
      <c r="N22" s="67" t="str">
        <f t="shared" si="6"/>
        <v>Voorhees Township</v>
      </c>
      <c r="O22" s="67" t="str">
        <f t="shared" si="7"/>
        <v>Camden</v>
      </c>
      <c r="P22" s="70">
        <f t="shared" si="8"/>
        <v>19345</v>
      </c>
      <c r="Q22" s="70">
        <f t="shared" si="9"/>
        <v>19345</v>
      </c>
      <c r="R22" s="70">
        <f t="shared" si="10"/>
        <v>0</v>
      </c>
      <c r="S22" s="113"/>
    </row>
    <row r="23" spans="1:19" ht="12.75">
      <c r="A23">
        <v>16</v>
      </c>
      <c r="B23" s="81" t="s">
        <v>313</v>
      </c>
      <c r="C23" s="81" t="s">
        <v>7</v>
      </c>
      <c r="D23" s="48">
        <v>19120</v>
      </c>
      <c r="E23" s="48">
        <v>19120</v>
      </c>
      <c r="F23" s="48">
        <v>0</v>
      </c>
      <c r="G23" s="23"/>
      <c r="L23" s="112"/>
      <c r="M23" s="146">
        <v>16</v>
      </c>
      <c r="N23" s="67" t="str">
        <f t="shared" si="6"/>
        <v>Bordentown Township</v>
      </c>
      <c r="O23" s="67" t="str">
        <f t="shared" si="7"/>
        <v>Burlington</v>
      </c>
      <c r="P23" s="70">
        <f t="shared" si="8"/>
        <v>19120</v>
      </c>
      <c r="Q23" s="70">
        <f t="shared" si="9"/>
        <v>19120</v>
      </c>
      <c r="R23" s="70">
        <f t="shared" si="10"/>
        <v>0</v>
      </c>
      <c r="S23" s="113"/>
    </row>
    <row r="24" spans="1:19" ht="12.75">
      <c r="A24">
        <v>17</v>
      </c>
      <c r="B24" s="81" t="s">
        <v>1353</v>
      </c>
      <c r="C24" s="81" t="s">
        <v>20</v>
      </c>
      <c r="D24" s="48">
        <v>16375</v>
      </c>
      <c r="E24" s="48">
        <v>16375</v>
      </c>
      <c r="F24" s="48">
        <v>0</v>
      </c>
      <c r="G24" s="23"/>
      <c r="L24" s="112"/>
      <c r="M24" s="146">
        <v>17</v>
      </c>
      <c r="N24" s="67" t="str">
        <f t="shared" si="6"/>
        <v>Hawthorne Borough</v>
      </c>
      <c r="O24" s="67" t="str">
        <f t="shared" si="7"/>
        <v>Passaic</v>
      </c>
      <c r="P24" s="70">
        <f t="shared" si="8"/>
        <v>16375</v>
      </c>
      <c r="Q24" s="70">
        <f t="shared" si="9"/>
        <v>16375</v>
      </c>
      <c r="R24" s="70">
        <f t="shared" si="10"/>
        <v>0</v>
      </c>
      <c r="S24" s="113"/>
    </row>
    <row r="25" spans="1:19" ht="12.75">
      <c r="A25">
        <v>18</v>
      </c>
      <c r="B25" s="81" t="s">
        <v>1262</v>
      </c>
      <c r="C25" s="81" t="s">
        <v>19</v>
      </c>
      <c r="D25" s="48">
        <v>15348</v>
      </c>
      <c r="E25" s="48">
        <v>15348</v>
      </c>
      <c r="F25" s="48">
        <v>0</v>
      </c>
      <c r="G25" s="23"/>
      <c r="L25" s="112"/>
      <c r="M25" s="146">
        <v>18</v>
      </c>
      <c r="N25" s="67" t="str">
        <f t="shared" si="6"/>
        <v>Brick Township</v>
      </c>
      <c r="O25" s="67" t="str">
        <f t="shared" si="7"/>
        <v>Ocean</v>
      </c>
      <c r="P25" s="70">
        <f t="shared" si="8"/>
        <v>15348</v>
      </c>
      <c r="Q25" s="70">
        <f t="shared" si="9"/>
        <v>15348</v>
      </c>
      <c r="R25" s="70">
        <f t="shared" si="10"/>
        <v>0</v>
      </c>
      <c r="S25" s="113"/>
    </row>
    <row r="26" spans="1:19" ht="12.75">
      <c r="A26">
        <v>19</v>
      </c>
      <c r="B26" s="81" t="s">
        <v>908</v>
      </c>
      <c r="C26" s="81" t="s">
        <v>16</v>
      </c>
      <c r="D26" s="48">
        <v>13201</v>
      </c>
      <c r="E26" s="48">
        <v>13201</v>
      </c>
      <c r="F26" s="48">
        <v>0</v>
      </c>
      <c r="G26" s="23"/>
      <c r="L26" s="112"/>
      <c r="M26" s="146">
        <v>19</v>
      </c>
      <c r="N26" s="67" t="str">
        <f t="shared" si="6"/>
        <v>East Brunswick Township</v>
      </c>
      <c r="O26" s="67" t="str">
        <f t="shared" si="7"/>
        <v>Middlesex</v>
      </c>
      <c r="P26" s="70">
        <f t="shared" si="8"/>
        <v>13201</v>
      </c>
      <c r="Q26" s="70">
        <f t="shared" si="9"/>
        <v>13201</v>
      </c>
      <c r="R26" s="70">
        <f t="shared" si="10"/>
        <v>0</v>
      </c>
      <c r="S26" s="113"/>
    </row>
    <row r="27" spans="1:19" ht="12.75">
      <c r="A27">
        <v>20</v>
      </c>
      <c r="B27" s="81" t="s">
        <v>1602</v>
      </c>
      <c r="C27" s="81" t="s">
        <v>24</v>
      </c>
      <c r="D27" s="48">
        <v>10171</v>
      </c>
      <c r="E27" s="48">
        <v>10171</v>
      </c>
      <c r="F27" s="48">
        <v>0</v>
      </c>
      <c r="G27" s="23"/>
      <c r="L27" s="112"/>
      <c r="M27" s="146">
        <v>20</v>
      </c>
      <c r="N27" s="67" t="str">
        <f t="shared" si="6"/>
        <v>Plainfield City</v>
      </c>
      <c r="O27" s="67" t="str">
        <f t="shared" si="7"/>
        <v>Union</v>
      </c>
      <c r="P27" s="70">
        <f t="shared" si="8"/>
        <v>10171</v>
      </c>
      <c r="Q27" s="70">
        <f t="shared" si="9"/>
        <v>10171</v>
      </c>
      <c r="R27" s="70">
        <f t="shared" si="10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634660</v>
      </c>
      <c r="E29" s="10">
        <f>SUM(E8:E27)</f>
        <v>632679</v>
      </c>
      <c r="F29" s="10">
        <f>SUM(F8:F27)</f>
        <v>1981</v>
      </c>
      <c r="L29" s="112"/>
      <c r="M29" s="51"/>
      <c r="N29" s="71" t="str">
        <f>B29</f>
        <v>Top municipalities</v>
      </c>
      <c r="O29" s="67"/>
      <c r="P29" s="70">
        <f aca="true" t="shared" si="11" ref="P29:R31">D29</f>
        <v>634660</v>
      </c>
      <c r="Q29" s="70">
        <f t="shared" si="11"/>
        <v>632679</v>
      </c>
      <c r="R29" s="70">
        <f t="shared" si="11"/>
        <v>1981</v>
      </c>
      <c r="S29" s="113"/>
    </row>
    <row r="30" spans="2:19" ht="12.75">
      <c r="B30" s="22" t="s">
        <v>1697</v>
      </c>
      <c r="D30" s="24">
        <f>retail_ytd!F29</f>
        <v>852255</v>
      </c>
      <c r="E30" s="24">
        <f>retail_ytd!G29</f>
        <v>818718</v>
      </c>
      <c r="F30" s="24">
        <f>retail_ytd!H29</f>
        <v>33537</v>
      </c>
      <c r="L30" s="112"/>
      <c r="M30" s="51"/>
      <c r="N30" s="67" t="str">
        <f>B30</f>
        <v>New Jersey</v>
      </c>
      <c r="O30" s="67"/>
      <c r="P30" s="70">
        <f t="shared" si="11"/>
        <v>852255</v>
      </c>
      <c r="Q30" s="70">
        <f t="shared" si="11"/>
        <v>818718</v>
      </c>
      <c r="R30" s="70">
        <f t="shared" si="11"/>
        <v>33537</v>
      </c>
      <c r="S30" s="113"/>
    </row>
    <row r="31" spans="2:19" ht="12.75">
      <c r="B31" s="22" t="s">
        <v>1700</v>
      </c>
      <c r="D31" s="25">
        <f>D29/D30</f>
        <v>0.7446832227443664</v>
      </c>
      <c r="E31" s="25">
        <f>E29/E30</f>
        <v>0.7727679127611705</v>
      </c>
      <c r="F31" s="25">
        <f>F29/F30</f>
        <v>0.05906908787309539</v>
      </c>
      <c r="L31" s="112"/>
      <c r="M31" s="51"/>
      <c r="N31" s="67" t="str">
        <f>B31</f>
        <v>Top as % of New Jersey</v>
      </c>
      <c r="O31" s="67"/>
      <c r="P31" s="72">
        <f t="shared" si="11"/>
        <v>0.7446832227443664</v>
      </c>
      <c r="Q31" s="72">
        <f t="shared" si="11"/>
        <v>0.7727679127611705</v>
      </c>
      <c r="R31" s="72">
        <f t="shared" si="11"/>
        <v>0.05906908787309539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December 2021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December 2021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02/07/2022</v>
      </c>
      <c r="B4" s="2"/>
      <c r="C4" s="2"/>
      <c r="D4" s="2"/>
      <c r="E4" s="2"/>
      <c r="F4" s="6"/>
      <c r="K4" s="143"/>
      <c r="L4" s="144" t="str">
        <f>A4</f>
        <v>Source:  New Jersey Department of Community Affairs, 02/07/2022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 aca="true" t="shared" si="0" ref="P6:P16"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 t="shared" si="0"/>
        <v>construction</v>
      </c>
      <c r="Q7" s="80" t="s">
        <v>1693</v>
      </c>
      <c r="R7" s="113"/>
    </row>
    <row r="8" spans="1:18" ht="13.5" thickTop="1">
      <c r="A8" s="81" t="s">
        <v>620</v>
      </c>
      <c r="B8" s="81" t="s">
        <v>10</v>
      </c>
      <c r="C8" s="48">
        <v>31304</v>
      </c>
      <c r="D8" s="48">
        <v>31304</v>
      </c>
      <c r="E8" s="48">
        <v>0</v>
      </c>
      <c r="F8" s="23"/>
      <c r="K8" s="112"/>
      <c r="L8" s="146">
        <v>1</v>
      </c>
      <c r="M8" s="75" t="str">
        <f aca="true" t="shared" si="1" ref="M8:M16">A8</f>
        <v>Vineland City</v>
      </c>
      <c r="N8" s="67" t="str">
        <f aca="true" t="shared" si="2" ref="N8:N16">B8</f>
        <v>Cumberland</v>
      </c>
      <c r="O8" s="70">
        <f aca="true" t="shared" si="3" ref="O8:O16">C8</f>
        <v>31304</v>
      </c>
      <c r="P8" s="70">
        <f t="shared" si="0"/>
        <v>31304</v>
      </c>
      <c r="Q8" s="70">
        <f aca="true" t="shared" si="4" ref="Q8:Q16">E8</f>
        <v>0</v>
      </c>
      <c r="R8" s="113"/>
    </row>
    <row r="9" spans="1:18" ht="12.75">
      <c r="A9" s="81" t="s">
        <v>115</v>
      </c>
      <c r="B9" s="81" t="s">
        <v>6</v>
      </c>
      <c r="C9" s="48">
        <v>22255</v>
      </c>
      <c r="D9" s="48">
        <v>22255</v>
      </c>
      <c r="E9" s="48">
        <v>0</v>
      </c>
      <c r="F9" s="23"/>
      <c r="K9" s="112"/>
      <c r="L9" s="139">
        <v>2</v>
      </c>
      <c r="M9" s="75" t="str">
        <f t="shared" si="1"/>
        <v>Cresskill Borough</v>
      </c>
      <c r="N9" s="67" t="str">
        <f t="shared" si="2"/>
        <v>Bergen</v>
      </c>
      <c r="O9" s="70">
        <f t="shared" si="3"/>
        <v>22255</v>
      </c>
      <c r="P9" s="70">
        <f t="shared" si="0"/>
        <v>22255</v>
      </c>
      <c r="Q9" s="70">
        <f t="shared" si="4"/>
        <v>0</v>
      </c>
      <c r="R9" s="113"/>
    </row>
    <row r="10" spans="1:18" ht="12.75">
      <c r="A10" s="81" t="s">
        <v>1701</v>
      </c>
      <c r="B10" s="81" t="s">
        <v>19</v>
      </c>
      <c r="C10" s="48">
        <v>12600</v>
      </c>
      <c r="D10" s="48">
        <v>12600</v>
      </c>
      <c r="E10" s="48">
        <v>0</v>
      </c>
      <c r="F10" s="23"/>
      <c r="K10" s="112"/>
      <c r="L10" s="139">
        <v>3</v>
      </c>
      <c r="M10" s="75" t="str">
        <f t="shared" si="1"/>
        <v>Toms River Township</v>
      </c>
      <c r="N10" s="67" t="str">
        <f t="shared" si="2"/>
        <v>Ocean</v>
      </c>
      <c r="O10" s="70">
        <f t="shared" si="3"/>
        <v>12600</v>
      </c>
      <c r="P10" s="70">
        <f t="shared" si="0"/>
        <v>12600</v>
      </c>
      <c r="Q10" s="70">
        <f t="shared" si="4"/>
        <v>0</v>
      </c>
      <c r="R10" s="113"/>
    </row>
    <row r="11" spans="1:18" ht="12.75">
      <c r="A11" s="81" t="s">
        <v>313</v>
      </c>
      <c r="B11" s="81" t="s">
        <v>7</v>
      </c>
      <c r="C11" s="48">
        <v>9560</v>
      </c>
      <c r="D11" s="48">
        <v>9560</v>
      </c>
      <c r="E11" s="48">
        <v>0</v>
      </c>
      <c r="F11" s="23"/>
      <c r="K11" s="112"/>
      <c r="L11" s="139">
        <v>4</v>
      </c>
      <c r="M11" s="75" t="str">
        <f t="shared" si="1"/>
        <v>Bordentown Township</v>
      </c>
      <c r="N11" s="67" t="str">
        <f t="shared" si="2"/>
        <v>Burlington</v>
      </c>
      <c r="O11" s="70">
        <f t="shared" si="3"/>
        <v>9560</v>
      </c>
      <c r="P11" s="70">
        <f t="shared" si="0"/>
        <v>9560</v>
      </c>
      <c r="Q11" s="70">
        <f t="shared" si="4"/>
        <v>0</v>
      </c>
      <c r="R11" s="113"/>
    </row>
    <row r="12" spans="1:18" ht="12.75">
      <c r="A12" s="81" t="s">
        <v>970</v>
      </c>
      <c r="B12" s="81" t="s">
        <v>16</v>
      </c>
      <c r="C12" s="48">
        <v>6505</v>
      </c>
      <c r="D12" s="48">
        <v>6505</v>
      </c>
      <c r="E12" s="48">
        <v>0</v>
      </c>
      <c r="F12" s="23"/>
      <c r="K12" s="112"/>
      <c r="L12" s="139">
        <v>5</v>
      </c>
      <c r="M12" s="75" t="str">
        <f t="shared" si="1"/>
        <v>Woodbridge Township</v>
      </c>
      <c r="N12" s="67" t="str">
        <f t="shared" si="2"/>
        <v>Middlesex</v>
      </c>
      <c r="O12" s="70">
        <f t="shared" si="3"/>
        <v>6505</v>
      </c>
      <c r="P12" s="70">
        <f t="shared" si="0"/>
        <v>6505</v>
      </c>
      <c r="Q12" s="70">
        <f t="shared" si="4"/>
        <v>0</v>
      </c>
      <c r="R12" s="113"/>
    </row>
    <row r="13" spans="1:18" ht="12.75">
      <c r="A13" s="81" t="s">
        <v>870</v>
      </c>
      <c r="B13" s="81" t="s">
        <v>15</v>
      </c>
      <c r="C13" s="48">
        <v>5348</v>
      </c>
      <c r="D13" s="48">
        <v>5348</v>
      </c>
      <c r="E13" s="48">
        <v>0</v>
      </c>
      <c r="F13" s="23"/>
      <c r="K13" s="112"/>
      <c r="L13" s="139">
        <v>6</v>
      </c>
      <c r="M13" s="75" t="str">
        <f t="shared" si="1"/>
        <v>Ewing Township</v>
      </c>
      <c r="N13" s="67" t="str">
        <f t="shared" si="2"/>
        <v>Mercer</v>
      </c>
      <c r="O13" s="70">
        <f t="shared" si="3"/>
        <v>5348</v>
      </c>
      <c r="P13" s="70">
        <f t="shared" si="0"/>
        <v>5348</v>
      </c>
      <c r="Q13" s="70">
        <f t="shared" si="4"/>
        <v>0</v>
      </c>
      <c r="R13" s="113"/>
    </row>
    <row r="14" spans="1:18" ht="12.75">
      <c r="A14" s="81" t="s">
        <v>1158</v>
      </c>
      <c r="B14" s="81" t="s">
        <v>18</v>
      </c>
      <c r="C14" s="48">
        <v>4736</v>
      </c>
      <c r="D14" s="48">
        <v>4736</v>
      </c>
      <c r="E14" s="48">
        <v>0</v>
      </c>
      <c r="F14" s="23"/>
      <c r="K14" s="112"/>
      <c r="L14" s="139">
        <v>7</v>
      </c>
      <c r="M14" s="75" t="str">
        <f t="shared" si="1"/>
        <v>East Hanover Township</v>
      </c>
      <c r="N14" s="67" t="str">
        <f t="shared" si="2"/>
        <v>Morris</v>
      </c>
      <c r="O14" s="70">
        <f t="shared" si="3"/>
        <v>4736</v>
      </c>
      <c r="P14" s="70">
        <f t="shared" si="0"/>
        <v>4736</v>
      </c>
      <c r="Q14" s="70">
        <f t="shared" si="4"/>
        <v>0</v>
      </c>
      <c r="R14" s="113"/>
    </row>
    <row r="15" spans="1:18" ht="12.75">
      <c r="A15" s="81" t="s">
        <v>1593</v>
      </c>
      <c r="B15" s="81" t="s">
        <v>24</v>
      </c>
      <c r="C15" s="48">
        <v>2331</v>
      </c>
      <c r="D15" s="48">
        <v>2331</v>
      </c>
      <c r="E15" s="48">
        <v>0</v>
      </c>
      <c r="F15" s="23"/>
      <c r="K15" s="112"/>
      <c r="L15" s="139">
        <v>8</v>
      </c>
      <c r="M15" s="75" t="str">
        <f t="shared" si="1"/>
        <v>Linden City</v>
      </c>
      <c r="N15" s="67" t="str">
        <f t="shared" si="2"/>
        <v>Union</v>
      </c>
      <c r="O15" s="70">
        <f t="shared" si="3"/>
        <v>2331</v>
      </c>
      <c r="P15" s="70">
        <f t="shared" si="0"/>
        <v>2331</v>
      </c>
      <c r="Q15" s="70">
        <f t="shared" si="4"/>
        <v>0</v>
      </c>
      <c r="R15" s="113"/>
    </row>
    <row r="16" spans="1:18" ht="12.75">
      <c r="A16" s="81" t="s">
        <v>262</v>
      </c>
      <c r="B16" s="81" t="s">
        <v>6</v>
      </c>
      <c r="C16" s="48">
        <v>799</v>
      </c>
      <c r="D16" s="48">
        <v>0</v>
      </c>
      <c r="E16" s="48">
        <v>799</v>
      </c>
      <c r="F16" s="23"/>
      <c r="K16" s="112"/>
      <c r="L16" s="139">
        <v>9</v>
      </c>
      <c r="M16" s="75" t="str">
        <f t="shared" si="1"/>
        <v>Saddle Brook Township</v>
      </c>
      <c r="N16" s="67" t="str">
        <f t="shared" si="2"/>
        <v>Bergen</v>
      </c>
      <c r="O16" s="70">
        <f t="shared" si="3"/>
        <v>799</v>
      </c>
      <c r="P16" s="70">
        <f t="shared" si="0"/>
        <v>0</v>
      </c>
      <c r="Q16" s="70">
        <f t="shared" si="4"/>
        <v>799</v>
      </c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95438</v>
      </c>
      <c r="D29" s="149">
        <f>SUM(D8:D27)</f>
        <v>94639</v>
      </c>
      <c r="E29" s="149">
        <f>SUM(E8:E27)</f>
        <v>799</v>
      </c>
      <c r="K29" s="112"/>
      <c r="L29" s="51"/>
      <c r="M29" s="71" t="str">
        <f>A29</f>
        <v>Top municipalities</v>
      </c>
      <c r="N29" s="67"/>
      <c r="O29" s="70">
        <f aca="true" t="shared" si="5" ref="O29:Q31">C29</f>
        <v>95438</v>
      </c>
      <c r="P29" s="70">
        <f t="shared" si="5"/>
        <v>94639</v>
      </c>
      <c r="Q29" s="70">
        <f t="shared" si="5"/>
        <v>799</v>
      </c>
      <c r="R29" s="113"/>
    </row>
    <row r="30" spans="1:18" ht="12.75">
      <c r="A30" s="150" t="s">
        <v>1697</v>
      </c>
      <c r="B30" s="51"/>
      <c r="C30" s="96">
        <f>retail!F29</f>
        <v>95441</v>
      </c>
      <c r="D30" s="96">
        <f>retail!G29</f>
        <v>94642</v>
      </c>
      <c r="E30" s="96">
        <f>retail!H29</f>
        <v>799</v>
      </c>
      <c r="K30" s="112"/>
      <c r="L30" s="51"/>
      <c r="M30" s="67" t="str">
        <f>A30</f>
        <v>New Jersey</v>
      </c>
      <c r="N30" s="67"/>
      <c r="O30" s="70">
        <f t="shared" si="5"/>
        <v>95441</v>
      </c>
      <c r="P30" s="70">
        <f t="shared" si="5"/>
        <v>94642</v>
      </c>
      <c r="Q30" s="70">
        <f t="shared" si="5"/>
        <v>799</v>
      </c>
      <c r="R30" s="113"/>
    </row>
    <row r="31" spans="1:18" ht="12.75">
      <c r="A31" s="150" t="s">
        <v>1700</v>
      </c>
      <c r="B31" s="51"/>
      <c r="C31" s="151">
        <f>C29/C30</f>
        <v>0.9999685669680746</v>
      </c>
      <c r="D31" s="151">
        <f>D29/D30</f>
        <v>0.9999683015997126</v>
      </c>
      <c r="E31" s="151">
        <f>E29/E30</f>
        <v>1</v>
      </c>
      <c r="K31" s="112"/>
      <c r="L31" s="51"/>
      <c r="M31" s="67" t="str">
        <f>A31</f>
        <v>Top as % of New Jersey</v>
      </c>
      <c r="N31" s="67"/>
      <c r="O31" s="72">
        <f t="shared" si="5"/>
        <v>0.9999685669680746</v>
      </c>
      <c r="P31" s="72">
        <f t="shared" si="5"/>
        <v>0.9999683015997126</v>
      </c>
      <c r="Q31" s="72">
        <f t="shared" si="5"/>
        <v>1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1821</v>
      </c>
      <c r="B1" s="167"/>
      <c r="C1" s="167"/>
      <c r="D1" s="167"/>
      <c r="E1" s="168"/>
      <c r="F1" s="169"/>
      <c r="G1" s="51"/>
      <c r="H1" s="51"/>
      <c r="I1" s="51"/>
      <c r="J1" s="195"/>
    </row>
    <row r="2" spans="1:10" ht="18">
      <c r="A2" s="171" t="str">
        <f>retail!A2</f>
        <v>Source:  New Jersey Department of Community Affairs, 02/07/2022</v>
      </c>
      <c r="B2" s="167"/>
      <c r="C2" s="81"/>
      <c r="D2" s="167"/>
      <c r="E2" s="168"/>
      <c r="F2" s="169"/>
      <c r="G2" s="51"/>
      <c r="H2" s="51"/>
      <c r="I2" s="51"/>
      <c r="J2" s="195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95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95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95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30255</v>
      </c>
      <c r="G7" s="76">
        <f>SUM(G31:G53)</f>
        <v>30255</v>
      </c>
      <c r="H7" s="76">
        <f>SUM(H31:H53)</f>
        <v>0</v>
      </c>
      <c r="I7" s="21"/>
      <c r="J7" s="196"/>
    </row>
    <row r="8" spans="1:10" ht="12.75">
      <c r="A8" s="83"/>
      <c r="B8" s="84"/>
      <c r="C8" s="85"/>
      <c r="D8" s="50" t="s">
        <v>6</v>
      </c>
      <c r="E8" s="86"/>
      <c r="F8" s="87">
        <f>SUM(F54:F123)</f>
        <v>25434</v>
      </c>
      <c r="G8" s="70">
        <f>SUM(G54:G123)</f>
        <v>24635</v>
      </c>
      <c r="H8" s="70">
        <f>SUM(H54:H123)</f>
        <v>799</v>
      </c>
      <c r="I8" s="21"/>
      <c r="J8" s="194"/>
    </row>
    <row r="9" spans="1:10" ht="12.75">
      <c r="A9" s="83"/>
      <c r="B9" s="84"/>
      <c r="C9" s="85"/>
      <c r="D9" s="50" t="s">
        <v>7</v>
      </c>
      <c r="E9" s="86"/>
      <c r="F9" s="87">
        <f>SUM(F124:F163)</f>
        <v>30945</v>
      </c>
      <c r="G9" s="70">
        <f>SUM(G124:G163)</f>
        <v>25625</v>
      </c>
      <c r="H9" s="70">
        <f>SUM(H124:H163)</f>
        <v>5320</v>
      </c>
      <c r="I9" s="21"/>
      <c r="J9" s="194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101134</v>
      </c>
      <c r="G10" s="70">
        <f>SUM(G164:G200)</f>
        <v>94244</v>
      </c>
      <c r="H10" s="70">
        <f>SUM(H164:H200)</f>
        <v>6890</v>
      </c>
      <c r="I10" s="21"/>
      <c r="J10" s="194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67301</v>
      </c>
      <c r="G11" s="70">
        <f>SUM(G201:G216)</f>
        <v>67301</v>
      </c>
      <c r="H11" s="70">
        <f>SUM(H201:H216)</f>
        <v>0</v>
      </c>
      <c r="I11" s="21"/>
      <c r="J11" s="194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31304</v>
      </c>
      <c r="G12" s="70">
        <f>SUM(G217:G230)</f>
        <v>31304</v>
      </c>
      <c r="H12" s="70">
        <f>SUM(H217:H230)</f>
        <v>0</v>
      </c>
      <c r="I12" s="21"/>
      <c r="J12" s="194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22126</v>
      </c>
      <c r="G13" s="70">
        <f>SUM(G231:G252)</f>
        <v>20145</v>
      </c>
      <c r="H13" s="70">
        <f>SUM(H231:H252)</f>
        <v>1981</v>
      </c>
      <c r="I13" s="21"/>
      <c r="J13" s="194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4200</v>
      </c>
      <c r="G14" s="70">
        <f>SUM(G253:G276)</f>
        <v>0</v>
      </c>
      <c r="H14" s="70">
        <f>SUM(H253:H276)</f>
        <v>4200</v>
      </c>
      <c r="I14" s="21"/>
      <c r="J14" s="194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8277</v>
      </c>
      <c r="G15" s="70">
        <f>SUM(G277:G288)</f>
        <v>7360</v>
      </c>
      <c r="H15" s="70">
        <f>SUM(H277:H288)</f>
        <v>917</v>
      </c>
      <c r="I15" s="21"/>
      <c r="J15" s="194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5497</v>
      </c>
      <c r="G16" s="70">
        <f>SUM(G289:G314)</f>
        <v>5497</v>
      </c>
      <c r="H16" s="70">
        <f>SUM(H289:H314)</f>
        <v>0</v>
      </c>
      <c r="I16" s="21"/>
      <c r="J16" s="194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98403</v>
      </c>
      <c r="G17" s="70">
        <f>SUM(G315:G327)</f>
        <v>98403</v>
      </c>
      <c r="H17" s="70">
        <f>SUM(H315:H327)</f>
        <v>0</v>
      </c>
      <c r="I17" s="21"/>
      <c r="J17" s="194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59153</v>
      </c>
      <c r="G18" s="70">
        <f>SUM(G328:G352)</f>
        <v>59153</v>
      </c>
      <c r="H18" s="70">
        <f>SUM(H328:H352)</f>
        <v>0</v>
      </c>
      <c r="I18" s="21"/>
      <c r="J18" s="194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34786</v>
      </c>
      <c r="G19" s="70">
        <f>SUM(G353:G405)</f>
        <v>31190</v>
      </c>
      <c r="H19" s="70">
        <f>SUM(H353:H405)</f>
        <v>3596</v>
      </c>
      <c r="I19" s="21"/>
      <c r="J19" s="194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46553</v>
      </c>
      <c r="G20" s="70">
        <f>SUM(G406:G444)</f>
        <v>41749</v>
      </c>
      <c r="H20" s="70">
        <f>SUM(H406:H444)</f>
        <v>4804</v>
      </c>
      <c r="I20" s="21"/>
      <c r="J20" s="194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86701</v>
      </c>
      <c r="G21" s="70">
        <f>SUM(G445:G477)</f>
        <v>85278</v>
      </c>
      <c r="H21" s="70">
        <f>SUM(H445:H477)</f>
        <v>1423</v>
      </c>
      <c r="I21" s="21"/>
      <c r="J21" s="194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17606</v>
      </c>
      <c r="G22" s="70">
        <f>SUM(G478:G493)</f>
        <v>16375</v>
      </c>
      <c r="H22" s="70">
        <f>SUM(H478:H493)</f>
        <v>1231</v>
      </c>
      <c r="I22" s="21"/>
      <c r="J22" s="194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6001</v>
      </c>
      <c r="G23" s="70">
        <f>SUM(G494:G508)</f>
        <v>6001</v>
      </c>
      <c r="H23" s="70">
        <f>SUM(H494:H508)</f>
        <v>0</v>
      </c>
      <c r="I23" s="21"/>
      <c r="J23" s="194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19633</v>
      </c>
      <c r="G24" s="70">
        <f>SUM(G509:G529)</f>
        <v>19633</v>
      </c>
      <c r="H24" s="70">
        <f>SUM(H509:H529)</f>
        <v>0</v>
      </c>
      <c r="I24" s="21"/>
      <c r="J24" s="194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92585</v>
      </c>
      <c r="G25" s="70">
        <f>SUM(G530:G553)</f>
        <v>92585</v>
      </c>
      <c r="H25" s="70">
        <f>SUM(H530:H553)</f>
        <v>0</v>
      </c>
      <c r="I25" s="21"/>
      <c r="J25" s="194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61198</v>
      </c>
      <c r="G26" s="70">
        <f>SUM(G554:G574)</f>
        <v>59005</v>
      </c>
      <c r="H26" s="70">
        <f>SUM(H554:H574)</f>
        <v>2193</v>
      </c>
      <c r="I26" s="21"/>
      <c r="J26" s="194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3163</v>
      </c>
      <c r="G27" s="70">
        <f>SUM(G575:G597)</f>
        <v>2980</v>
      </c>
      <c r="H27" s="70">
        <f>SUM(H575:H597)</f>
        <v>183</v>
      </c>
      <c r="I27" s="21"/>
      <c r="J27" s="194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194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852255</v>
      </c>
      <c r="G29" s="70">
        <f>SUM(G7:G28)</f>
        <v>818718</v>
      </c>
      <c r="H29" s="70">
        <f>SUM(H7:H28)</f>
        <v>33537</v>
      </c>
      <c r="I29" s="21"/>
      <c r="J29" s="194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194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191"/>
      <c r="J31" s="197" t="s">
        <v>1818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191"/>
      <c r="J32" s="197" t="s">
        <v>1826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191"/>
      <c r="J33" s="197" t="s">
        <v>1818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191"/>
      <c r="J34" s="198" t="s">
        <v>1813</v>
      </c>
      <c r="K34" s="97"/>
      <c r="L34" s="154"/>
      <c r="M34" s="37"/>
      <c r="N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9280</v>
      </c>
      <c r="G35" s="48">
        <v>9280</v>
      </c>
      <c r="H35" s="48">
        <v>0</v>
      </c>
      <c r="I35" s="191"/>
      <c r="J35" s="197" t="s">
        <v>1826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191"/>
      <c r="J36" s="197" t="s">
        <v>1818</v>
      </c>
      <c r="K36" s="97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5585</v>
      </c>
      <c r="G37" s="48">
        <v>5585</v>
      </c>
      <c r="H37" s="48">
        <v>0</v>
      </c>
      <c r="I37" s="191"/>
      <c r="J37" s="197" t="s">
        <v>1818</v>
      </c>
      <c r="K37" s="97"/>
      <c r="L37" s="154"/>
      <c r="M37" s="37"/>
      <c r="N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191"/>
      <c r="J38" s="197" t="s">
        <v>1818</v>
      </c>
      <c r="K38" s="97"/>
      <c r="L38" s="154"/>
      <c r="M38" s="37"/>
      <c r="N38" s="37"/>
    </row>
    <row r="39" spans="1:15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191"/>
      <c r="J39" s="197" t="s">
        <v>1818</v>
      </c>
      <c r="K39" s="97"/>
      <c r="L39" s="154"/>
      <c r="M39" s="37"/>
      <c r="O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192"/>
      <c r="J40" s="197" t="s">
        <v>1826</v>
      </c>
      <c r="K40" s="97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191"/>
      <c r="J41" s="197" t="s">
        <v>1818</v>
      </c>
      <c r="K41" s="97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191"/>
      <c r="J42" s="197" t="s">
        <v>1818</v>
      </c>
      <c r="K42" s="97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191"/>
      <c r="J43" s="197" t="s">
        <v>1818</v>
      </c>
      <c r="K43" s="97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191"/>
      <c r="J44" s="197" t="s">
        <v>1826</v>
      </c>
      <c r="K44" s="97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191"/>
      <c r="J45" s="197" t="s">
        <v>1818</v>
      </c>
      <c r="K45" s="97"/>
      <c r="L45" s="154"/>
      <c r="M45" s="37"/>
      <c r="N45" s="37"/>
    </row>
    <row r="46" spans="1:15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191"/>
      <c r="J46" s="197" t="s">
        <v>1818</v>
      </c>
      <c r="K46" s="97"/>
      <c r="L46" s="154"/>
      <c r="M46" s="37"/>
      <c r="N46" s="37"/>
      <c r="O46" s="37"/>
    </row>
    <row r="47" spans="1:15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191"/>
      <c r="J47" s="197" t="s">
        <v>1818</v>
      </c>
      <c r="K47" s="97"/>
      <c r="L47" s="154"/>
      <c r="M47" s="37"/>
      <c r="O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191"/>
      <c r="J48" s="198" t="s">
        <v>1813</v>
      </c>
      <c r="K48" s="97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191"/>
      <c r="J49" s="197" t="s">
        <v>1818</v>
      </c>
      <c r="K49" s="97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191"/>
      <c r="J50" s="198" t="s">
        <v>1813</v>
      </c>
      <c r="K50" s="97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191"/>
      <c r="J51" s="197" t="s">
        <v>1818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191"/>
      <c r="J52" s="197" t="s">
        <v>1818</v>
      </c>
      <c r="K52" s="97"/>
      <c r="L52" s="154"/>
      <c r="M52" s="37"/>
      <c r="N52" s="37"/>
    </row>
    <row r="53" spans="1:15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191"/>
      <c r="J53" s="197" t="s">
        <v>1818</v>
      </c>
      <c r="K53" s="97"/>
      <c r="L53" s="154"/>
      <c r="M53" s="37"/>
      <c r="N53" s="37"/>
      <c r="O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191"/>
      <c r="J54" s="197" t="s">
        <v>1826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191"/>
      <c r="J55" s="197" t="s">
        <v>1818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191"/>
      <c r="J56" s="197" t="s">
        <v>1826</v>
      </c>
      <c r="K56" s="97"/>
      <c r="L56" s="154"/>
      <c r="M56" s="37"/>
      <c r="N56" s="37"/>
    </row>
    <row r="57" spans="1:15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191"/>
      <c r="J57" s="197" t="s">
        <v>1818</v>
      </c>
      <c r="K57" s="97"/>
      <c r="L57" s="154"/>
      <c r="M57" s="37"/>
      <c r="N57" s="37"/>
      <c r="O57" s="37"/>
    </row>
    <row r="58" spans="1:15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191"/>
      <c r="J58" s="197" t="s">
        <v>1818</v>
      </c>
      <c r="K58" s="97"/>
      <c r="L58" s="154"/>
      <c r="M58" s="37"/>
      <c r="O58" s="37"/>
    </row>
    <row r="59" spans="1:15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191"/>
      <c r="J59" s="198" t="s">
        <v>1813</v>
      </c>
      <c r="K59" s="97"/>
      <c r="L59" s="154"/>
      <c r="M59" s="37"/>
      <c r="O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191"/>
      <c r="J60" s="197" t="s">
        <v>1818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22255</v>
      </c>
      <c r="G61" s="48">
        <v>22255</v>
      </c>
      <c r="H61" s="48">
        <v>0</v>
      </c>
      <c r="I61" s="191"/>
      <c r="J61" s="197" t="s">
        <v>1818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191"/>
      <c r="J62" s="197" t="s">
        <v>1818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191"/>
      <c r="J63" s="197" t="s">
        <v>1818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191"/>
      <c r="J64" s="197" t="s">
        <v>1826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191"/>
      <c r="J65" s="197" t="s">
        <v>1818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170"/>
      <c r="J66" s="197" t="s">
        <v>1818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170"/>
      <c r="J67" s="197" t="s">
        <v>1818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170"/>
      <c r="J68" s="197" t="s">
        <v>1818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170"/>
      <c r="J69" s="197" t="s">
        <v>1818</v>
      </c>
      <c r="K69" s="97"/>
      <c r="L69" s="154"/>
      <c r="M69" s="37"/>
      <c r="N69" s="37"/>
    </row>
    <row r="70" spans="1:15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170"/>
      <c r="J70" s="197" t="s">
        <v>1818</v>
      </c>
      <c r="K70" s="97"/>
      <c r="L70" s="154"/>
      <c r="M70" s="37"/>
      <c r="O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170"/>
      <c r="J71" s="197" t="s">
        <v>1818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170"/>
      <c r="J72" s="197" t="s">
        <v>1818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170"/>
      <c r="J73" s="197" t="s">
        <v>1818</v>
      </c>
      <c r="K73" s="97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170"/>
      <c r="J74" s="197" t="s">
        <v>1818</v>
      </c>
      <c r="K74" s="97"/>
      <c r="L74" s="154"/>
      <c r="M74" s="37"/>
      <c r="N74" s="37"/>
    </row>
    <row r="75" spans="1:15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170"/>
      <c r="J75" s="197" t="s">
        <v>1818</v>
      </c>
      <c r="K75" s="97"/>
      <c r="L75" s="154"/>
      <c r="M75" s="37"/>
      <c r="N75" s="37"/>
      <c r="O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170"/>
      <c r="J76" s="197" t="s">
        <v>1818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170"/>
      <c r="J77" s="197" t="s">
        <v>1818</v>
      </c>
      <c r="K77" s="97"/>
      <c r="L77" s="154"/>
      <c r="M77" s="37"/>
      <c r="N77" s="37"/>
    </row>
    <row r="78" spans="1:15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170"/>
      <c r="J78" s="197" t="s">
        <v>1818</v>
      </c>
      <c r="K78" s="97"/>
      <c r="L78" s="154"/>
      <c r="M78" s="37"/>
      <c r="O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170"/>
      <c r="J79" s="197" t="s">
        <v>1818</v>
      </c>
      <c r="K79" s="97"/>
      <c r="L79" s="154"/>
      <c r="M79" s="37"/>
      <c r="N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170"/>
      <c r="J80" s="197" t="s">
        <v>1826</v>
      </c>
      <c r="K80" s="97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170"/>
      <c r="J81" s="197" t="s">
        <v>1818</v>
      </c>
      <c r="K81" s="97"/>
      <c r="L81" s="154"/>
      <c r="M81" s="37"/>
      <c r="N81" s="37"/>
    </row>
    <row r="82" spans="1:15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170"/>
      <c r="J82" s="197" t="s">
        <v>1826</v>
      </c>
      <c r="K82" s="97"/>
      <c r="L82" s="154"/>
      <c r="M82" s="37"/>
      <c r="N82" s="37"/>
      <c r="O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170"/>
      <c r="J83" s="197" t="s">
        <v>1818</v>
      </c>
      <c r="K83" s="97"/>
      <c r="L83" s="154"/>
      <c r="M83" s="37"/>
      <c r="N83" s="37"/>
    </row>
    <row r="84" spans="1:14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170"/>
      <c r="J84" s="197" t="s">
        <v>1818</v>
      </c>
      <c r="K84" s="97"/>
      <c r="L84" s="154"/>
      <c r="M84" s="37"/>
      <c r="N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170"/>
      <c r="J85" s="197" t="s">
        <v>1818</v>
      </c>
      <c r="K85" s="97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170"/>
      <c r="J86" s="197" t="s">
        <v>1818</v>
      </c>
      <c r="K86" s="97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170"/>
      <c r="J87" s="197" t="s">
        <v>1818</v>
      </c>
      <c r="K87" s="97"/>
      <c r="L87" s="154"/>
      <c r="M87" s="37"/>
      <c r="N87" s="37"/>
    </row>
    <row r="88" spans="1:14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170"/>
      <c r="J88" s="197" t="s">
        <v>1826</v>
      </c>
      <c r="K88" s="97"/>
      <c r="L88" s="154"/>
      <c r="M88" s="37"/>
      <c r="N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170"/>
      <c r="J89" s="197" t="s">
        <v>1818</v>
      </c>
      <c r="K89" s="97"/>
      <c r="L89" s="154"/>
      <c r="M89" s="37"/>
      <c r="N89" s="37"/>
    </row>
    <row r="90" spans="1:14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170"/>
      <c r="J90" s="197" t="s">
        <v>1818</v>
      </c>
      <c r="K90" s="97"/>
      <c r="L90" s="154"/>
      <c r="M90" s="37"/>
      <c r="N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170"/>
      <c r="J91" s="197" t="s">
        <v>1818</v>
      </c>
      <c r="K91" s="97"/>
      <c r="L91" s="154"/>
      <c r="M91" s="37"/>
      <c r="N91" s="37"/>
    </row>
    <row r="92" spans="1:15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170"/>
      <c r="J92" s="197" t="s">
        <v>1818</v>
      </c>
      <c r="K92" s="97"/>
      <c r="L92" s="154"/>
      <c r="M92" s="37"/>
      <c r="O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170"/>
      <c r="J93" s="197" t="s">
        <v>1818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170"/>
      <c r="J94" s="197" t="s">
        <v>1818</v>
      </c>
      <c r="K94" s="97"/>
      <c r="L94" s="154"/>
      <c r="M94" s="37"/>
      <c r="O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170"/>
      <c r="J95" s="197" t="s">
        <v>1818</v>
      </c>
      <c r="K95" s="97"/>
      <c r="L95" s="154"/>
      <c r="M95" s="37"/>
      <c r="N95" s="37"/>
    </row>
    <row r="96" spans="1:14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170"/>
      <c r="J96" s="197" t="s">
        <v>1818</v>
      </c>
      <c r="K96" s="97"/>
      <c r="L96" s="154"/>
      <c r="M96" s="37"/>
      <c r="N96" s="37"/>
    </row>
    <row r="97" spans="1:14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170"/>
      <c r="J97" s="197" t="s">
        <v>1826</v>
      </c>
      <c r="K97" s="97"/>
      <c r="L97" s="154"/>
      <c r="M97" s="37"/>
      <c r="N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170"/>
      <c r="J98" s="197" t="s">
        <v>1818</v>
      </c>
      <c r="K98" s="97"/>
      <c r="L98" s="154"/>
      <c r="M98" s="37"/>
      <c r="N98" s="37"/>
      <c r="P98" s="37"/>
    </row>
    <row r="99" spans="1:14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170"/>
      <c r="J99" s="197" t="s">
        <v>1818</v>
      </c>
      <c r="K99" s="97"/>
      <c r="L99" s="154"/>
      <c r="M99" s="37"/>
      <c r="N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170"/>
      <c r="J100" s="197" t="s">
        <v>1818</v>
      </c>
      <c r="K100" s="97"/>
      <c r="L100" s="154"/>
      <c r="M100" s="37"/>
      <c r="N100" s="37"/>
      <c r="P100" s="37"/>
    </row>
    <row r="101" spans="1:15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170"/>
      <c r="J101" s="197" t="s">
        <v>1818</v>
      </c>
      <c r="K101" s="97"/>
      <c r="L101" s="154"/>
      <c r="M101" s="37"/>
      <c r="O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170"/>
      <c r="J102" s="197" t="s">
        <v>1826</v>
      </c>
      <c r="K102" s="97"/>
      <c r="L102" s="154"/>
      <c r="M102" s="37"/>
      <c r="N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170"/>
      <c r="J103" s="197" t="s">
        <v>1826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170"/>
      <c r="J104" s="197" t="s">
        <v>1826</v>
      </c>
      <c r="K104" s="97"/>
      <c r="L104" s="154"/>
      <c r="M104" s="37"/>
      <c r="N104" s="37"/>
    </row>
    <row r="105" spans="1:15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170"/>
      <c r="J105" s="197" t="s">
        <v>1818</v>
      </c>
      <c r="K105" s="97"/>
      <c r="L105" s="154"/>
      <c r="M105" s="37"/>
      <c r="N105" s="37"/>
      <c r="O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170"/>
      <c r="J106" s="197" t="s">
        <v>1826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170"/>
      <c r="J107" s="198" t="s">
        <v>1813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170"/>
      <c r="J108" s="198" t="s">
        <v>1813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170"/>
      <c r="J109" s="197" t="s">
        <v>1818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799</v>
      </c>
      <c r="G110" s="48">
        <v>0</v>
      </c>
      <c r="H110" s="48">
        <v>799</v>
      </c>
      <c r="I110" s="170"/>
      <c r="J110" s="197" t="s">
        <v>1818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170"/>
      <c r="J111" s="197" t="s">
        <v>1818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170"/>
      <c r="J112" s="197" t="s">
        <v>1826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2380</v>
      </c>
      <c r="G113" s="48">
        <v>2380</v>
      </c>
      <c r="H113" s="48">
        <v>0</v>
      </c>
      <c r="I113" s="170"/>
      <c r="J113" s="197" t="s">
        <v>1818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170"/>
      <c r="J114" s="197" t="s">
        <v>1818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170"/>
      <c r="J115" s="197" t="s">
        <v>1826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170"/>
      <c r="J116" s="198" t="s">
        <v>1813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170"/>
      <c r="J117" s="197" t="s">
        <v>1818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170"/>
      <c r="J118" s="197" t="s">
        <v>1818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170"/>
      <c r="J119" s="197" t="s">
        <v>1818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170"/>
      <c r="J120" s="197" t="s">
        <v>1826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170"/>
      <c r="J121" s="197" t="s">
        <v>1818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170"/>
      <c r="J122" s="197" t="s">
        <v>1818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170"/>
      <c r="J123" s="198" t="s">
        <v>1813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170"/>
      <c r="J124" s="197" t="s">
        <v>1818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170"/>
      <c r="J125" s="198" t="s">
        <v>1813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170"/>
      <c r="J126" s="197" t="s">
        <v>1826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19120</v>
      </c>
      <c r="G127" s="48">
        <v>19120</v>
      </c>
      <c r="H127" s="48">
        <v>0</v>
      </c>
      <c r="I127" s="170"/>
      <c r="J127" s="197" t="s">
        <v>1818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170"/>
      <c r="J128" s="197" t="s">
        <v>1826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170"/>
      <c r="J129" s="197" t="s">
        <v>1826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170"/>
      <c r="J130" s="197" t="s">
        <v>1818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170"/>
      <c r="J131" s="197" t="s">
        <v>1818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170"/>
      <c r="J132" s="197" t="s">
        <v>1826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170"/>
      <c r="J133" s="197" t="s">
        <v>1826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170"/>
      <c r="J134" s="197" t="s">
        <v>1818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170"/>
      <c r="J135" s="197" t="s">
        <v>1826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6131</v>
      </c>
      <c r="G136" s="48">
        <v>6131</v>
      </c>
      <c r="H136" s="48">
        <v>0</v>
      </c>
      <c r="I136" s="170"/>
      <c r="J136" s="197" t="s">
        <v>1818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170"/>
      <c r="J137" s="197" t="s">
        <v>1818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170"/>
      <c r="J138" s="197" t="s">
        <v>1818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170"/>
      <c r="J139" s="197" t="s">
        <v>1818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170"/>
      <c r="J140" s="197" t="s">
        <v>1826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170"/>
      <c r="J141" s="197" t="s">
        <v>1818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160</v>
      </c>
      <c r="G142" s="48">
        <v>160</v>
      </c>
      <c r="H142" s="48">
        <v>0</v>
      </c>
      <c r="I142" s="170"/>
      <c r="J142" s="197" t="s">
        <v>1818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170"/>
      <c r="J143" s="197" t="s">
        <v>1818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170"/>
      <c r="J144" s="197" t="s">
        <v>1818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170"/>
      <c r="J145" s="197" t="s">
        <v>1818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170"/>
      <c r="J146" s="197" t="s">
        <v>1826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170"/>
      <c r="J147" s="197" t="s">
        <v>1826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170"/>
      <c r="J148" s="198" t="s">
        <v>1813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170"/>
      <c r="J149" s="197" t="s">
        <v>1826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170"/>
      <c r="J150" s="197" t="s">
        <v>1818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170"/>
      <c r="J151" s="197" t="s">
        <v>1818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170"/>
      <c r="J152" s="197" t="s">
        <v>1818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170"/>
      <c r="J153" s="197" t="s">
        <v>1826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170"/>
      <c r="J154" s="197" t="s">
        <v>1818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170"/>
      <c r="J155" s="197" t="s">
        <v>1826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170"/>
      <c r="J156" s="197" t="s">
        <v>1818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170"/>
      <c r="J157" s="197" t="s">
        <v>1818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5534</v>
      </c>
      <c r="G158" s="48">
        <v>214</v>
      </c>
      <c r="H158" s="48">
        <v>5320</v>
      </c>
      <c r="I158" s="170"/>
      <c r="J158" s="197" t="s">
        <v>1826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170"/>
      <c r="J159" s="197" t="s">
        <v>1818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170"/>
      <c r="J160" s="198" t="s">
        <v>1813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170"/>
      <c r="J161" s="197" t="s">
        <v>1826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170"/>
      <c r="J162" s="198" t="s">
        <v>1813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170"/>
      <c r="J163" s="198" t="s">
        <v>1813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170"/>
      <c r="J164" s="198" t="s">
        <v>1813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170"/>
      <c r="J165" s="198" t="s">
        <v>1813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170"/>
      <c r="J166" s="197" t="s">
        <v>1818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170"/>
      <c r="J167" s="197" t="s">
        <v>1826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170"/>
      <c r="J168" s="197" t="s">
        <v>1818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170"/>
      <c r="J169" s="197" t="s">
        <v>1818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170"/>
      <c r="J170" s="197" t="s">
        <v>1818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170"/>
      <c r="J171" s="197" t="s">
        <v>1818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42983</v>
      </c>
      <c r="G172" s="48">
        <v>42983</v>
      </c>
      <c r="H172" s="48">
        <v>0</v>
      </c>
      <c r="I172" s="170"/>
      <c r="J172" s="197" t="s">
        <v>1826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170"/>
      <c r="J173" s="197" t="s">
        <v>1826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170"/>
      <c r="J174" s="197" t="s">
        <v>1826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170"/>
      <c r="J175" s="197" t="s">
        <v>1818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5585</v>
      </c>
      <c r="G176" s="48">
        <v>5585</v>
      </c>
      <c r="H176" s="48">
        <v>0</v>
      </c>
      <c r="I176" s="170"/>
      <c r="J176" s="197" t="s">
        <v>1818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170"/>
      <c r="J177" s="197" t="s">
        <v>1818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170"/>
      <c r="J178" s="197" t="s">
        <v>1818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170"/>
      <c r="J179" s="197" t="s">
        <v>1818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170"/>
      <c r="J180" s="197" t="s">
        <v>1818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170"/>
      <c r="J181" s="197" t="s">
        <v>1818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170"/>
      <c r="J182" s="198" t="s">
        <v>1813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170"/>
      <c r="J183" s="198" t="s">
        <v>1813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170"/>
      <c r="J184" s="197" t="s">
        <v>1826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170"/>
      <c r="J185" s="197" t="s">
        <v>1818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170"/>
      <c r="J186" s="198" t="s">
        <v>1813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170"/>
      <c r="J187" s="197" t="s">
        <v>1826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170"/>
      <c r="J188" s="197" t="s">
        <v>1826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170"/>
      <c r="J189" s="198" t="s">
        <v>1813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170"/>
      <c r="J190" s="197" t="s">
        <v>1818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170"/>
      <c r="J191" s="197" t="s">
        <v>1818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170"/>
      <c r="J192" s="198" t="s">
        <v>1813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170"/>
      <c r="J193" s="197" t="s">
        <v>1818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170"/>
      <c r="J194" s="197" t="s">
        <v>1818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170"/>
      <c r="J195" s="197" t="s">
        <v>1818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170"/>
      <c r="J196" s="197" t="s">
        <v>1826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19345</v>
      </c>
      <c r="G197" s="48">
        <v>19345</v>
      </c>
      <c r="H197" s="48">
        <v>0</v>
      </c>
      <c r="I197" s="170"/>
      <c r="J197" s="197" t="s">
        <v>1826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170"/>
      <c r="J198" s="197" t="s">
        <v>1826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170"/>
      <c r="J199" s="197" t="s">
        <v>1818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170"/>
      <c r="J200" s="197" t="s">
        <v>1826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170"/>
      <c r="J201" s="197" t="s">
        <v>1818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170"/>
      <c r="J202" s="197" t="s">
        <v>1826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170"/>
      <c r="J203" s="197" t="s">
        <v>1826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170"/>
      <c r="J204" s="197" t="s">
        <v>1818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170"/>
      <c r="J205" s="197" t="s">
        <v>1818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20000</v>
      </c>
      <c r="G206" s="48">
        <v>20000</v>
      </c>
      <c r="H206" s="48">
        <v>0</v>
      </c>
      <c r="I206" s="170"/>
      <c r="J206" s="197" t="s">
        <v>1818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170"/>
      <c r="J207" s="197" t="s">
        <v>1818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1</v>
      </c>
      <c r="G208" s="48">
        <v>1</v>
      </c>
      <c r="H208" s="48">
        <v>0</v>
      </c>
      <c r="I208" s="170"/>
      <c r="J208" s="197" t="s">
        <v>1818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170"/>
      <c r="J209" s="197" t="s">
        <v>1818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170"/>
      <c r="J210" s="197" t="s">
        <v>1818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170"/>
      <c r="J211" s="197" t="s">
        <v>1818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170"/>
      <c r="J212" s="197" t="s">
        <v>1826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170"/>
      <c r="J213" s="197" t="s">
        <v>1826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170"/>
      <c r="J214" s="197" t="s">
        <v>1826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170"/>
      <c r="J215" s="197" t="s">
        <v>1826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170"/>
      <c r="J216" s="197" t="s">
        <v>1818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170"/>
      <c r="J217" s="197" t="s">
        <v>1826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170"/>
      <c r="J218" s="197" t="s">
        <v>1826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170"/>
      <c r="J219" s="197" t="s">
        <v>1818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170"/>
      <c r="J220" s="197" t="s">
        <v>1818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170"/>
      <c r="J221" s="197" t="s">
        <v>1818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170"/>
      <c r="J222" s="197" t="s">
        <v>1818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170"/>
      <c r="J223" s="197" t="s">
        <v>1818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170"/>
      <c r="J224" s="197" t="s">
        <v>1818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170"/>
      <c r="J225" s="197" t="s">
        <v>1818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170"/>
      <c r="J226" s="197" t="s">
        <v>1818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170"/>
      <c r="J227" s="197" t="s">
        <v>1818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170"/>
      <c r="J228" s="198" t="s">
        <v>1813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170"/>
      <c r="J229" s="197" t="s">
        <v>1818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31304</v>
      </c>
      <c r="G230" s="48">
        <v>31304</v>
      </c>
      <c r="H230" s="48">
        <v>0</v>
      </c>
      <c r="I230" s="170"/>
      <c r="J230" s="197" t="s">
        <v>1818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170"/>
      <c r="J231" s="197" t="s">
        <v>1818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170"/>
      <c r="J232" s="197" t="s">
        <v>1826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170"/>
      <c r="J233" s="197" t="s">
        <v>1826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170"/>
      <c r="J234" s="197" t="s">
        <v>1818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170"/>
      <c r="J235" s="197" t="s">
        <v>1812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170"/>
      <c r="J236" s="198" t="s">
        <v>1813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170"/>
      <c r="J237" s="197" t="s">
        <v>1818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170"/>
      <c r="J238" s="197" t="s">
        <v>1826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170"/>
      <c r="J239" s="197" t="s">
        <v>1826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170"/>
      <c r="J240" s="197" t="s">
        <v>1826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170"/>
      <c r="J241" s="197" t="s">
        <v>1826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170"/>
      <c r="J242" s="197" t="s">
        <v>1818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170"/>
      <c r="J243" s="197" t="s">
        <v>1826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22126</v>
      </c>
      <c r="G244" s="48">
        <v>20145</v>
      </c>
      <c r="H244" s="48">
        <v>1981</v>
      </c>
      <c r="I244" s="170"/>
      <c r="J244" s="197" t="s">
        <v>1818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170"/>
      <c r="J245" s="197" t="s">
        <v>1826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170"/>
      <c r="J246" s="197" t="s">
        <v>1818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170"/>
      <c r="J247" s="197" t="s">
        <v>1818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170"/>
      <c r="J248" s="197" t="s">
        <v>1826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170"/>
      <c r="J249" s="197" t="s">
        <v>1826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170"/>
      <c r="J250" s="197" t="s">
        <v>1818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170"/>
      <c r="J251" s="197" t="s">
        <v>1818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170"/>
      <c r="J252" s="197" t="s">
        <v>1818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170"/>
      <c r="J253" s="197" t="s">
        <v>1826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170"/>
      <c r="J254" s="197" t="s">
        <v>1818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170"/>
      <c r="J255" s="197" t="s">
        <v>1818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170"/>
      <c r="J256" s="197" t="s">
        <v>1818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170"/>
      <c r="J257" s="197" t="s">
        <v>1826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170"/>
      <c r="J258" s="197" t="s">
        <v>1818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170"/>
      <c r="J259" s="197" t="s">
        <v>1818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170"/>
      <c r="J260" s="197" t="s">
        <v>1818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170"/>
      <c r="J261" s="197" t="s">
        <v>1826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170"/>
      <c r="J262" s="197" t="s">
        <v>1818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170"/>
      <c r="J263" s="197" t="s">
        <v>1818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170"/>
      <c r="J264" s="197" t="s">
        <v>1826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170"/>
      <c r="J265" s="198" t="s">
        <v>1813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170"/>
      <c r="J266" s="197" t="s">
        <v>1818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170"/>
      <c r="J267" s="197" t="s">
        <v>1826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170"/>
      <c r="J268" s="197" t="s">
        <v>1818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170"/>
      <c r="J269" s="197" t="s">
        <v>1818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4200</v>
      </c>
      <c r="G270" s="48">
        <v>0</v>
      </c>
      <c r="H270" s="48">
        <v>4200</v>
      </c>
      <c r="I270" s="170"/>
      <c r="J270" s="197" t="s">
        <v>1818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170"/>
      <c r="J271" s="197" t="s">
        <v>1818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170"/>
      <c r="J272" s="197" t="s">
        <v>1818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170"/>
      <c r="J273" s="197" t="s">
        <v>1818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170"/>
      <c r="J274" s="197" t="s">
        <v>1818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170"/>
      <c r="J275" s="197" t="s">
        <v>1818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170"/>
      <c r="J276" s="197" t="s">
        <v>1818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170"/>
      <c r="J277" s="197" t="s">
        <v>1818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170"/>
      <c r="J278" s="198" t="s">
        <v>1813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170"/>
      <c r="J279" s="197" t="s">
        <v>1826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170"/>
      <c r="J280" s="197" t="s">
        <v>1818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170"/>
      <c r="J281" s="197" t="s">
        <v>1826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170"/>
      <c r="J282" s="197" t="s">
        <v>1826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7360</v>
      </c>
      <c r="G283" s="48">
        <v>7360</v>
      </c>
      <c r="H283" s="48">
        <v>0</v>
      </c>
      <c r="I283" s="170"/>
      <c r="J283" s="197" t="s">
        <v>1826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170"/>
      <c r="J284" s="197" t="s">
        <v>1818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170"/>
      <c r="J285" s="197" t="s">
        <v>1818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170"/>
      <c r="J286" s="197" t="s">
        <v>1818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170"/>
      <c r="J287" s="197" t="s">
        <v>1818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170"/>
      <c r="J288" s="197" t="s">
        <v>1818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170"/>
      <c r="J289" s="198" t="s">
        <v>1813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170"/>
      <c r="J290" s="197" t="s">
        <v>1818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170"/>
      <c r="J291" s="197" t="s">
        <v>1818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170"/>
      <c r="J292" s="197" t="s">
        <v>1818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170"/>
      <c r="J293" s="197" t="s">
        <v>1818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170"/>
      <c r="J294" s="197" t="s">
        <v>1818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170"/>
      <c r="J295" s="198" t="s">
        <v>1813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170"/>
      <c r="J296" s="197" t="s">
        <v>1826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170"/>
      <c r="J297" s="197" t="s">
        <v>1826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170"/>
      <c r="J298" s="197" t="s">
        <v>1826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170"/>
      <c r="J299" s="198" t="s">
        <v>1813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170"/>
      <c r="J300" s="197" t="s">
        <v>1826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170"/>
      <c r="J301" s="197" t="s">
        <v>1818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170"/>
      <c r="J302" s="197" t="s">
        <v>1826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170"/>
      <c r="J303" s="197" t="s">
        <v>1818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170"/>
      <c r="J304" s="197" t="s">
        <v>1818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170"/>
      <c r="J305" s="197" t="s">
        <v>1818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170"/>
      <c r="J306" s="197" t="s">
        <v>1818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170"/>
      <c r="J307" s="197" t="s">
        <v>1818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170"/>
      <c r="J308" s="197" t="s">
        <v>1818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170"/>
      <c r="J309" s="197" t="s">
        <v>1818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170"/>
      <c r="J310" s="197" t="s">
        <v>1818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170"/>
      <c r="J311" s="198" t="s">
        <v>1813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170"/>
      <c r="J312" s="197" t="s">
        <v>1818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170"/>
      <c r="J313" s="197" t="s">
        <v>1826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170"/>
      <c r="J314" s="197" t="s">
        <v>1826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6779</v>
      </c>
      <c r="G315" s="48">
        <v>6779</v>
      </c>
      <c r="H315" s="48">
        <v>0</v>
      </c>
      <c r="I315" s="170"/>
      <c r="J315" s="197" t="s">
        <v>1818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5348</v>
      </c>
      <c r="G316" s="48">
        <v>5348</v>
      </c>
      <c r="H316" s="48">
        <v>0</v>
      </c>
      <c r="I316" s="170"/>
      <c r="J316" s="197" t="s">
        <v>1818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86276</v>
      </c>
      <c r="G317" s="48">
        <v>86276</v>
      </c>
      <c r="H317" s="48">
        <v>0</v>
      </c>
      <c r="I317" s="170"/>
      <c r="J317" s="197" t="s">
        <v>1818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170"/>
      <c r="J318" s="197" t="s">
        <v>1826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170"/>
      <c r="J319" s="197" t="s">
        <v>1818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170"/>
      <c r="J320" s="197" t="s">
        <v>1818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170"/>
      <c r="J321" s="197" t="s">
        <v>1818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170"/>
      <c r="J322" s="197" t="s">
        <v>1826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0" t="s">
        <v>1799</v>
      </c>
      <c r="G323" s="48"/>
      <c r="H323" s="48"/>
      <c r="I323" s="170"/>
      <c r="J323" s="198" t="s">
        <v>1799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170"/>
      <c r="J324" s="197" t="s">
        <v>1818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170"/>
      <c r="J325" s="197" t="s">
        <v>1826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170"/>
      <c r="J326" s="197" t="s">
        <v>1818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170"/>
      <c r="J327" s="197" t="s">
        <v>1818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170"/>
      <c r="J328" s="197" t="s">
        <v>1818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170"/>
      <c r="J329" s="197" t="s">
        <v>1818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170"/>
      <c r="J330" s="198" t="s">
        <v>1813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170"/>
      <c r="J331" s="197" t="s">
        <v>1818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170"/>
      <c r="J332" s="197" t="s">
        <v>1818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170"/>
      <c r="J333" s="197" t="s">
        <v>1818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170"/>
      <c r="J334" s="197" t="s">
        <v>1818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170"/>
      <c r="J335" s="197" t="s">
        <v>1818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170"/>
      <c r="J336" s="197" t="s">
        <v>1818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170"/>
      <c r="J337" s="197" t="s">
        <v>1818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170"/>
      <c r="J338" s="197" t="s">
        <v>1826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170"/>
      <c r="J339" s="197" t="s">
        <v>1818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170"/>
      <c r="J340" s="197" t="s">
        <v>1818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170"/>
      <c r="J341" s="197" t="s">
        <v>1818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170"/>
      <c r="J342" s="197" t="s">
        <v>1818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170"/>
      <c r="J343" s="197" t="s">
        <v>1818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170"/>
      <c r="J344" s="197" t="s">
        <v>1818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170"/>
      <c r="J345" s="197" t="s">
        <v>1826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170"/>
      <c r="J346" s="197" t="s">
        <v>1818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170"/>
      <c r="J347" s="197" t="s">
        <v>1818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170"/>
      <c r="J348" s="197" t="s">
        <v>1818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170"/>
      <c r="J349" s="197" t="s">
        <v>1818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170"/>
      <c r="J350" s="197" t="s">
        <v>1818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170"/>
      <c r="J351" s="197" t="s">
        <v>1818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6505</v>
      </c>
      <c r="G352" s="48">
        <v>6505</v>
      </c>
      <c r="H352" s="48">
        <v>0</v>
      </c>
      <c r="I352" s="170"/>
      <c r="J352" s="197" t="s">
        <v>1818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170"/>
      <c r="J353" s="197" t="s">
        <v>1818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170"/>
      <c r="J354" s="198" t="s">
        <v>1813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170"/>
      <c r="J355" s="197" t="s">
        <v>1818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170"/>
      <c r="J356" s="197" t="s">
        <v>1818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170"/>
      <c r="J357" s="197" t="s">
        <v>1826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170"/>
      <c r="J358" s="197" t="s">
        <v>1826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170"/>
      <c r="J359" s="197" t="s">
        <v>1826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170"/>
      <c r="J360" s="197" t="s">
        <v>1818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170"/>
      <c r="J361" s="197" t="s">
        <v>1826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170"/>
      <c r="J362" s="197" t="s">
        <v>1826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170"/>
      <c r="J363" s="197" t="s">
        <v>1818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170"/>
      <c r="J364" s="197" t="s">
        <v>1826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170"/>
      <c r="J365" s="197" t="s">
        <v>1818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170"/>
      <c r="J366" s="197" t="s">
        <v>1818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170"/>
      <c r="J367" s="197" t="s">
        <v>1826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24714</v>
      </c>
      <c r="G368" s="48">
        <v>24714</v>
      </c>
      <c r="H368" s="48">
        <v>0</v>
      </c>
      <c r="I368" s="170"/>
      <c r="J368" s="197" t="s">
        <v>1826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170"/>
      <c r="J369" s="197" t="s">
        <v>1818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170"/>
      <c r="J370" s="197" t="s">
        <v>1818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170"/>
      <c r="J371" s="197" t="s">
        <v>1818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170"/>
      <c r="J372" s="197" t="s">
        <v>1826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170"/>
      <c r="J373" s="197" t="s">
        <v>1818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170"/>
      <c r="J374" s="197" t="s">
        <v>1818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170"/>
      <c r="J375" s="197" t="s">
        <v>1818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170"/>
      <c r="J376" s="197" t="s">
        <v>1826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170"/>
      <c r="J377" s="197" t="s">
        <v>1826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170"/>
      <c r="J378" s="197" t="s">
        <v>1818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170"/>
      <c r="J379" s="197" t="s">
        <v>1826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170"/>
      <c r="J380" s="197" t="s">
        <v>1818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170"/>
      <c r="J381" s="197" t="s">
        <v>1818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170"/>
      <c r="J382" s="197" t="s">
        <v>1818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170"/>
      <c r="J383" s="197" t="s">
        <v>1818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170"/>
      <c r="J384" s="197" t="s">
        <v>1826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170"/>
      <c r="J385" s="197" t="s">
        <v>1818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170"/>
      <c r="J386" s="197" t="s">
        <v>1826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170"/>
      <c r="J387" s="197" t="s">
        <v>1826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170"/>
      <c r="J388" s="197" t="s">
        <v>1818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6475</v>
      </c>
      <c r="G389" s="48">
        <v>6475</v>
      </c>
      <c r="H389" s="48">
        <v>0</v>
      </c>
      <c r="I389" s="170"/>
      <c r="J389" s="198" t="s">
        <v>1813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170"/>
      <c r="J390" s="197" t="s">
        <v>1826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3597</v>
      </c>
      <c r="G391" s="48">
        <v>1</v>
      </c>
      <c r="H391" s="48">
        <v>3596</v>
      </c>
      <c r="I391" s="170"/>
      <c r="J391" s="197" t="s">
        <v>1818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170"/>
      <c r="J392" s="197" t="s">
        <v>1818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170"/>
      <c r="J393" s="197" t="s">
        <v>1818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170"/>
      <c r="J394" s="197" t="s">
        <v>1818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170"/>
      <c r="J395" s="197" t="s">
        <v>1826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170"/>
      <c r="J396" s="197" t="s">
        <v>1818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170"/>
      <c r="J397" s="197" t="s">
        <v>1818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170"/>
      <c r="J398" s="197" t="s">
        <v>1818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170"/>
      <c r="J399" s="197" t="s">
        <v>1826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170"/>
      <c r="J400" s="197" t="s">
        <v>1818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170"/>
      <c r="J401" s="197" t="s">
        <v>1818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170"/>
      <c r="J402" s="197" t="s">
        <v>1826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170"/>
      <c r="J403" s="198" t="s">
        <v>1813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170"/>
      <c r="J404" s="197" t="s">
        <v>1818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170"/>
      <c r="J405" s="197" t="s">
        <v>1826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170"/>
      <c r="J406" s="197" t="s">
        <v>1818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170"/>
      <c r="J407" s="197" t="s">
        <v>1818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170"/>
      <c r="J408" s="197" t="s">
        <v>1818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170"/>
      <c r="J409" s="197" t="s">
        <v>1818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170"/>
      <c r="J410" s="197" t="s">
        <v>1818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170"/>
      <c r="J411" s="197" t="s">
        <v>1818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170"/>
      <c r="J412" s="197" t="s">
        <v>1818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170"/>
      <c r="J413" s="197" t="s">
        <v>1818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170"/>
      <c r="J414" s="197" t="s">
        <v>1818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6735</v>
      </c>
      <c r="G415" s="48">
        <v>6735</v>
      </c>
      <c r="H415" s="48">
        <v>0</v>
      </c>
      <c r="I415" s="170"/>
      <c r="J415" s="197" t="s">
        <v>1818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170"/>
      <c r="J416" s="197" t="s">
        <v>1826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170"/>
      <c r="J417" s="197" t="s">
        <v>1826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170"/>
      <c r="J418" s="197" t="s">
        <v>1818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170"/>
      <c r="J419" s="197" t="s">
        <v>1818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170"/>
      <c r="J420" s="197" t="s">
        <v>1818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170"/>
      <c r="J421" s="197" t="s">
        <v>1826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170"/>
      <c r="J422" s="197" t="s">
        <v>1818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170"/>
      <c r="J423" s="197" t="s">
        <v>1818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170"/>
      <c r="J424" s="197" t="s">
        <v>1826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170"/>
      <c r="J425" s="197" t="s">
        <v>1818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170"/>
      <c r="J426" s="197" t="s">
        <v>1818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25014</v>
      </c>
      <c r="G427" s="48">
        <v>25014</v>
      </c>
      <c r="H427" s="48">
        <v>0</v>
      </c>
      <c r="I427" s="170"/>
      <c r="J427" s="197" t="s">
        <v>1818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170"/>
      <c r="J428" s="197" t="s">
        <v>1826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170"/>
      <c r="J429" s="197" t="s">
        <v>1826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170"/>
      <c r="J430" s="197" t="s">
        <v>1818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170"/>
      <c r="J431" s="197" t="s">
        <v>1818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170"/>
      <c r="J432" s="197" t="s">
        <v>1818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170"/>
      <c r="J433" s="197" t="s">
        <v>1818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170"/>
      <c r="J434" s="197" t="s">
        <v>1818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170"/>
      <c r="J435" s="197" t="s">
        <v>1826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4804</v>
      </c>
      <c r="G436" s="48">
        <v>0</v>
      </c>
      <c r="H436" s="48">
        <v>4804</v>
      </c>
      <c r="I436" s="170"/>
      <c r="J436" s="197" t="s">
        <v>1826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170"/>
      <c r="J437" s="197" t="s">
        <v>1818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170"/>
      <c r="J438" s="197" t="s">
        <v>1818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170"/>
      <c r="J439" s="197" t="s">
        <v>1818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170"/>
      <c r="J440" s="197" t="s">
        <v>1818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170"/>
      <c r="J441" s="197" t="s">
        <v>1818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170"/>
      <c r="J442" s="197" t="s">
        <v>1826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170"/>
      <c r="J443" s="197" t="s">
        <v>1818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170"/>
      <c r="J444" s="197" t="s">
        <v>1826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170"/>
      <c r="J445" s="197" t="s">
        <v>1818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170"/>
      <c r="J446" s="197" t="s">
        <v>1818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170"/>
      <c r="J447" s="197" t="s">
        <v>1818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170"/>
      <c r="J448" s="197" t="s">
        <v>1826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170"/>
      <c r="J449" s="197" t="s">
        <v>1818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15348</v>
      </c>
      <c r="G450" s="48">
        <v>15348</v>
      </c>
      <c r="H450" s="48">
        <v>0</v>
      </c>
      <c r="I450" s="170"/>
      <c r="J450" s="197" t="s">
        <v>1818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48195</v>
      </c>
      <c r="G451" s="48">
        <v>48195</v>
      </c>
      <c r="H451" s="48">
        <v>0</v>
      </c>
      <c r="I451" s="170"/>
      <c r="J451" s="197" t="s">
        <v>1826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170"/>
      <c r="J452" s="197" t="s">
        <v>1818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170"/>
      <c r="J453" s="198" t="s">
        <v>1813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170"/>
      <c r="J454" s="197" t="s">
        <v>1826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170"/>
      <c r="J455" s="197" t="s">
        <v>1826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170"/>
      <c r="J456" s="197" t="s">
        <v>1818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170"/>
      <c r="J457" s="197" t="s">
        <v>1826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7869</v>
      </c>
      <c r="G458" s="48">
        <v>6446</v>
      </c>
      <c r="H458" s="48">
        <v>1423</v>
      </c>
      <c r="I458" s="170"/>
      <c r="J458" s="197" t="s">
        <v>1826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170"/>
      <c r="J459" s="198" t="s">
        <v>1813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170"/>
      <c r="J460" s="197" t="s">
        <v>1826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170"/>
      <c r="J461" s="197" t="s">
        <v>1818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7631</v>
      </c>
      <c r="G462" s="48">
        <v>7631</v>
      </c>
      <c r="H462" s="48">
        <v>0</v>
      </c>
      <c r="I462" s="170"/>
      <c r="J462" s="197" t="s">
        <v>1818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170"/>
      <c r="J463" s="197" t="s">
        <v>1826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170"/>
      <c r="J464" s="198" t="s">
        <v>1813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170"/>
      <c r="J465" s="198" t="s">
        <v>1813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170"/>
      <c r="J466" s="198" t="s">
        <v>1813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170"/>
      <c r="J467" s="197" t="s">
        <v>1818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170"/>
      <c r="J468" s="197" t="s">
        <v>1818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170"/>
      <c r="J469" s="197" t="s">
        <v>1826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170"/>
      <c r="J470" s="197" t="s">
        <v>1818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170"/>
      <c r="J471" s="198" t="s">
        <v>1813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170"/>
      <c r="J472" s="197" t="s">
        <v>1818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170"/>
      <c r="J473" s="198" t="s">
        <v>1813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170"/>
      <c r="J474" s="197" t="s">
        <v>1818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170"/>
      <c r="J475" s="198" t="s">
        <v>1813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170"/>
      <c r="J476" s="198" t="s">
        <v>1813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170"/>
      <c r="J477" s="197" t="s">
        <v>1818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170"/>
      <c r="J478" s="197" t="s">
        <v>1826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170"/>
      <c r="J479" s="197" t="s">
        <v>1826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170"/>
      <c r="J480" s="197" t="s">
        <v>1818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16375</v>
      </c>
      <c r="G481" s="48">
        <v>16375</v>
      </c>
      <c r="H481" s="48">
        <v>0</v>
      </c>
      <c r="I481" s="170"/>
      <c r="J481" s="197" t="s">
        <v>1818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170"/>
      <c r="J482" s="197" t="s">
        <v>1826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170"/>
      <c r="J483" s="197" t="s">
        <v>1818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1231</v>
      </c>
      <c r="G484" s="48">
        <v>0</v>
      </c>
      <c r="H484" s="48">
        <v>1231</v>
      </c>
      <c r="I484" s="170"/>
      <c r="J484" s="198" t="s">
        <v>1813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170"/>
      <c r="J485" s="198" t="s">
        <v>1813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170"/>
      <c r="J486" s="197" t="s">
        <v>1818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170"/>
      <c r="J487" s="197" t="s">
        <v>1826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170"/>
      <c r="J488" s="197" t="s">
        <v>1818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170"/>
      <c r="J489" s="197" t="s">
        <v>1818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170"/>
      <c r="J490" s="197" t="s">
        <v>1818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170"/>
      <c r="J491" s="197" t="s">
        <v>1826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170"/>
      <c r="J492" s="197" t="s">
        <v>1818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170"/>
      <c r="J493" s="197" t="s">
        <v>1818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170"/>
      <c r="J494" s="197" t="s">
        <v>1818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170"/>
      <c r="J495" s="197" t="s">
        <v>1826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170"/>
      <c r="J496" s="197" t="s">
        <v>1818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170"/>
      <c r="J497" s="197" t="s">
        <v>1826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170"/>
      <c r="J498" s="197" t="s">
        <v>1818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170"/>
      <c r="J499" s="197" t="s">
        <v>1826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6001</v>
      </c>
      <c r="G500" s="48">
        <v>6001</v>
      </c>
      <c r="H500" s="48">
        <v>0</v>
      </c>
      <c r="I500" s="170"/>
      <c r="J500" s="197" t="s">
        <v>1818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170"/>
      <c r="J501" s="197" t="s">
        <v>1818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170"/>
      <c r="J502" s="197" t="s">
        <v>1826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170"/>
      <c r="J503" s="197" t="s">
        <v>1826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170"/>
      <c r="J504" s="197" t="s">
        <v>1818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170"/>
      <c r="J505" s="197" t="s">
        <v>1826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170"/>
      <c r="J506" s="197" t="s">
        <v>1818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170"/>
      <c r="J507" s="197" t="s">
        <v>1826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170"/>
      <c r="J508" s="197" t="s">
        <v>1818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170"/>
      <c r="J509" s="197" t="s">
        <v>1826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170"/>
      <c r="J510" s="197" t="s">
        <v>1818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170"/>
      <c r="J511" s="197" t="s">
        <v>1818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170"/>
      <c r="J512" s="197" t="s">
        <v>1818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170"/>
      <c r="J513" s="197" t="s">
        <v>1818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170"/>
      <c r="J514" s="197" t="s">
        <v>1826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170"/>
      <c r="J515" s="198" t="s">
        <v>1813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170"/>
      <c r="J516" s="197" t="s">
        <v>1818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170"/>
      <c r="J517" s="197" t="s">
        <v>1818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170"/>
      <c r="J518" s="197" t="s">
        <v>1818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170"/>
      <c r="J519" s="197" t="s">
        <v>1826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170"/>
      <c r="J520" s="197" t="s">
        <v>1818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170"/>
      <c r="J521" s="197" t="s">
        <v>1818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170"/>
      <c r="J522" s="198" t="s">
        <v>1813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4180</v>
      </c>
      <c r="G523" s="48">
        <v>4180</v>
      </c>
      <c r="H523" s="48">
        <v>0</v>
      </c>
      <c r="I523" s="170"/>
      <c r="J523" s="197" t="s">
        <v>1818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170"/>
      <c r="J524" s="197" t="s">
        <v>1826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170"/>
      <c r="J525" s="197" t="s">
        <v>1818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170"/>
      <c r="J526" s="197" t="s">
        <v>1818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170"/>
      <c r="J527" s="197" t="s">
        <v>1818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170"/>
      <c r="J528" s="197" t="s">
        <v>1818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170"/>
      <c r="J529" s="197" t="s">
        <v>1826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170"/>
      <c r="J530" s="197" t="s">
        <v>1826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170"/>
      <c r="J531" s="197" t="s">
        <v>1818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170"/>
      <c r="J532" s="197" t="s">
        <v>1818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170"/>
      <c r="J533" s="197" t="s">
        <v>1818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5585</v>
      </c>
      <c r="G534" s="48">
        <v>5585</v>
      </c>
      <c r="H534" s="48">
        <v>0</v>
      </c>
      <c r="I534" s="170"/>
      <c r="J534" s="197" t="s">
        <v>1826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170"/>
      <c r="J535" s="197" t="s">
        <v>1818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170"/>
      <c r="J536" s="197" t="s">
        <v>1818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170"/>
      <c r="J537" s="197" t="s">
        <v>1812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170"/>
      <c r="J538" s="197" t="s">
        <v>1818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170"/>
      <c r="J539" s="198" t="s">
        <v>1813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170"/>
      <c r="J540" s="197" t="s">
        <v>1818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170"/>
      <c r="J541" s="197" t="s">
        <v>1818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170"/>
      <c r="J542" s="197" t="s">
        <v>1818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170"/>
      <c r="J543" s="197" t="s">
        <v>1818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170"/>
      <c r="J544" s="197" t="s">
        <v>1818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170"/>
      <c r="J545" s="197" t="s">
        <v>1818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170"/>
      <c r="J546" s="197" t="s">
        <v>1826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170"/>
      <c r="J547" s="197" t="s">
        <v>1826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170"/>
      <c r="J548" s="197" t="s">
        <v>1826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170"/>
      <c r="J549" s="197" t="s">
        <v>1818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170"/>
      <c r="J550" s="197" t="s">
        <v>1818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170"/>
      <c r="J551" s="197" t="s">
        <v>1818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170"/>
      <c r="J552" s="198" t="s">
        <v>1813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170"/>
      <c r="J553" s="197" t="s">
        <v>1818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170"/>
      <c r="J554" s="197" t="s">
        <v>1826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2193</v>
      </c>
      <c r="G555" s="48">
        <v>0</v>
      </c>
      <c r="H555" s="48">
        <v>2193</v>
      </c>
      <c r="I555" s="170"/>
      <c r="J555" s="197" t="s">
        <v>1818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170"/>
      <c r="J556" s="197" t="s">
        <v>1818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23206</v>
      </c>
      <c r="G557" s="48">
        <v>23206</v>
      </c>
      <c r="H557" s="48">
        <v>0</v>
      </c>
      <c r="I557" s="170"/>
      <c r="J557" s="197" t="s">
        <v>1818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170"/>
      <c r="J558" s="197" t="s">
        <v>1818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170"/>
      <c r="J559" s="197" t="s">
        <v>1818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170"/>
      <c r="J560" s="197" t="s">
        <v>1826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170"/>
      <c r="J561" s="198" t="s">
        <v>1813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4662</v>
      </c>
      <c r="G562" s="48">
        <v>4662</v>
      </c>
      <c r="H562" s="48">
        <v>0</v>
      </c>
      <c r="I562" s="170"/>
      <c r="J562" s="197" t="s">
        <v>1818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170"/>
      <c r="J563" s="197" t="s">
        <v>1826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170"/>
      <c r="J564" s="197" t="s">
        <v>1826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10171</v>
      </c>
      <c r="G565" s="48">
        <v>10171</v>
      </c>
      <c r="H565" s="48">
        <v>0</v>
      </c>
      <c r="I565" s="170"/>
      <c r="J565" s="197" t="s">
        <v>1818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170"/>
      <c r="J566" s="197" t="s">
        <v>1818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170"/>
      <c r="J567" s="197" t="s">
        <v>1818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7174</v>
      </c>
      <c r="G568" s="48">
        <v>7174</v>
      </c>
      <c r="H568" s="48">
        <v>0</v>
      </c>
      <c r="I568" s="170"/>
      <c r="J568" s="197" t="s">
        <v>1818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170"/>
      <c r="J569" s="197" t="s">
        <v>1826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170"/>
      <c r="J570" s="197" t="s">
        <v>1818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170"/>
      <c r="J571" s="197" t="s">
        <v>1826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170"/>
      <c r="J572" s="197" t="s">
        <v>1826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170"/>
      <c r="J573" s="197" t="s">
        <v>1818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170"/>
      <c r="J574" s="197" t="s">
        <v>1826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170"/>
      <c r="J575" s="197" t="s">
        <v>1818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170"/>
      <c r="J576" s="197" t="s">
        <v>1826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170"/>
      <c r="J577" s="197" t="s">
        <v>1818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170"/>
      <c r="J578" s="197" t="s">
        <v>1818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170"/>
      <c r="J579" s="197" t="s">
        <v>1826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170"/>
      <c r="J580" s="197" t="s">
        <v>1818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132</v>
      </c>
      <c r="G581" s="48">
        <v>0</v>
      </c>
      <c r="H581" s="48">
        <v>132</v>
      </c>
      <c r="I581" s="170"/>
      <c r="J581" s="197" t="s">
        <v>1826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170"/>
      <c r="J582" s="197" t="s">
        <v>1826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170"/>
      <c r="J583" s="197" t="s">
        <v>1818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170"/>
      <c r="J584" s="197" t="s">
        <v>1818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170"/>
      <c r="J585" s="197" t="s">
        <v>1818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170"/>
      <c r="J586" s="197" t="s">
        <v>1818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2977</v>
      </c>
      <c r="G587" s="48">
        <v>2977</v>
      </c>
      <c r="H587" s="48">
        <v>0</v>
      </c>
      <c r="I587" s="170"/>
      <c r="J587" s="197" t="s">
        <v>1818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170"/>
      <c r="J588" s="197" t="s">
        <v>1818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170"/>
      <c r="J589" s="197" t="s">
        <v>1826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170"/>
      <c r="J590" s="197" t="s">
        <v>1818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170"/>
      <c r="J591" s="197" t="s">
        <v>1818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0" t="s">
        <v>1800</v>
      </c>
      <c r="G592" s="102"/>
      <c r="H592" s="102"/>
      <c r="I592" s="170"/>
      <c r="J592" s="198" t="s">
        <v>1800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170"/>
      <c r="J593" s="197" t="s">
        <v>1812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51</v>
      </c>
      <c r="G594" s="48">
        <v>0</v>
      </c>
      <c r="H594" s="48">
        <v>51</v>
      </c>
      <c r="I594" s="170"/>
      <c r="J594" s="197" t="s">
        <v>1818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3</v>
      </c>
      <c r="G595" s="48">
        <v>3</v>
      </c>
      <c r="H595" s="48">
        <v>0</v>
      </c>
      <c r="I595" s="170"/>
      <c r="J595" s="198" t="s">
        <v>1813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170"/>
      <c r="J596" s="198" t="s">
        <v>1813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170"/>
      <c r="J597" s="198" t="s">
        <v>1813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170"/>
      <c r="J598" s="198"/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1819</v>
      </c>
      <c r="B1" s="2"/>
      <c r="D1" s="2"/>
      <c r="E1" s="3"/>
      <c r="F1" s="4"/>
      <c r="R1" s="49" t="s">
        <v>1737</v>
      </c>
    </row>
    <row r="2" spans="1:26" ht="18.75" thickTop="1">
      <c r="A2" s="5" t="s">
        <v>1820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December 2021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02/07/2022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1803</v>
      </c>
      <c r="U4" s="159"/>
      <c r="V4" s="159"/>
      <c r="W4" s="159"/>
      <c r="X4" s="159" t="s">
        <v>1804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2</v>
      </c>
      <c r="G7" s="66">
        <f>SUM(G31:G53)</f>
        <v>2</v>
      </c>
      <c r="H7" s="66">
        <f>SUM(H31:H53)</f>
        <v>0</v>
      </c>
      <c r="I7" s="189"/>
      <c r="J7" s="193"/>
      <c r="Q7" s="112"/>
      <c r="R7" s="54" t="str">
        <f>D7</f>
        <v>Atlantic</v>
      </c>
      <c r="S7" s="54">
        <f>F7</f>
        <v>2</v>
      </c>
      <c r="T7" s="54">
        <f>G7</f>
        <v>2</v>
      </c>
      <c r="U7" s="54">
        <f>H7</f>
        <v>0</v>
      </c>
      <c r="V7" s="55"/>
      <c r="W7" s="54">
        <f>retail_ytd!F7</f>
        <v>30255</v>
      </c>
      <c r="X7" s="54">
        <f>retail_ytd!G7</f>
        <v>30255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23054</v>
      </c>
      <c r="G8" s="70">
        <f>SUM(G54:G123)</f>
        <v>22255</v>
      </c>
      <c r="H8" s="70">
        <f>SUM(H54:H123)</f>
        <v>799</v>
      </c>
      <c r="I8" s="155"/>
      <c r="J8" s="194"/>
      <c r="Q8" s="112"/>
      <c r="R8" s="50" t="str">
        <f aca="true" t="shared" si="0" ref="R8:R28">D8</f>
        <v>Bergen</v>
      </c>
      <c r="S8" s="50">
        <f aca="true" t="shared" si="1" ref="S8:S28">F8</f>
        <v>23054</v>
      </c>
      <c r="T8" s="50">
        <f aca="true" t="shared" si="2" ref="T8:T28">G8</f>
        <v>22255</v>
      </c>
      <c r="U8" s="50">
        <f aca="true" t="shared" si="3" ref="U8:U28">H8</f>
        <v>799</v>
      </c>
      <c r="V8" s="51"/>
      <c r="W8" s="50">
        <f>retail_ytd!F8</f>
        <v>25434</v>
      </c>
      <c r="X8" s="50">
        <f>retail_ytd!G8</f>
        <v>24635</v>
      </c>
      <c r="Y8" s="50">
        <f>retail_ytd!H8</f>
        <v>799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9560</v>
      </c>
      <c r="G9" s="70">
        <f>SUM(G124:G163)</f>
        <v>9560</v>
      </c>
      <c r="H9" s="70">
        <f>SUM(H124:H163)</f>
        <v>0</v>
      </c>
      <c r="I9" s="155"/>
      <c r="J9" s="194"/>
      <c r="Q9" s="112"/>
      <c r="R9" s="50" t="str">
        <f t="shared" si="0"/>
        <v>Burlington</v>
      </c>
      <c r="S9" s="50">
        <f t="shared" si="1"/>
        <v>9560</v>
      </c>
      <c r="T9" s="50">
        <f t="shared" si="2"/>
        <v>9560</v>
      </c>
      <c r="U9" s="50">
        <f t="shared" si="3"/>
        <v>0</v>
      </c>
      <c r="V9" s="51"/>
      <c r="W9" s="50">
        <f>retail_ytd!F9</f>
        <v>30945</v>
      </c>
      <c r="X9" s="50">
        <f>retail_ytd!G9</f>
        <v>25625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194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101134</v>
      </c>
      <c r="X10" s="50">
        <f>retail_ytd!G10</f>
        <v>94244</v>
      </c>
      <c r="Y10" s="50">
        <f>retail_ytd!H10</f>
        <v>6890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194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67301</v>
      </c>
      <c r="X11" s="50">
        <f>retail_ytd!G11</f>
        <v>67301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31304</v>
      </c>
      <c r="G12" s="70">
        <f>SUM(G217:G230)</f>
        <v>31304</v>
      </c>
      <c r="H12" s="70">
        <f>SUM(H217:H230)</f>
        <v>0</v>
      </c>
      <c r="I12" s="155"/>
      <c r="J12" s="194"/>
      <c r="Q12" s="112"/>
      <c r="R12" s="50" t="str">
        <f t="shared" si="0"/>
        <v>Cumberland</v>
      </c>
      <c r="S12" s="50">
        <f t="shared" si="1"/>
        <v>31304</v>
      </c>
      <c r="T12" s="50">
        <f t="shared" si="2"/>
        <v>31304</v>
      </c>
      <c r="U12" s="50">
        <f t="shared" si="3"/>
        <v>0</v>
      </c>
      <c r="V12" s="51"/>
      <c r="W12" s="50">
        <f>retail_ytd!F12</f>
        <v>31304</v>
      </c>
      <c r="X12" s="50">
        <f>retail_ytd!G12</f>
        <v>31304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4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22126</v>
      </c>
      <c r="X13" s="50">
        <f>retail_ytd!G13</f>
        <v>20145</v>
      </c>
      <c r="Y13" s="50">
        <f>retail_ytd!H13</f>
        <v>1981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4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4200</v>
      </c>
      <c r="X14" s="50">
        <f>retail_ytd!G14</f>
        <v>0</v>
      </c>
      <c r="Y14" s="50">
        <f>retail_ytd!H14</f>
        <v>4200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4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8277</v>
      </c>
      <c r="X15" s="50">
        <f>retail_ytd!G15</f>
        <v>7360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194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5497</v>
      </c>
      <c r="X16" s="50">
        <f>retail_ytd!G16</f>
        <v>5497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5348</v>
      </c>
      <c r="G17" s="70">
        <f>SUM(G315:G327)</f>
        <v>5348</v>
      </c>
      <c r="H17" s="70">
        <f>SUM(H315:H327)</f>
        <v>0</v>
      </c>
      <c r="I17" s="155"/>
      <c r="J17" s="194"/>
      <c r="Q17" s="112"/>
      <c r="R17" s="50" t="str">
        <f t="shared" si="0"/>
        <v>Mercer</v>
      </c>
      <c r="S17" s="50">
        <f t="shared" si="1"/>
        <v>5348</v>
      </c>
      <c r="T17" s="50">
        <f t="shared" si="2"/>
        <v>5348</v>
      </c>
      <c r="U17" s="50">
        <f t="shared" si="3"/>
        <v>0</v>
      </c>
      <c r="V17" s="51"/>
      <c r="W17" s="50">
        <f>retail_ytd!F17</f>
        <v>98403</v>
      </c>
      <c r="X17" s="50">
        <f>retail_ytd!G17</f>
        <v>98403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6505</v>
      </c>
      <c r="G18" s="70">
        <f>SUM(G328:G352)</f>
        <v>6505</v>
      </c>
      <c r="H18" s="70">
        <f>SUM(H328:H352)</f>
        <v>0</v>
      </c>
      <c r="I18" s="155"/>
      <c r="J18" s="194"/>
      <c r="Q18" s="112"/>
      <c r="R18" s="50" t="str">
        <f t="shared" si="0"/>
        <v>Middlesex</v>
      </c>
      <c r="S18" s="50">
        <f t="shared" si="1"/>
        <v>6505</v>
      </c>
      <c r="T18" s="50">
        <f t="shared" si="2"/>
        <v>6505</v>
      </c>
      <c r="U18" s="50">
        <f t="shared" si="3"/>
        <v>0</v>
      </c>
      <c r="V18" s="51"/>
      <c r="W18" s="50">
        <f>retail_ytd!F18</f>
        <v>59153</v>
      </c>
      <c r="X18" s="50">
        <f>retail_ytd!G18</f>
        <v>59153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194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34786</v>
      </c>
      <c r="X19" s="50">
        <f>retail_ytd!G19</f>
        <v>31190</v>
      </c>
      <c r="Y19" s="50">
        <f>retail_ytd!H19</f>
        <v>3596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4736</v>
      </c>
      <c r="G20" s="70">
        <f>SUM(G406:G444)</f>
        <v>4736</v>
      </c>
      <c r="H20" s="70">
        <f>SUM(H406:H444)</f>
        <v>0</v>
      </c>
      <c r="I20" s="155"/>
      <c r="J20" s="194"/>
      <c r="Q20" s="112"/>
      <c r="R20" s="50" t="str">
        <f t="shared" si="0"/>
        <v>Morris</v>
      </c>
      <c r="S20" s="50">
        <f t="shared" si="1"/>
        <v>4736</v>
      </c>
      <c r="T20" s="50">
        <f t="shared" si="2"/>
        <v>4736</v>
      </c>
      <c r="U20" s="50">
        <f t="shared" si="3"/>
        <v>0</v>
      </c>
      <c r="V20" s="51"/>
      <c r="W20" s="50">
        <f>retail_ytd!F20</f>
        <v>46553</v>
      </c>
      <c r="X20" s="50">
        <f>retail_ytd!G20</f>
        <v>41749</v>
      </c>
      <c r="Y20" s="50">
        <f>retail_ytd!H20</f>
        <v>4804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12600</v>
      </c>
      <c r="G21" s="70">
        <f>SUM(G445:G477)</f>
        <v>12600</v>
      </c>
      <c r="H21" s="70">
        <f>SUM(H445:H477)</f>
        <v>0</v>
      </c>
      <c r="I21" s="155"/>
      <c r="J21" s="194"/>
      <c r="Q21" s="112"/>
      <c r="R21" s="50" t="str">
        <f t="shared" si="0"/>
        <v>Ocean</v>
      </c>
      <c r="S21" s="50">
        <f t="shared" si="1"/>
        <v>12600</v>
      </c>
      <c r="T21" s="50">
        <f t="shared" si="2"/>
        <v>12600</v>
      </c>
      <c r="U21" s="50">
        <f t="shared" si="3"/>
        <v>0</v>
      </c>
      <c r="V21" s="51"/>
      <c r="W21" s="50">
        <f>retail_ytd!F21</f>
        <v>86701</v>
      </c>
      <c r="X21" s="50">
        <f>retail_ytd!G21</f>
        <v>85278</v>
      </c>
      <c r="Y21" s="50">
        <f>retail_ytd!H21</f>
        <v>1423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4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17606</v>
      </c>
      <c r="X22" s="50">
        <f>retail_ytd!G22</f>
        <v>16375</v>
      </c>
      <c r="Y22" s="50">
        <f>retail_ytd!H22</f>
        <v>1231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1</v>
      </c>
      <c r="G23" s="70">
        <f>SUM(G494:G508)</f>
        <v>1</v>
      </c>
      <c r="H23" s="70">
        <f>SUM(H494:H508)</f>
        <v>0</v>
      </c>
      <c r="I23" s="155"/>
      <c r="J23" s="194"/>
      <c r="Q23" s="112"/>
      <c r="R23" s="50" t="str">
        <f t="shared" si="0"/>
        <v>Salem</v>
      </c>
      <c r="S23" s="50">
        <f t="shared" si="1"/>
        <v>1</v>
      </c>
      <c r="T23" s="50">
        <f t="shared" si="2"/>
        <v>1</v>
      </c>
      <c r="U23" s="50">
        <f t="shared" si="3"/>
        <v>0</v>
      </c>
      <c r="V23" s="51"/>
      <c r="W23" s="50">
        <f>retail_ytd!F23</f>
        <v>6001</v>
      </c>
      <c r="X23" s="50">
        <f>retail_ytd!G23</f>
        <v>6001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4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19633</v>
      </c>
      <c r="X24" s="50">
        <f>retail_ytd!G24</f>
        <v>19633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194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92585</v>
      </c>
      <c r="X25" s="50">
        <f>retail_ytd!G25</f>
        <v>92585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2331</v>
      </c>
      <c r="G26" s="70">
        <f>SUM(G554:G574)</f>
        <v>2331</v>
      </c>
      <c r="H26" s="70">
        <f>SUM(H554:H574)</f>
        <v>0</v>
      </c>
      <c r="I26" s="155"/>
      <c r="J26" s="194"/>
      <c r="Q26" s="112"/>
      <c r="R26" s="50" t="str">
        <f t="shared" si="0"/>
        <v>Union</v>
      </c>
      <c r="S26" s="50">
        <f t="shared" si="1"/>
        <v>2331</v>
      </c>
      <c r="T26" s="50">
        <f t="shared" si="2"/>
        <v>2331</v>
      </c>
      <c r="U26" s="50">
        <f t="shared" si="3"/>
        <v>0</v>
      </c>
      <c r="V26" s="51"/>
      <c r="W26" s="50">
        <f>retail_ytd!F26</f>
        <v>61198</v>
      </c>
      <c r="X26" s="50">
        <f>retail_ytd!G26</f>
        <v>59005</v>
      </c>
      <c r="Y26" s="50">
        <f>retail_ytd!H26</f>
        <v>2193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194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3163</v>
      </c>
      <c r="X27" s="50">
        <f>retail_ytd!G27</f>
        <v>2980</v>
      </c>
      <c r="Y27" s="50">
        <f>retail_ytd!H27</f>
        <v>183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194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95441</v>
      </c>
      <c r="G29" s="70">
        <f>SUM(G7:G28)</f>
        <v>94642</v>
      </c>
      <c r="H29" s="70">
        <f>SUM(H7:H28)</f>
        <v>799</v>
      </c>
      <c r="I29" s="155"/>
      <c r="J29" s="194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4"/>
      <c r="Q30" s="112"/>
      <c r="R30" s="52" t="str">
        <f>D29</f>
        <v>New Jersey</v>
      </c>
      <c r="S30" s="52">
        <f>SUM(S7:S28)</f>
        <v>95441</v>
      </c>
      <c r="T30" s="52">
        <f>SUM(T7:T28)</f>
        <v>94642</v>
      </c>
      <c r="U30" s="52">
        <f>SUM(U7:U28)</f>
        <v>799</v>
      </c>
      <c r="V30" s="53"/>
      <c r="W30" s="52">
        <f>SUM(W7:W28)</f>
        <v>852255</v>
      </c>
      <c r="X30" s="52">
        <f>SUM(X7:X28)</f>
        <v>818718</v>
      </c>
      <c r="Y30" s="52">
        <f>SUM(Y7:Y28)</f>
        <v>33537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7" t="s">
        <v>1818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7" t="s">
        <v>1826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7" t="s">
        <v>1818</v>
      </c>
      <c r="K33" s="97"/>
      <c r="L33" s="154"/>
      <c r="M33" s="37"/>
      <c r="N33" s="37"/>
      <c r="Q33" s="107"/>
      <c r="R33" s="59" t="s">
        <v>1827</v>
      </c>
      <c r="S33" s="152">
        <v>227141</v>
      </c>
      <c r="T33" s="152">
        <v>227141</v>
      </c>
      <c r="U33" s="152">
        <v>0</v>
      </c>
      <c r="V33" s="153"/>
      <c r="W33" s="152">
        <v>2022621</v>
      </c>
      <c r="X33" s="152">
        <v>1963283</v>
      </c>
      <c r="Y33" s="152">
        <v>59338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7" t="s">
        <v>1826</v>
      </c>
      <c r="K34" s="97"/>
      <c r="L34" s="154"/>
      <c r="M34" s="37"/>
      <c r="O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2</v>
      </c>
      <c r="G35" s="48">
        <v>2</v>
      </c>
      <c r="H35" s="48">
        <v>0</v>
      </c>
      <c r="I35" s="87"/>
      <c r="J35" s="197" t="s">
        <v>1826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7" t="s">
        <v>1818</v>
      </c>
      <c r="K36" s="97"/>
      <c r="L36" s="154"/>
      <c r="M36" s="37"/>
      <c r="O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7" t="s">
        <v>1818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7" t="s">
        <v>1818</v>
      </c>
      <c r="K38" s="97"/>
      <c r="L38" s="154"/>
      <c r="M38" s="37"/>
      <c r="N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7" t="s">
        <v>1818</v>
      </c>
      <c r="K39" s="97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7" t="s">
        <v>1826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7" t="s">
        <v>1818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7" t="s">
        <v>1818</v>
      </c>
      <c r="K42" s="97"/>
      <c r="L42" s="154"/>
      <c r="M42" s="37"/>
      <c r="N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7" t="s">
        <v>1818</v>
      </c>
      <c r="K43" s="97"/>
      <c r="L43" s="154"/>
      <c r="M43" s="37"/>
      <c r="N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7" t="s">
        <v>1826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7" t="s">
        <v>1818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7" t="s">
        <v>1818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7" t="s">
        <v>1818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 t="s">
        <v>1740</v>
      </c>
      <c r="G48" s="48" t="s">
        <v>1740</v>
      </c>
      <c r="H48" s="48" t="s">
        <v>1740</v>
      </c>
      <c r="I48" s="87"/>
      <c r="J48" s="199" t="s">
        <v>1740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7" t="s">
        <v>1818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7" t="s">
        <v>1826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7" t="s">
        <v>1818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7" t="s">
        <v>1818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7" t="s">
        <v>1818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7" t="s">
        <v>1826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7" t="s">
        <v>1818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7" t="s">
        <v>1826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7" t="s">
        <v>1818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7" t="s">
        <v>1818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 t="s">
        <v>1740</v>
      </c>
      <c r="G59" s="48" t="s">
        <v>1740</v>
      </c>
      <c r="H59" s="48" t="s">
        <v>1740</v>
      </c>
      <c r="I59" s="87"/>
      <c r="J59" s="199" t="s">
        <v>1740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7" t="s">
        <v>1818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22255</v>
      </c>
      <c r="G61" s="48">
        <v>22255</v>
      </c>
      <c r="H61" s="48">
        <v>0</v>
      </c>
      <c r="I61" s="87"/>
      <c r="J61" s="197" t="s">
        <v>1818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7" t="s">
        <v>1818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7" t="s">
        <v>1818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7" t="s">
        <v>1826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7" t="s">
        <v>1818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7" t="s">
        <v>1818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7" t="s">
        <v>1818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7" t="s">
        <v>1818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7" t="s">
        <v>1818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7" t="s">
        <v>1818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7" t="s">
        <v>1818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7" t="s">
        <v>1818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7" t="s">
        <v>1818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7" t="s">
        <v>1818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7" t="s">
        <v>1818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7" t="s">
        <v>1818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7" t="s">
        <v>1818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7" t="s">
        <v>1818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7" t="s">
        <v>1818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7" t="s">
        <v>1826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7" t="s">
        <v>1818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7" t="s">
        <v>1826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7" t="s">
        <v>1818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7" t="s">
        <v>1818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7" t="s">
        <v>1818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7" t="s">
        <v>1818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7" t="s">
        <v>1818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7" t="s">
        <v>1826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7" t="s">
        <v>1818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7" t="s">
        <v>1818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7" t="s">
        <v>1818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7" t="s">
        <v>1818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7" t="s">
        <v>1818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7" t="s">
        <v>1818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7" t="s">
        <v>1818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7" t="s">
        <v>1818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7" t="s">
        <v>1826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7" t="s">
        <v>1818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7" t="s">
        <v>1818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7" t="s">
        <v>1818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7" t="s">
        <v>1818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7" t="s">
        <v>1826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7" t="s">
        <v>1826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7" t="s">
        <v>1826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7" t="s">
        <v>1818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7" t="s">
        <v>1826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1740</v>
      </c>
      <c r="G107" s="48" t="s">
        <v>1740</v>
      </c>
      <c r="H107" s="48" t="s">
        <v>1740</v>
      </c>
      <c r="I107" s="51"/>
      <c r="J107" s="199" t="s">
        <v>1740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1740</v>
      </c>
      <c r="G108" s="48" t="s">
        <v>1740</v>
      </c>
      <c r="H108" s="48" t="s">
        <v>1740</v>
      </c>
      <c r="I108" s="51"/>
      <c r="J108" s="199" t="s">
        <v>1740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7" t="s">
        <v>1818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799</v>
      </c>
      <c r="G110" s="48">
        <v>0</v>
      </c>
      <c r="H110" s="48">
        <v>799</v>
      </c>
      <c r="I110" s="51"/>
      <c r="J110" s="197" t="s">
        <v>1818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7" t="s">
        <v>1818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7" t="s">
        <v>1826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7" t="s">
        <v>1818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7" t="s">
        <v>1818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7" t="s">
        <v>1826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 t="s">
        <v>1740</v>
      </c>
      <c r="G116" s="48" t="s">
        <v>1740</v>
      </c>
      <c r="H116" s="48" t="s">
        <v>1740</v>
      </c>
      <c r="I116" s="51"/>
      <c r="J116" s="199" t="s">
        <v>1740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7" t="s">
        <v>1818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7" t="s">
        <v>1818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7" t="s">
        <v>1818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7" t="s">
        <v>1826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7" t="s">
        <v>1818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7" t="s">
        <v>1818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 t="s">
        <v>1740</v>
      </c>
      <c r="G123" s="48" t="s">
        <v>1740</v>
      </c>
      <c r="H123" s="48" t="s">
        <v>1740</v>
      </c>
      <c r="I123" s="51"/>
      <c r="J123" s="199" t="s">
        <v>1740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7" t="s">
        <v>1818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7" t="s">
        <v>1818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7" t="s">
        <v>1826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9560</v>
      </c>
      <c r="G127" s="48">
        <v>9560</v>
      </c>
      <c r="H127" s="48">
        <v>0</v>
      </c>
      <c r="I127" s="51"/>
      <c r="J127" s="197" t="s">
        <v>1818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7" t="s">
        <v>1826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7" t="s">
        <v>1826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7" t="s">
        <v>1818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7" t="s">
        <v>1818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7" t="s">
        <v>1826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7" t="s">
        <v>1826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7" t="s">
        <v>1818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7" t="s">
        <v>1826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7" t="s">
        <v>1818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7" t="s">
        <v>1818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7" t="s">
        <v>1818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7" t="s">
        <v>1818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7" t="s">
        <v>1826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7" t="s">
        <v>1818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7" t="s">
        <v>1818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7" t="s">
        <v>1818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7" t="s">
        <v>1818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7" t="s">
        <v>1818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7" t="s">
        <v>1826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7" t="s">
        <v>1826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7" t="s">
        <v>1818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7" t="s">
        <v>1826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7" t="s">
        <v>1818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7" t="s">
        <v>1818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7" t="s">
        <v>1818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7" t="s">
        <v>1826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7" t="s">
        <v>1818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7" t="s">
        <v>1826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7" t="s">
        <v>1818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7" t="s">
        <v>1818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7" t="s">
        <v>1826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7" t="s">
        <v>1818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 t="s">
        <v>1740</v>
      </c>
      <c r="G160" s="48" t="s">
        <v>1740</v>
      </c>
      <c r="H160" s="48" t="s">
        <v>1740</v>
      </c>
      <c r="I160" s="51"/>
      <c r="J160" s="199" t="s">
        <v>1740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7" t="s">
        <v>1826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1740</v>
      </c>
      <c r="G162" s="48" t="s">
        <v>1740</v>
      </c>
      <c r="H162" s="48" t="s">
        <v>1740</v>
      </c>
      <c r="I162" s="51"/>
      <c r="J162" s="199" t="s">
        <v>1740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197" t="s">
        <v>1818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1740</v>
      </c>
      <c r="G164" s="48" t="s">
        <v>1740</v>
      </c>
      <c r="H164" s="48" t="s">
        <v>1740</v>
      </c>
      <c r="I164" s="51"/>
      <c r="J164" s="199" t="s">
        <v>1740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7" t="s">
        <v>1818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7" t="s">
        <v>1818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7" t="s">
        <v>1826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7" t="s">
        <v>1818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7" t="s">
        <v>1818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7" t="s">
        <v>1818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7" t="s">
        <v>1818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7" t="s">
        <v>1826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7" t="s">
        <v>1826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7" t="s">
        <v>1826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7" t="s">
        <v>1818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7" t="s">
        <v>1818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7" t="s">
        <v>1818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7" t="s">
        <v>1818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7" t="s">
        <v>1818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7" t="s">
        <v>1818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7" t="s">
        <v>1818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7" t="s">
        <v>1818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7" t="s">
        <v>1826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7" t="s">
        <v>1826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7" t="s">
        <v>1818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 t="s">
        <v>1740</v>
      </c>
      <c r="G186" s="48" t="s">
        <v>1740</v>
      </c>
      <c r="H186" s="48" t="s">
        <v>1740</v>
      </c>
      <c r="I186" s="51"/>
      <c r="J186" s="199" t="s">
        <v>1740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7" t="s">
        <v>1826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7" t="s">
        <v>1826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1740</v>
      </c>
      <c r="G189" s="48" t="s">
        <v>1740</v>
      </c>
      <c r="H189" s="48" t="s">
        <v>1740</v>
      </c>
      <c r="I189" s="51"/>
      <c r="J189" s="199" t="s">
        <v>1740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7" t="s">
        <v>1818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7" t="s">
        <v>1818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1740</v>
      </c>
      <c r="G192" s="48" t="s">
        <v>1740</v>
      </c>
      <c r="H192" s="48" t="s">
        <v>1740</v>
      </c>
      <c r="I192" s="51"/>
      <c r="J192" s="199" t="s">
        <v>1740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7" t="s">
        <v>1818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7" t="s">
        <v>1818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7" t="s">
        <v>1818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7" t="s">
        <v>1826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7" t="s">
        <v>1826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7" t="s">
        <v>1826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7" t="s">
        <v>1818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7" t="s">
        <v>1826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7" t="s">
        <v>1818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7" t="s">
        <v>1826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7" t="s">
        <v>1826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7" t="s">
        <v>1818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7" t="s">
        <v>1818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7" t="s">
        <v>1818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7" t="s">
        <v>1818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7" t="s">
        <v>1818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7" t="s">
        <v>1818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7" t="s">
        <v>1818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7" t="s">
        <v>1818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7" t="s">
        <v>1826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7" t="s">
        <v>1826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7" t="s">
        <v>1826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7" t="s">
        <v>1826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7" t="s">
        <v>1818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7" t="s">
        <v>1826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7" t="s">
        <v>1826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7" t="s">
        <v>1818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7" t="s">
        <v>1818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7" t="s">
        <v>1818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7" t="s">
        <v>1818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7" t="s">
        <v>1818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7" t="s">
        <v>1818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7" t="s">
        <v>1818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7" t="s">
        <v>1818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7" t="s">
        <v>1818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 t="s">
        <v>1740</v>
      </c>
      <c r="G228" s="48" t="s">
        <v>1740</v>
      </c>
      <c r="H228" s="48" t="s">
        <v>1740</v>
      </c>
      <c r="I228" s="51"/>
      <c r="J228" s="199" t="s">
        <v>1740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7" t="s">
        <v>1818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31304</v>
      </c>
      <c r="G230" s="48">
        <v>31304</v>
      </c>
      <c r="H230" s="48">
        <v>0</v>
      </c>
      <c r="I230" s="51"/>
      <c r="J230" s="197" t="s">
        <v>1818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7" t="s">
        <v>1818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7" t="s">
        <v>1826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7" t="s">
        <v>1826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7" t="s">
        <v>1818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7" t="s">
        <v>1812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1740</v>
      </c>
      <c r="G236" s="48" t="s">
        <v>1740</v>
      </c>
      <c r="H236" s="48" t="s">
        <v>1740</v>
      </c>
      <c r="I236" s="51"/>
      <c r="J236" s="199" t="s">
        <v>1740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7" t="s">
        <v>1818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7" t="s">
        <v>1826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7" t="s">
        <v>1826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7" t="s">
        <v>1826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7" t="s">
        <v>1826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7" t="s">
        <v>1818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7" t="s">
        <v>1826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7" t="s">
        <v>1818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7" t="s">
        <v>1826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7" t="s">
        <v>1818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7" t="s">
        <v>1818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7" t="s">
        <v>1826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7" t="s">
        <v>1826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7" t="s">
        <v>1818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7" t="s">
        <v>1818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7" t="s">
        <v>1818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7" t="s">
        <v>1826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7" t="s">
        <v>1818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7" t="s">
        <v>1818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7" t="s">
        <v>1818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7" t="s">
        <v>1826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7" t="s">
        <v>1818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7" t="s">
        <v>1818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7" t="s">
        <v>1818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7" t="s">
        <v>1826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7" t="s">
        <v>1818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7" t="s">
        <v>1818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7" t="s">
        <v>1826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1740</v>
      </c>
      <c r="G265" s="48" t="s">
        <v>1740</v>
      </c>
      <c r="H265" s="48" t="s">
        <v>1740</v>
      </c>
      <c r="I265" s="51"/>
      <c r="J265" s="199" t="s">
        <v>1740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7" t="s">
        <v>1818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7" t="s">
        <v>1826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7" t="s">
        <v>1818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7" t="s">
        <v>1818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7" t="s">
        <v>1818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7" t="s">
        <v>1818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7" t="s">
        <v>1818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7" t="s">
        <v>1818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7" t="s">
        <v>1818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7" t="s">
        <v>1818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7" t="s">
        <v>1818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7" t="s">
        <v>1818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1740</v>
      </c>
      <c r="G278" s="48" t="s">
        <v>1740</v>
      </c>
      <c r="H278" s="48" t="s">
        <v>1740</v>
      </c>
      <c r="I278" s="51"/>
      <c r="J278" s="199" t="s">
        <v>1740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7" t="s">
        <v>1826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7" t="s">
        <v>1818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7" t="s">
        <v>1826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7" t="s">
        <v>1826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7" t="s">
        <v>1826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7" t="s">
        <v>1818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7" t="s">
        <v>1818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7" t="s">
        <v>1818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7" t="s">
        <v>1818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7" t="s">
        <v>1818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 t="s">
        <v>1740</v>
      </c>
      <c r="G289" s="48" t="s">
        <v>1740</v>
      </c>
      <c r="H289" s="48" t="s">
        <v>1740</v>
      </c>
      <c r="I289" s="51"/>
      <c r="J289" s="199" t="s">
        <v>1740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7" t="s">
        <v>1818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7" t="s">
        <v>1818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7" t="s">
        <v>1818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7" t="s">
        <v>1818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7" t="s">
        <v>1818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 t="s">
        <v>1740</v>
      </c>
      <c r="G295" s="48" t="s">
        <v>1740</v>
      </c>
      <c r="H295" s="48" t="s">
        <v>1740</v>
      </c>
      <c r="I295" s="51"/>
      <c r="J295" s="199" t="s">
        <v>1740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7" t="s">
        <v>1826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7" t="s">
        <v>1826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7" t="s">
        <v>1826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 t="s">
        <v>1740</v>
      </c>
      <c r="G299" s="48" t="s">
        <v>1740</v>
      </c>
      <c r="H299" s="48" t="s">
        <v>1740</v>
      </c>
      <c r="I299" s="51"/>
      <c r="J299" s="199" t="s">
        <v>1740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7" t="s">
        <v>1826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7" t="s">
        <v>1818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7" t="s">
        <v>1826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7" t="s">
        <v>1818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7" t="s">
        <v>1818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7" t="s">
        <v>1818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7" t="s">
        <v>1818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7" t="s">
        <v>1818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7" t="s">
        <v>1818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7" t="s">
        <v>1818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7" t="s">
        <v>1818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1740</v>
      </c>
      <c r="G311" s="48" t="s">
        <v>1740</v>
      </c>
      <c r="H311" s="48" t="s">
        <v>1740</v>
      </c>
      <c r="I311" s="51"/>
      <c r="J311" s="199" t="s">
        <v>1740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7" t="s">
        <v>1818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7" t="s">
        <v>1826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7" t="s">
        <v>1826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7" t="s">
        <v>1818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5348</v>
      </c>
      <c r="G316" s="48">
        <v>5348</v>
      </c>
      <c r="H316" s="48">
        <v>0</v>
      </c>
      <c r="I316" s="51"/>
      <c r="J316" s="197" t="s">
        <v>1818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7" t="s">
        <v>1818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7" t="s">
        <v>1826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7" t="s">
        <v>1818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7" t="s">
        <v>1818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7" t="s">
        <v>1818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7" t="s">
        <v>1826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0" t="s">
        <v>1799</v>
      </c>
      <c r="G323" s="48"/>
      <c r="H323" s="48"/>
      <c r="I323" s="51"/>
      <c r="J323" s="199" t="s">
        <v>1799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7" t="s">
        <v>1818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7" t="s">
        <v>1826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7" t="s">
        <v>1818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7" t="s">
        <v>1818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7" t="s">
        <v>1818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7" t="s">
        <v>1818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1740</v>
      </c>
      <c r="G330" s="48" t="s">
        <v>1740</v>
      </c>
      <c r="H330" s="48" t="s">
        <v>1740</v>
      </c>
      <c r="I330" s="51"/>
      <c r="J330" s="199" t="s">
        <v>1740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7" t="s">
        <v>1818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7" t="s">
        <v>1818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7" t="s">
        <v>1818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7" t="s">
        <v>1818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7" t="s">
        <v>1818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7" t="s">
        <v>1818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7" t="s">
        <v>1818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7" t="s">
        <v>1826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7" t="s">
        <v>1818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7" t="s">
        <v>1818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7" t="s">
        <v>1818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7" t="s">
        <v>1818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7" t="s">
        <v>1818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7" t="s">
        <v>1818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7" t="s">
        <v>1826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7" t="s">
        <v>1818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7" t="s">
        <v>1818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7" t="s">
        <v>1818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7" t="s">
        <v>1818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7" t="s">
        <v>1818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7" t="s">
        <v>1818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6505</v>
      </c>
      <c r="G352" s="48">
        <v>6505</v>
      </c>
      <c r="H352" s="48">
        <v>0</v>
      </c>
      <c r="I352" s="51"/>
      <c r="J352" s="197" t="s">
        <v>1818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7" t="s">
        <v>1818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 t="s">
        <v>1740</v>
      </c>
      <c r="G354" s="48" t="s">
        <v>1740</v>
      </c>
      <c r="H354" s="48" t="s">
        <v>1740</v>
      </c>
      <c r="I354" s="51"/>
      <c r="J354" s="199" t="s">
        <v>1740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7" t="s">
        <v>1818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7" t="s">
        <v>1818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7" t="s">
        <v>1826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7" t="s">
        <v>1826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7" t="s">
        <v>1826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7" t="s">
        <v>1818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7" t="s">
        <v>1826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7" t="s">
        <v>1826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7" t="s">
        <v>1818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7" t="s">
        <v>1826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7" t="s">
        <v>1818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7" t="s">
        <v>1818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7" t="s">
        <v>1826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7" t="s">
        <v>1826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7" t="s">
        <v>1818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7" t="s">
        <v>1818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7" t="s">
        <v>1818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7" t="s">
        <v>1826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7" t="s">
        <v>1818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7" t="s">
        <v>1818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7" t="s">
        <v>1818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7" t="s">
        <v>1826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7" t="s">
        <v>1826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7" t="s">
        <v>1818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7" t="s">
        <v>1826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7" t="s">
        <v>1818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7" t="s">
        <v>1818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7" t="s">
        <v>1818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7" t="s">
        <v>1818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7" t="s">
        <v>1826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7" t="s">
        <v>1818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7" t="s">
        <v>1826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7" t="s">
        <v>1826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7" t="s">
        <v>1818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 t="s">
        <v>1740</v>
      </c>
      <c r="G389" s="48" t="s">
        <v>1740</v>
      </c>
      <c r="H389" s="48" t="s">
        <v>1740</v>
      </c>
      <c r="I389" s="51"/>
      <c r="J389" s="199" t="s">
        <v>1740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7" t="s">
        <v>1826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7" t="s">
        <v>1818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7" t="s">
        <v>1818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7" t="s">
        <v>1818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7" t="s">
        <v>1818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7" t="s">
        <v>1826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7" t="s">
        <v>1818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7" t="s">
        <v>1818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7" t="s">
        <v>1818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7" t="s">
        <v>1826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7" t="s">
        <v>1818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7" t="s">
        <v>1818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7" t="s">
        <v>1826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 t="s">
        <v>1740</v>
      </c>
      <c r="G403" s="48" t="s">
        <v>1740</v>
      </c>
      <c r="H403" s="48" t="s">
        <v>1740</v>
      </c>
      <c r="I403" s="51"/>
      <c r="J403" s="199" t="s">
        <v>1740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7" t="s">
        <v>1818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7" t="s">
        <v>1826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7" t="s">
        <v>1818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7" t="s">
        <v>1818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7" t="s">
        <v>1818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7" t="s">
        <v>1818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7" t="s">
        <v>1818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7" t="s">
        <v>1818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7" t="s">
        <v>1818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7" t="s">
        <v>1818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7" t="s">
        <v>1818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4736</v>
      </c>
      <c r="G415" s="48">
        <v>4736</v>
      </c>
      <c r="H415" s="48">
        <v>0</v>
      </c>
      <c r="I415" s="51"/>
      <c r="J415" s="197" t="s">
        <v>1818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7" t="s">
        <v>1826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7" t="s">
        <v>1826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7" t="s">
        <v>1818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7" t="s">
        <v>1818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7" t="s">
        <v>1818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7" t="s">
        <v>1826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7" t="s">
        <v>1818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7" t="s">
        <v>1818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7" t="s">
        <v>1826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7" t="s">
        <v>1818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7" t="s">
        <v>1818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7" t="s">
        <v>1818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7" t="s">
        <v>1826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7" t="s">
        <v>1826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7" t="s">
        <v>1818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7" t="s">
        <v>1818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7" t="s">
        <v>1818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7" t="s">
        <v>1818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7" t="s">
        <v>1818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7" t="s">
        <v>1826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7" t="s">
        <v>1826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7" t="s">
        <v>1818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7" t="s">
        <v>1818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7" t="s">
        <v>1818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7" t="s">
        <v>1818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7" t="s">
        <v>1818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7" t="s">
        <v>1826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7" t="s">
        <v>1818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7" t="s">
        <v>1826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7" t="s">
        <v>1818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7" t="s">
        <v>1818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7" t="s">
        <v>1818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7" t="s">
        <v>1826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7" t="s">
        <v>1818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7" t="s">
        <v>1818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12600</v>
      </c>
      <c r="G451" s="48">
        <v>12600</v>
      </c>
      <c r="H451" s="48">
        <v>0</v>
      </c>
      <c r="I451" s="51"/>
      <c r="J451" s="197" t="s">
        <v>1826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7" t="s">
        <v>1818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1740</v>
      </c>
      <c r="G453" s="48" t="s">
        <v>1740</v>
      </c>
      <c r="H453" s="48" t="s">
        <v>1740</v>
      </c>
      <c r="I453" s="51"/>
      <c r="J453" s="199" t="s">
        <v>1740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7" t="s">
        <v>1826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7" t="s">
        <v>1826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7" t="s">
        <v>1818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7" t="s">
        <v>1826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7" t="s">
        <v>1826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1740</v>
      </c>
      <c r="G459" s="48" t="s">
        <v>1740</v>
      </c>
      <c r="H459" s="48" t="s">
        <v>1740</v>
      </c>
      <c r="I459" s="51"/>
      <c r="J459" s="199" t="s">
        <v>1740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7" t="s">
        <v>1826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7" t="s">
        <v>1818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7" t="s">
        <v>1818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7" t="s">
        <v>1826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1740</v>
      </c>
      <c r="G464" s="48" t="s">
        <v>1740</v>
      </c>
      <c r="H464" s="48" t="s">
        <v>1740</v>
      </c>
      <c r="I464" s="51"/>
      <c r="J464" s="199" t="s">
        <v>1740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1740</v>
      </c>
      <c r="G465" s="48" t="s">
        <v>1740</v>
      </c>
      <c r="H465" s="48" t="s">
        <v>1740</v>
      </c>
      <c r="I465" s="51"/>
      <c r="J465" s="199" t="s">
        <v>1740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7" t="s">
        <v>1826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7" t="s">
        <v>1818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7" t="s">
        <v>1818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7" t="s">
        <v>1826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7" t="s">
        <v>1818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1740</v>
      </c>
      <c r="G471" s="48" t="s">
        <v>1740</v>
      </c>
      <c r="H471" s="48" t="s">
        <v>1740</v>
      </c>
      <c r="I471" s="51"/>
      <c r="J471" s="199" t="s">
        <v>1740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7" t="s">
        <v>1818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 t="s">
        <v>1740</v>
      </c>
      <c r="G473" s="48" t="s">
        <v>1740</v>
      </c>
      <c r="H473" s="48" t="s">
        <v>1740</v>
      </c>
      <c r="I473" s="51"/>
      <c r="J473" s="199" t="s">
        <v>1740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7" t="s">
        <v>1818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197" t="s">
        <v>1818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1740</v>
      </c>
      <c r="G476" s="48" t="s">
        <v>1740</v>
      </c>
      <c r="H476" s="48" t="s">
        <v>1740</v>
      </c>
      <c r="I476" s="51"/>
      <c r="J476" s="199" t="s">
        <v>1740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7" t="s">
        <v>1818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7" t="s">
        <v>1826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7" t="s">
        <v>1826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7" t="s">
        <v>1818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7" t="s">
        <v>1818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7" t="s">
        <v>1826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7" t="s">
        <v>1818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1740</v>
      </c>
      <c r="G484" s="48" t="s">
        <v>1740</v>
      </c>
      <c r="H484" s="48" t="s">
        <v>1740</v>
      </c>
      <c r="I484" s="51"/>
      <c r="J484" s="199" t="s">
        <v>1740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7" t="s">
        <v>1818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7" t="s">
        <v>1818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197" t="s">
        <v>1826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7" t="s">
        <v>1818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7" t="s">
        <v>1818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7" t="s">
        <v>1818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7" t="s">
        <v>1826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7" t="s">
        <v>1818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7" t="s">
        <v>1818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7" t="s">
        <v>1818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7" t="s">
        <v>1826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7" t="s">
        <v>1818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7" t="s">
        <v>1826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7" t="s">
        <v>1818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7" t="s">
        <v>1826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1</v>
      </c>
      <c r="G500" s="48">
        <v>1</v>
      </c>
      <c r="H500" s="48">
        <v>0</v>
      </c>
      <c r="I500" s="51"/>
      <c r="J500" s="197" t="s">
        <v>1818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7" t="s">
        <v>1818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7" t="s">
        <v>1826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7" t="s">
        <v>1826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7" t="s">
        <v>1818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7" t="s">
        <v>1826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7" t="s">
        <v>1818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7" t="s">
        <v>1826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7" t="s">
        <v>1818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7" t="s">
        <v>1826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7" t="s">
        <v>1818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7" t="s">
        <v>1818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7" t="s">
        <v>1818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7" t="s">
        <v>1818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7" t="s">
        <v>1826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197" t="s">
        <v>1826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7" t="s">
        <v>1818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7" t="s">
        <v>1818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7" t="s">
        <v>1818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7" t="s">
        <v>1826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7" t="s">
        <v>1818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7" t="s">
        <v>1818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1740</v>
      </c>
      <c r="G522" s="48" t="s">
        <v>1740</v>
      </c>
      <c r="H522" s="48" t="s">
        <v>1740</v>
      </c>
      <c r="I522" s="51"/>
      <c r="J522" s="199" t="s">
        <v>1740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7" t="s">
        <v>1818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7" t="s">
        <v>1826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7" t="s">
        <v>1818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7" t="s">
        <v>1818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7" t="s">
        <v>1818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7" t="s">
        <v>1818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7" t="s">
        <v>1826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7" t="s">
        <v>1826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7" t="s">
        <v>1818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7" t="s">
        <v>1818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7" t="s">
        <v>1818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7" t="s">
        <v>1826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7" t="s">
        <v>1818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7" t="s">
        <v>1818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7" t="s">
        <v>1812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7" t="s">
        <v>1818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 t="s">
        <v>1740</v>
      </c>
      <c r="G539" s="48" t="s">
        <v>1740</v>
      </c>
      <c r="H539" s="48" t="s">
        <v>1740</v>
      </c>
      <c r="I539" s="51"/>
      <c r="J539" s="199" t="s">
        <v>1740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7" t="s">
        <v>1818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7" t="s">
        <v>1818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7" t="s">
        <v>1818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7" t="s">
        <v>1818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7" t="s">
        <v>1818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7" t="s">
        <v>1818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7" t="s">
        <v>1826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7" t="s">
        <v>1826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7" t="s">
        <v>1826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7" t="s">
        <v>1818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7" t="s">
        <v>1818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7" t="s">
        <v>1818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1740</v>
      </c>
      <c r="G552" s="48" t="s">
        <v>1740</v>
      </c>
      <c r="H552" s="48" t="s">
        <v>1740</v>
      </c>
      <c r="I552" s="51"/>
      <c r="J552" s="199" t="s">
        <v>1740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7" t="s">
        <v>1818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7" t="s">
        <v>1826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7" t="s">
        <v>1818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7" t="s">
        <v>1818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7" t="s">
        <v>1818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7" t="s">
        <v>1818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7" t="s">
        <v>1818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7" t="s">
        <v>1826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 t="s">
        <v>1740</v>
      </c>
      <c r="G561" s="48" t="s">
        <v>1740</v>
      </c>
      <c r="H561" s="48" t="s">
        <v>1740</v>
      </c>
      <c r="I561" s="51"/>
      <c r="J561" s="199" t="s">
        <v>1740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2331</v>
      </c>
      <c r="G562" s="48">
        <v>2331</v>
      </c>
      <c r="H562" s="48">
        <v>0</v>
      </c>
      <c r="I562" s="51"/>
      <c r="J562" s="197" t="s">
        <v>1818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7" t="s">
        <v>1826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7" t="s">
        <v>1826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7" t="s">
        <v>1818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7" t="s">
        <v>1818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7" t="s">
        <v>1818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7" t="s">
        <v>1818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7" t="s">
        <v>1826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7" t="s">
        <v>1818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7" t="s">
        <v>1826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7" t="s">
        <v>1826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7" t="s">
        <v>1818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7" t="s">
        <v>1826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7" t="s">
        <v>1818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7" t="s">
        <v>1826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7" t="s">
        <v>1818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7" t="s">
        <v>1818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7" t="s">
        <v>1826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7" t="s">
        <v>1818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7" t="s">
        <v>1826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7" t="s">
        <v>1826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7" t="s">
        <v>1818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7" t="s">
        <v>1818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7" t="s">
        <v>1818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7" t="s">
        <v>1818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7" t="s">
        <v>1818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7" t="s">
        <v>1818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7" t="s">
        <v>1826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7" t="s">
        <v>1818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7" t="s">
        <v>1818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0" t="s">
        <v>1800</v>
      </c>
      <c r="G592" s="102"/>
      <c r="H592" s="102"/>
      <c r="I592" s="51"/>
      <c r="J592" s="199" t="s">
        <v>1800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7" t="s">
        <v>1812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7" t="s">
        <v>1818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1740</v>
      </c>
      <c r="G595" s="48" t="s">
        <v>1740</v>
      </c>
      <c r="H595" s="48" t="s">
        <v>1740</v>
      </c>
      <c r="I595" s="51"/>
      <c r="J595" s="199" t="s">
        <v>1740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1740</v>
      </c>
      <c r="G596" s="48" t="s">
        <v>1740</v>
      </c>
      <c r="H596" s="48" t="s">
        <v>1740</v>
      </c>
      <c r="I596" s="51"/>
      <c r="J596" s="199" t="s">
        <v>1740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1740</v>
      </c>
      <c r="G597" s="48" t="s">
        <v>1740</v>
      </c>
      <c r="H597" s="48" t="s">
        <v>1740</v>
      </c>
      <c r="I597" s="51"/>
      <c r="J597" s="199" t="s">
        <v>1740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199"/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2010-08-17T16:27:20Z</cp:lastPrinted>
  <dcterms:created xsi:type="dcterms:W3CDTF">2005-03-15T14:00:27Z</dcterms:created>
  <dcterms:modified xsi:type="dcterms:W3CDTF">2022-03-02T21:56:07Z</dcterms:modified>
  <cp:category/>
  <cp:version/>
  <cp:contentType/>
  <cp:contentStatus/>
</cp:coreProperties>
</file>