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O:\Innovation_Choice-NPS\Interdistrict Choice\Website\Resources\"/>
    </mc:Choice>
  </mc:AlternateContent>
  <xr:revisionPtr revIDLastSave="0" documentId="8_{B4BA4EF9-C8F1-49D9-8659-561E17365A3B}" xr6:coauthVersionLast="47" xr6:coauthVersionMax="47" xr10:uidLastSave="{00000000-0000-0000-0000-000000000000}"/>
  <bookViews>
    <workbookView xWindow="-110" yWindow="-110" windowWidth="19420" windowHeight="10420" xr2:uid="{7BF93424-6B86-4502-9E16-12821598E8E7}"/>
  </bookViews>
  <sheets>
    <sheet name="Example of LM Calculations" sheetId="1" r:id="rId1"/>
    <sheet name="Template for Calculating LM"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C21" i="2"/>
  <c r="B21" i="2"/>
  <c r="G20" i="2"/>
  <c r="H20" i="2" s="1"/>
  <c r="D20" i="2"/>
  <c r="G19" i="2"/>
  <c r="H19" i="2" s="1"/>
  <c r="D19" i="2"/>
  <c r="G18" i="2"/>
  <c r="H18" i="2" s="1"/>
  <c r="J18" i="2" s="1"/>
  <c r="D18" i="2"/>
  <c r="G17" i="2"/>
  <c r="H17" i="2" s="1"/>
  <c r="D17" i="2"/>
  <c r="G16" i="2"/>
  <c r="H16" i="2" s="1"/>
  <c r="D16" i="2"/>
  <c r="G15" i="2"/>
  <c r="H15" i="2" s="1"/>
  <c r="D15" i="2"/>
  <c r="G14" i="2"/>
  <c r="H14" i="2" s="1"/>
  <c r="D14" i="2"/>
  <c r="G13" i="2"/>
  <c r="H13" i="2" s="1"/>
  <c r="D13" i="2"/>
  <c r="G12" i="2"/>
  <c r="H12" i="2" s="1"/>
  <c r="J12" i="2" s="1"/>
  <c r="D12" i="2"/>
  <c r="G11" i="2"/>
  <c r="H11" i="2" s="1"/>
  <c r="D11" i="2"/>
  <c r="G10" i="2"/>
  <c r="H10" i="2" s="1"/>
  <c r="D10" i="2"/>
  <c r="G9" i="2"/>
  <c r="H9" i="2" s="1"/>
  <c r="D9" i="2"/>
  <c r="G8" i="2"/>
  <c r="D8" i="2"/>
  <c r="G21" i="2" l="1"/>
  <c r="G22" i="2" s="1"/>
  <c r="D21" i="2"/>
  <c r="I20" i="2"/>
  <c r="J20" i="2"/>
  <c r="J15" i="2"/>
  <c r="I15" i="2"/>
  <c r="I14" i="2"/>
  <c r="J14" i="2"/>
  <c r="J11" i="2"/>
  <c r="I11" i="2"/>
  <c r="J19" i="2"/>
  <c r="I19" i="2"/>
  <c r="J17" i="2"/>
  <c r="I17" i="2"/>
  <c r="J9" i="2"/>
  <c r="I9" i="2"/>
  <c r="J10" i="2"/>
  <c r="I10" i="2"/>
  <c r="J13" i="2"/>
  <c r="I13" i="2"/>
  <c r="J16" i="2"/>
  <c r="I16" i="2"/>
  <c r="I12" i="2"/>
  <c r="I18" i="2"/>
  <c r="H8" i="2"/>
  <c r="E21" i="1"/>
  <c r="C21" i="1"/>
  <c r="B21" i="1"/>
  <c r="G20" i="1"/>
  <c r="H20" i="1" s="1"/>
  <c r="D20" i="1"/>
  <c r="G19" i="1"/>
  <c r="H19" i="1" s="1"/>
  <c r="J19" i="1" s="1"/>
  <c r="D19" i="1"/>
  <c r="G18" i="1"/>
  <c r="H18" i="1" s="1"/>
  <c r="D18" i="1"/>
  <c r="G17" i="1"/>
  <c r="H17" i="1" s="1"/>
  <c r="D17" i="1"/>
  <c r="G16" i="1"/>
  <c r="H16" i="1" s="1"/>
  <c r="J16" i="1" s="1"/>
  <c r="D16" i="1"/>
  <c r="G15" i="1"/>
  <c r="H15" i="1" s="1"/>
  <c r="J15" i="1" s="1"/>
  <c r="D15" i="1"/>
  <c r="G14" i="1"/>
  <c r="H14" i="1" s="1"/>
  <c r="D14" i="1"/>
  <c r="G13" i="1"/>
  <c r="H13" i="1" s="1"/>
  <c r="D13" i="1"/>
  <c r="G12" i="1"/>
  <c r="H12" i="1" s="1"/>
  <c r="D12" i="1"/>
  <c r="G11" i="1"/>
  <c r="H11" i="1" s="1"/>
  <c r="D11" i="1"/>
  <c r="G10" i="1"/>
  <c r="H10" i="1" s="1"/>
  <c r="D10" i="1"/>
  <c r="G9" i="1"/>
  <c r="H9" i="1" s="1"/>
  <c r="I9" i="1" s="1"/>
  <c r="D9" i="1"/>
  <c r="G8" i="1"/>
  <c r="H8" i="1" s="1"/>
  <c r="J8" i="1" s="1"/>
  <c r="D8" i="1"/>
  <c r="H21" i="2" l="1"/>
  <c r="I8" i="2"/>
  <c r="J8" i="2"/>
  <c r="I20" i="1"/>
  <c r="J20" i="1"/>
  <c r="I8" i="1"/>
  <c r="D21" i="1"/>
  <c r="I10" i="1"/>
  <c r="J10" i="1"/>
  <c r="J17" i="1"/>
  <c r="I17" i="1"/>
  <c r="I13" i="1"/>
  <c r="J13" i="1"/>
  <c r="I19" i="1"/>
  <c r="J11" i="1"/>
  <c r="I11" i="1"/>
  <c r="J14" i="1"/>
  <c r="I14" i="1"/>
  <c r="J12" i="1"/>
  <c r="I12" i="1"/>
  <c r="J18" i="1"/>
  <c r="I18" i="1"/>
  <c r="I16" i="1"/>
  <c r="I15" i="1"/>
  <c r="J9" i="1"/>
  <c r="H21" i="1"/>
  <c r="G21" i="1"/>
  <c r="G22" i="1" s="1"/>
  <c r="H22" i="2" l="1"/>
  <c r="I21" i="2"/>
  <c r="J21" i="2"/>
  <c r="H22" i="1"/>
  <c r="I21" i="1"/>
  <c r="J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Jessani</author>
  </authors>
  <commentList>
    <comment ref="J17" authorId="0" shapeId="0" xr:uid="{AA9D29F2-7ABE-4E6B-95A0-46A5BF153264}">
      <text>
        <r>
          <rPr>
            <sz val="9"/>
            <color indexed="81"/>
            <rFont val="Tahoma"/>
            <charset val="1"/>
          </rPr>
          <t>The sending district will enter the 17 choice applicants into a lottery and only 13 will be allowed to choice out (i.e., participate in a choice program).</t>
        </r>
      </text>
    </comment>
  </commentList>
</comments>
</file>

<file path=xl/sharedStrings.xml><?xml version="1.0" encoding="utf-8"?>
<sst xmlns="http://schemas.openxmlformats.org/spreadsheetml/2006/main" count="64" uniqueCount="34">
  <si>
    <t>Example of Limiting Resolution Calculations</t>
  </si>
  <si>
    <r>
      <t xml:space="preserve">The district board of education of a sending district may seek to restrict the number of students participating in the choice program to a maximum of 10% of the number of students per grade level per year and 15% of the total number of students enrolled in the sending district, based on the Application for State School Aid of the year prior to the first student participating in the choice program. The restriction of students participating in the choice program "to a maximum of 10% of the number of students" is best understood to mean that the sending district cannot restrict enrollment to a number </t>
    </r>
    <r>
      <rPr>
        <i/>
        <sz val="12"/>
        <color rgb="FF000000"/>
        <rFont val="Aptos Narrow"/>
        <family val="2"/>
        <scheme val="minor"/>
      </rPr>
      <t>less than 10% of its students</t>
    </r>
    <r>
      <rPr>
        <sz val="12"/>
        <color rgb="FF000000"/>
        <rFont val="Aptos Narrow"/>
        <family val="2"/>
        <scheme val="minor"/>
      </rPr>
      <t xml:space="preserve"> (Milford Borough Board of Education v. Christopher D. Cerf, Commissioner of Education of the State of New Jersey, A-1584-11T2).</t>
    </r>
  </si>
  <si>
    <t xml:space="preserve">Use the template below to calculate the limit on the number of students enrolled in the school district who may participate in the choice program. This calculation must be included in the resolution adopted by the district board of education. Use this limit every year unless there is an increase of its student enrollment beyond the enrollment count used to calculate the limiting resolution.** </t>
  </si>
  <si>
    <t>Current enrollment (Oct. ASSA)</t>
  </si>
  <si>
    <t>Limiting Resolution Calculation (Oct. ASSA)</t>
  </si>
  <si>
    <t>Possible Impact of Resolution on Current Enrollment</t>
  </si>
  <si>
    <t>Enter most recent enrolled (Oct. ASSA)*</t>
  </si>
  <si>
    <t xml:space="preserve"> % of choice-outs (auto-calculated)</t>
  </si>
  <si>
    <t>Maximum limiting %: 10%</t>
  </si>
  <si>
    <t>Limiting resolution (auto-calculated)</t>
  </si>
  <si>
    <t>Limiting resolution rounded up: determines minimum total choice-outs (auto-calculated)</t>
  </si>
  <si>
    <t>Effective % of choice-outs allowed w/resolution (auto-calculated)</t>
  </si>
  <si>
    <t>Differential:  number of additional students allowed (if negative) and not allowed (if positive) to choice-out (auto-calculated)***</t>
  </si>
  <si>
    <t>Kindergarten</t>
  </si>
  <si>
    <t>Grade 1</t>
  </si>
  <si>
    <t>Grade 2</t>
  </si>
  <si>
    <t>Grade 3</t>
  </si>
  <si>
    <t>Grade 4</t>
  </si>
  <si>
    <t>Grade 5</t>
  </si>
  <si>
    <t>Grade 6</t>
  </si>
  <si>
    <t>Grade 7</t>
  </si>
  <si>
    <t>Grade 8</t>
  </si>
  <si>
    <t>Grade 9</t>
  </si>
  <si>
    <t>Grade 10</t>
  </si>
  <si>
    <t>Grade 11</t>
  </si>
  <si>
    <t>Grade 12</t>
  </si>
  <si>
    <t>total</t>
  </si>
  <si>
    <t>*SPED not included in ASSA grade counts above.</t>
  </si>
  <si>
    <t>**If there is an increase of the choice district's student enrollment beyond the enrollment count used to calculate the limiting resolution, the sending district shall apply the choice program enrollment restriction percentages contained in the approved resolution to the enrollment counts as reported on the Application for State School Aid in October preceding the school year during which the restriction on enrollment will be applicable.</t>
  </si>
  <si>
    <t>***Negative numbers denote the number of additional students that shall be allowed to choice out, given the calculated limiting resolution and the number of choice-outs in the most recent ASSA.</t>
  </si>
  <si>
    <t>Limiting Resolution Calculations Template</t>
  </si>
  <si>
    <t>Limiting resolution rounded up: determines minimum choice-outs (auto-calculated)</t>
  </si>
  <si>
    <t>Enter # enrolled in district in year prior to first student participating in choice program</t>
  </si>
  <si>
    <t>Enter total number of choice-out applicants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</si>
</sst>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i/>
      <sz val="11"/>
      <color theme="1"/>
      <name val="Aptos Narrow"/>
      <family val="2"/>
      <scheme val="minor"/>
    </font>
    <font>
      <sz val="12"/>
      <color rgb="FF000000"/>
      <name val="Aptos Narrow"/>
      <family val="2"/>
      <scheme val="minor"/>
    </font>
    <font>
      <b/>
      <sz val="10"/>
      <color theme="1"/>
      <name val="Calibri"/>
      <family val="2"/>
    </font>
    <font>
      <sz val="11"/>
      <color rgb="FF000000"/>
      <name val="Aptos Narrow"/>
      <family val="2"/>
      <scheme val="minor"/>
    </font>
    <font>
      <i/>
      <sz val="12"/>
      <color rgb="FF000000"/>
      <name val="Aptos Narrow"/>
      <family val="2"/>
      <scheme val="minor"/>
    </font>
    <font>
      <sz val="9"/>
      <color indexed="81"/>
      <name val="Tahoma"/>
      <charset val="1"/>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1" xfId="0" applyFont="1" applyBorder="1" applyAlignment="1">
      <alignment wrapText="1"/>
    </xf>
    <xf numFmtId="0" fontId="2" fillId="4" borderId="1" xfId="0" applyFont="1" applyFill="1" applyBorder="1" applyAlignment="1">
      <alignment wrapText="1"/>
    </xf>
    <xf numFmtId="0" fontId="2" fillId="5" borderId="1" xfId="0" applyFont="1" applyFill="1" applyBorder="1" applyAlignment="1">
      <alignment wrapText="1"/>
    </xf>
    <xf numFmtId="0" fontId="2" fillId="3" borderId="1" xfId="0" applyFont="1" applyFill="1" applyBorder="1" applyAlignment="1">
      <alignment wrapText="1"/>
    </xf>
    <xf numFmtId="9" fontId="0" fillId="3" borderId="1" xfId="1" applyFont="1" applyFill="1" applyBorder="1"/>
    <xf numFmtId="0" fontId="2" fillId="4" borderId="1" xfId="0" applyFont="1" applyFill="1" applyBorder="1"/>
    <xf numFmtId="2" fontId="2" fillId="4" borderId="1" xfId="0" applyNumberFormat="1" applyFont="1" applyFill="1" applyBorder="1"/>
    <xf numFmtId="0" fontId="2" fillId="0" borderId="0" xfId="0" applyFont="1"/>
    <xf numFmtId="9" fontId="0" fillId="0" borderId="0" xfId="1" applyFont="1"/>
    <xf numFmtId="2" fontId="0" fillId="0" borderId="0" xfId="1" applyNumberFormat="1" applyFont="1"/>
    <xf numFmtId="0" fontId="2" fillId="6" borderId="1" xfId="0" applyFont="1" applyFill="1" applyBorder="1" applyAlignment="1">
      <alignment wrapText="1"/>
    </xf>
    <xf numFmtId="9" fontId="0" fillId="6" borderId="1" xfId="1" applyFont="1" applyFill="1" applyBorder="1"/>
    <xf numFmtId="0" fontId="2" fillId="6" borderId="1" xfId="0" applyFont="1" applyFill="1" applyBorder="1"/>
    <xf numFmtId="1" fontId="2" fillId="6" borderId="1" xfId="0" applyNumberFormat="1" applyFont="1" applyFill="1" applyBorder="1"/>
    <xf numFmtId="9" fontId="2" fillId="6" borderId="1" xfId="1" applyFont="1" applyFill="1" applyBorder="1"/>
    <xf numFmtId="0" fontId="2" fillId="6" borderId="1" xfId="0" applyFont="1" applyFill="1" applyBorder="1" applyAlignment="1">
      <alignment horizontal="center"/>
    </xf>
    <xf numFmtId="1" fontId="2" fillId="5" borderId="1" xfId="0" applyNumberFormat="1" applyFont="1" applyFill="1" applyBorder="1" applyAlignment="1">
      <alignment wrapText="1"/>
    </xf>
    <xf numFmtId="1" fontId="2" fillId="5" borderId="1" xfId="0" applyNumberFormat="1" applyFont="1" applyFill="1" applyBorder="1"/>
    <xf numFmtId="0" fontId="0" fillId="6" borderId="1" xfId="0" applyFill="1" applyBorder="1"/>
    <xf numFmtId="0" fontId="0" fillId="6" borderId="1" xfId="0" applyFill="1" applyBorder="1" applyAlignment="1">
      <alignment wrapText="1"/>
    </xf>
    <xf numFmtId="9" fontId="0" fillId="6" borderId="1" xfId="1" applyFont="1" applyFill="1" applyBorder="1" applyAlignment="1">
      <alignment wrapText="1"/>
    </xf>
    <xf numFmtId="9" fontId="0" fillId="4" borderId="1" xfId="0" applyNumberFormat="1" applyFill="1" applyBorder="1"/>
    <xf numFmtId="2" fontId="0" fillId="4" borderId="1" xfId="0" applyNumberFormat="1" applyFill="1" applyBorder="1"/>
    <xf numFmtId="1" fontId="0" fillId="3" borderId="1" xfId="0" applyNumberFormat="1" applyFill="1" applyBorder="1"/>
    <xf numFmtId="1" fontId="0" fillId="6" borderId="1" xfId="0" applyNumberFormat="1" applyFill="1" applyBorder="1"/>
    <xf numFmtId="0" fontId="0" fillId="4" borderId="1" xfId="0" applyFill="1" applyBorder="1"/>
    <xf numFmtId="9" fontId="0" fillId="0" borderId="0" xfId="0" applyNumberFormat="1"/>
    <xf numFmtId="0" fontId="5" fillId="0" borderId="0" xfId="0" applyFont="1"/>
    <xf numFmtId="0" fontId="4" fillId="0" borderId="5"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6" fillId="0" borderId="9" xfId="0" applyFont="1" applyBorder="1" applyAlignment="1">
      <alignment wrapText="1"/>
    </xf>
    <xf numFmtId="0" fontId="0" fillId="0" borderId="8" xfId="0" applyBorder="1" applyAlignment="1">
      <alignment wrapText="1"/>
    </xf>
    <xf numFmtId="0" fontId="0" fillId="0" borderId="10" xfId="0" applyBorder="1" applyAlignment="1">
      <alignment wrapText="1"/>
    </xf>
    <xf numFmtId="0" fontId="0" fillId="6" borderId="5" xfId="0" applyFill="1" applyBorder="1" applyAlignment="1">
      <alignment wrapText="1"/>
    </xf>
    <xf numFmtId="0" fontId="3" fillId="2" borderId="1"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2" borderId="2" xfId="0" applyFont="1" applyFill="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1" fontId="0" fillId="7" borderId="1" xfId="0" applyNumberFormat="1" applyFill="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986D-9481-48E3-899B-8864121814C7}">
  <dimension ref="A1:J26"/>
  <sheetViews>
    <sheetView tabSelected="1" topLeftCell="A8" workbookViewId="0">
      <selection activeCell="J17" sqref="J17"/>
    </sheetView>
  </sheetViews>
  <sheetFormatPr defaultRowHeight="14.5" x14ac:dyDescent="0.35"/>
  <cols>
    <col min="1" max="1" width="11.7265625" customWidth="1"/>
    <col min="2" max="2" width="12.54296875" customWidth="1"/>
    <col min="3" max="3" width="13.453125" customWidth="1"/>
    <col min="4" max="4" width="13.7265625" customWidth="1"/>
    <col min="5" max="5" width="13.453125" customWidth="1"/>
    <col min="6" max="6" width="11.81640625" customWidth="1"/>
    <col min="7" max="7" width="10.7265625" customWidth="1"/>
    <col min="8" max="8" width="16.26953125" customWidth="1"/>
    <col min="9" max="9" width="15.54296875" customWidth="1"/>
    <col min="10" max="10" width="16.26953125" customWidth="1"/>
  </cols>
  <sheetData>
    <row r="1" spans="1:10" ht="15" thickBot="1" x14ac:dyDescent="0.4">
      <c r="A1" s="8" t="s">
        <v>0</v>
      </c>
    </row>
    <row r="2" spans="1:10" ht="85.5" customHeight="1" thickBot="1" x14ac:dyDescent="0.45">
      <c r="A2" s="29" t="s">
        <v>1</v>
      </c>
      <c r="B2" s="30"/>
      <c r="C2" s="30"/>
      <c r="D2" s="30"/>
      <c r="E2" s="30"/>
      <c r="F2" s="30"/>
      <c r="G2" s="30"/>
      <c r="H2" s="30"/>
      <c r="I2" s="30"/>
      <c r="J2" s="31"/>
    </row>
    <row r="3" spans="1:10" ht="48.65" customHeight="1" thickBot="1" x14ac:dyDescent="0.45">
      <c r="A3" s="29" t="s">
        <v>2</v>
      </c>
      <c r="B3" s="30"/>
      <c r="C3" s="30"/>
      <c r="D3" s="30"/>
      <c r="E3" s="30"/>
      <c r="F3" s="30"/>
      <c r="G3" s="30"/>
      <c r="H3" s="30"/>
      <c r="I3" s="30"/>
      <c r="J3" s="31"/>
    </row>
    <row r="4" spans="1:10" x14ac:dyDescent="0.35">
      <c r="A4" s="28"/>
    </row>
    <row r="6" spans="1:10" ht="29.15" customHeight="1" x14ac:dyDescent="0.35">
      <c r="A6" s="16"/>
      <c r="B6" s="42" t="s">
        <v>3</v>
      </c>
      <c r="C6" s="43"/>
      <c r="D6" s="44"/>
      <c r="E6" s="39" t="s">
        <v>4</v>
      </c>
      <c r="F6" s="39"/>
      <c r="G6" s="39"/>
      <c r="H6" s="39"/>
      <c r="I6" s="40" t="s">
        <v>5</v>
      </c>
      <c r="J6" s="41"/>
    </row>
    <row r="7" spans="1:10" ht="130.5" x14ac:dyDescent="0.35">
      <c r="A7" s="1"/>
      <c r="B7" s="11" t="s">
        <v>6</v>
      </c>
      <c r="C7" s="11" t="s">
        <v>33</v>
      </c>
      <c r="D7" s="11" t="s">
        <v>7</v>
      </c>
      <c r="E7" s="2" t="s">
        <v>32</v>
      </c>
      <c r="F7" s="2" t="s">
        <v>8</v>
      </c>
      <c r="G7" s="2" t="s">
        <v>9</v>
      </c>
      <c r="H7" s="3" t="s">
        <v>10</v>
      </c>
      <c r="I7" s="4" t="s">
        <v>11</v>
      </c>
      <c r="J7" s="4" t="s">
        <v>12</v>
      </c>
    </row>
    <row r="8" spans="1:10" x14ac:dyDescent="0.35">
      <c r="A8" s="19" t="s">
        <v>13</v>
      </c>
      <c r="B8" s="20">
        <v>91</v>
      </c>
      <c r="C8" s="19">
        <v>2</v>
      </c>
      <c r="D8" s="21">
        <f>C8/B8</f>
        <v>2.197802197802198E-2</v>
      </c>
      <c r="E8" s="2">
        <v>99</v>
      </c>
      <c r="F8" s="22">
        <v>0.1</v>
      </c>
      <c r="G8" s="23">
        <f t="shared" ref="G8:G16" si="0">E8*F8</f>
        <v>9.9</v>
      </c>
      <c r="H8" s="17">
        <f>ROUNDUP(G8,0)</f>
        <v>10</v>
      </c>
      <c r="I8" s="5">
        <f>H8/B8</f>
        <v>0.10989010989010989</v>
      </c>
      <c r="J8" s="24">
        <f>C8-H8</f>
        <v>-8</v>
      </c>
    </row>
    <row r="9" spans="1:10" x14ac:dyDescent="0.35">
      <c r="A9" s="19" t="s">
        <v>14</v>
      </c>
      <c r="B9" s="20">
        <v>97</v>
      </c>
      <c r="C9" s="19">
        <v>1</v>
      </c>
      <c r="D9" s="21">
        <f t="shared" ref="D9:D16" si="1">C9/B9</f>
        <v>1.0309278350515464E-2</v>
      </c>
      <c r="E9" s="2">
        <v>121</v>
      </c>
      <c r="F9" s="22">
        <v>0.1</v>
      </c>
      <c r="G9" s="23">
        <f t="shared" si="0"/>
        <v>12.100000000000001</v>
      </c>
      <c r="H9" s="17">
        <f>ROUNDUP(G9,0)</f>
        <v>13</v>
      </c>
      <c r="I9" s="5">
        <f t="shared" ref="I9:I16" si="2">H9/B9</f>
        <v>0.13402061855670103</v>
      </c>
      <c r="J9" s="24">
        <f t="shared" ref="J9:J16" si="3">C9-H9</f>
        <v>-12</v>
      </c>
    </row>
    <row r="10" spans="1:10" x14ac:dyDescent="0.35">
      <c r="A10" s="19" t="s">
        <v>15</v>
      </c>
      <c r="B10" s="20">
        <v>80</v>
      </c>
      <c r="C10" s="19">
        <v>3</v>
      </c>
      <c r="D10" s="21">
        <f t="shared" si="1"/>
        <v>3.7499999999999999E-2</v>
      </c>
      <c r="E10" s="2">
        <v>140</v>
      </c>
      <c r="F10" s="22">
        <v>0.1</v>
      </c>
      <c r="G10" s="23">
        <f t="shared" si="0"/>
        <v>14</v>
      </c>
      <c r="H10" s="17">
        <f t="shared" ref="H10:H20" si="4">ROUNDUP(G10,0)</f>
        <v>14</v>
      </c>
      <c r="I10" s="5">
        <f t="shared" si="2"/>
        <v>0.17499999999999999</v>
      </c>
      <c r="J10" s="24">
        <f t="shared" si="3"/>
        <v>-11</v>
      </c>
    </row>
    <row r="11" spans="1:10" x14ac:dyDescent="0.35">
      <c r="A11" s="19" t="s">
        <v>16</v>
      </c>
      <c r="B11" s="20">
        <v>78</v>
      </c>
      <c r="C11" s="19">
        <v>3</v>
      </c>
      <c r="D11" s="21">
        <f t="shared" si="1"/>
        <v>3.8461538461538464E-2</v>
      </c>
      <c r="E11" s="2">
        <v>112</v>
      </c>
      <c r="F11" s="22">
        <v>0.1</v>
      </c>
      <c r="G11" s="23">
        <f t="shared" si="0"/>
        <v>11.200000000000001</v>
      </c>
      <c r="H11" s="17">
        <f t="shared" si="4"/>
        <v>12</v>
      </c>
      <c r="I11" s="5">
        <f t="shared" si="2"/>
        <v>0.15384615384615385</v>
      </c>
      <c r="J11" s="24">
        <f t="shared" si="3"/>
        <v>-9</v>
      </c>
    </row>
    <row r="12" spans="1:10" x14ac:dyDescent="0.35">
      <c r="A12" s="19" t="s">
        <v>17</v>
      </c>
      <c r="B12" s="20">
        <v>96</v>
      </c>
      <c r="C12" s="19">
        <v>3</v>
      </c>
      <c r="D12" s="21">
        <f t="shared" si="1"/>
        <v>3.125E-2</v>
      </c>
      <c r="E12" s="2">
        <v>128</v>
      </c>
      <c r="F12" s="22">
        <v>0.1</v>
      </c>
      <c r="G12" s="23">
        <f t="shared" si="0"/>
        <v>12.8</v>
      </c>
      <c r="H12" s="17">
        <f t="shared" si="4"/>
        <v>13</v>
      </c>
      <c r="I12" s="5">
        <f t="shared" si="2"/>
        <v>0.13541666666666666</v>
      </c>
      <c r="J12" s="24">
        <f t="shared" si="3"/>
        <v>-10</v>
      </c>
    </row>
    <row r="13" spans="1:10" x14ac:dyDescent="0.35">
      <c r="A13" s="19" t="s">
        <v>18</v>
      </c>
      <c r="B13" s="20">
        <v>85</v>
      </c>
      <c r="C13" s="19">
        <v>1</v>
      </c>
      <c r="D13" s="21">
        <f t="shared" si="1"/>
        <v>1.1764705882352941E-2</v>
      </c>
      <c r="E13" s="2">
        <v>111</v>
      </c>
      <c r="F13" s="22">
        <v>0.1</v>
      </c>
      <c r="G13" s="23">
        <f t="shared" si="0"/>
        <v>11.100000000000001</v>
      </c>
      <c r="H13" s="17">
        <f t="shared" si="4"/>
        <v>12</v>
      </c>
      <c r="I13" s="5">
        <f t="shared" si="2"/>
        <v>0.14117647058823529</v>
      </c>
      <c r="J13" s="24">
        <f t="shared" si="3"/>
        <v>-11</v>
      </c>
    </row>
    <row r="14" spans="1:10" x14ac:dyDescent="0.35">
      <c r="A14" s="19" t="s">
        <v>19</v>
      </c>
      <c r="B14" s="20">
        <v>93</v>
      </c>
      <c r="C14" s="19">
        <v>1</v>
      </c>
      <c r="D14" s="21">
        <f t="shared" si="1"/>
        <v>1.0752688172043012E-2</v>
      </c>
      <c r="E14" s="2">
        <v>139</v>
      </c>
      <c r="F14" s="22">
        <v>0.1</v>
      </c>
      <c r="G14" s="23">
        <f t="shared" si="0"/>
        <v>13.9</v>
      </c>
      <c r="H14" s="17">
        <f t="shared" si="4"/>
        <v>14</v>
      </c>
      <c r="I14" s="5">
        <f t="shared" si="2"/>
        <v>0.15053763440860216</v>
      </c>
      <c r="J14" s="24">
        <f t="shared" si="3"/>
        <v>-13</v>
      </c>
    </row>
    <row r="15" spans="1:10" x14ac:dyDescent="0.35">
      <c r="A15" s="19" t="s">
        <v>20</v>
      </c>
      <c r="B15" s="20">
        <v>75</v>
      </c>
      <c r="C15" s="19">
        <v>1</v>
      </c>
      <c r="D15" s="21">
        <f t="shared" si="1"/>
        <v>1.3333333333333334E-2</v>
      </c>
      <c r="E15" s="2">
        <v>141</v>
      </c>
      <c r="F15" s="22">
        <v>0.1</v>
      </c>
      <c r="G15" s="23">
        <f t="shared" si="0"/>
        <v>14.100000000000001</v>
      </c>
      <c r="H15" s="17">
        <f t="shared" si="4"/>
        <v>15</v>
      </c>
      <c r="I15" s="5">
        <f t="shared" si="2"/>
        <v>0.2</v>
      </c>
      <c r="J15" s="24">
        <f t="shared" si="3"/>
        <v>-14</v>
      </c>
    </row>
    <row r="16" spans="1:10" x14ac:dyDescent="0.35">
      <c r="A16" s="19" t="s">
        <v>21</v>
      </c>
      <c r="B16" s="20">
        <v>103</v>
      </c>
      <c r="C16" s="19">
        <v>3</v>
      </c>
      <c r="D16" s="21">
        <f t="shared" si="1"/>
        <v>2.9126213592233011E-2</v>
      </c>
      <c r="E16" s="2">
        <v>153</v>
      </c>
      <c r="F16" s="22">
        <v>0.1</v>
      </c>
      <c r="G16" s="23">
        <f t="shared" si="0"/>
        <v>15.3</v>
      </c>
      <c r="H16" s="17">
        <f t="shared" si="4"/>
        <v>16</v>
      </c>
      <c r="I16" s="5">
        <f t="shared" si="2"/>
        <v>0.1553398058252427</v>
      </c>
      <c r="J16" s="24">
        <f t="shared" si="3"/>
        <v>-13</v>
      </c>
    </row>
    <row r="17" spans="1:10" x14ac:dyDescent="0.35">
      <c r="A17" s="19" t="s">
        <v>22</v>
      </c>
      <c r="B17" s="19">
        <v>83</v>
      </c>
      <c r="C17" s="25">
        <v>17</v>
      </c>
      <c r="D17" s="12">
        <f>C17/B17</f>
        <v>0.20481927710843373</v>
      </c>
      <c r="E17" s="26">
        <v>127</v>
      </c>
      <c r="F17" s="22">
        <v>0.1</v>
      </c>
      <c r="G17" s="23">
        <f>E17*F17</f>
        <v>12.700000000000001</v>
      </c>
      <c r="H17" s="17">
        <f t="shared" si="4"/>
        <v>13</v>
      </c>
      <c r="I17" s="5">
        <f>H17/B17</f>
        <v>0.15662650602409639</v>
      </c>
      <c r="J17" s="45">
        <f>C17-H17</f>
        <v>4</v>
      </c>
    </row>
    <row r="18" spans="1:10" x14ac:dyDescent="0.35">
      <c r="A18" s="19" t="s">
        <v>23</v>
      </c>
      <c r="B18" s="19">
        <v>82</v>
      </c>
      <c r="C18" s="25">
        <v>12</v>
      </c>
      <c r="D18" s="12">
        <f t="shared" ref="D18:D21" si="5">C18/B18</f>
        <v>0.14634146341463414</v>
      </c>
      <c r="E18" s="26">
        <v>135</v>
      </c>
      <c r="F18" s="22">
        <v>0.1</v>
      </c>
      <c r="G18" s="23">
        <f t="shared" ref="G18:G20" si="6">E18*F18</f>
        <v>13.5</v>
      </c>
      <c r="H18" s="17">
        <f t="shared" si="4"/>
        <v>14</v>
      </c>
      <c r="I18" s="5">
        <f t="shared" ref="I18:I21" si="7">H18/B18</f>
        <v>0.17073170731707318</v>
      </c>
      <c r="J18" s="24">
        <f>C18-H18</f>
        <v>-2</v>
      </c>
    </row>
    <row r="19" spans="1:10" x14ac:dyDescent="0.35">
      <c r="A19" s="19" t="s">
        <v>24</v>
      </c>
      <c r="B19" s="19">
        <v>83</v>
      </c>
      <c r="C19" s="25">
        <v>14</v>
      </c>
      <c r="D19" s="12">
        <f t="shared" si="5"/>
        <v>0.16867469879518071</v>
      </c>
      <c r="E19" s="26">
        <v>135</v>
      </c>
      <c r="F19" s="22">
        <v>0.1</v>
      </c>
      <c r="G19" s="23">
        <f t="shared" si="6"/>
        <v>13.5</v>
      </c>
      <c r="H19" s="17">
        <f t="shared" si="4"/>
        <v>14</v>
      </c>
      <c r="I19" s="5">
        <f t="shared" si="7"/>
        <v>0.16867469879518071</v>
      </c>
      <c r="J19" s="24">
        <f t="shared" ref="J19:J21" si="8">C19-H19</f>
        <v>0</v>
      </c>
    </row>
    <row r="20" spans="1:10" x14ac:dyDescent="0.35">
      <c r="A20" s="19" t="s">
        <v>25</v>
      </c>
      <c r="B20" s="19">
        <v>64</v>
      </c>
      <c r="C20" s="25">
        <v>9</v>
      </c>
      <c r="D20" s="12">
        <f t="shared" si="5"/>
        <v>0.140625</v>
      </c>
      <c r="E20" s="26">
        <v>159</v>
      </c>
      <c r="F20" s="22">
        <v>0.1</v>
      </c>
      <c r="G20" s="23">
        <f t="shared" si="6"/>
        <v>15.9</v>
      </c>
      <c r="H20" s="17">
        <f t="shared" si="4"/>
        <v>16</v>
      </c>
      <c r="I20" s="5">
        <f t="shared" si="7"/>
        <v>0.25</v>
      </c>
      <c r="J20" s="24">
        <f t="shared" si="8"/>
        <v>-7</v>
      </c>
    </row>
    <row r="21" spans="1:10" s="8" customFormat="1" x14ac:dyDescent="0.35">
      <c r="A21" s="13" t="s">
        <v>26</v>
      </c>
      <c r="B21" s="13">
        <f>SUM(B8:B20)</f>
        <v>1110</v>
      </c>
      <c r="C21" s="14">
        <f>SUM(C8:C20)</f>
        <v>70</v>
      </c>
      <c r="D21" s="15">
        <f t="shared" si="5"/>
        <v>6.3063063063063057E-2</v>
      </c>
      <c r="E21" s="6">
        <f>SUM(E8:E20)</f>
        <v>1700</v>
      </c>
      <c r="F21" s="22">
        <v>0.1</v>
      </c>
      <c r="G21" s="7">
        <f>SUM(G8:G20)</f>
        <v>170</v>
      </c>
      <c r="H21" s="18">
        <f>SUM(H8:H20)</f>
        <v>176</v>
      </c>
      <c r="I21" s="5">
        <f t="shared" si="7"/>
        <v>0.15855855855855855</v>
      </c>
      <c r="J21" s="24">
        <f t="shared" si="8"/>
        <v>-106</v>
      </c>
    </row>
    <row r="22" spans="1:10" x14ac:dyDescent="0.35">
      <c r="G22" s="9">
        <f>G21/E21</f>
        <v>0.1</v>
      </c>
      <c r="H22" s="9">
        <f>H21/E21</f>
        <v>0.10352941176470588</v>
      </c>
    </row>
    <row r="23" spans="1:10" ht="15" thickBot="1" x14ac:dyDescent="0.4">
      <c r="F23" s="27"/>
      <c r="G23" s="10"/>
      <c r="H23" s="10"/>
    </row>
    <row r="24" spans="1:10" ht="15" thickBot="1" x14ac:dyDescent="0.4">
      <c r="A24" s="38" t="s">
        <v>27</v>
      </c>
      <c r="B24" s="30"/>
      <c r="C24" s="30"/>
      <c r="D24" s="30"/>
      <c r="E24" s="30"/>
      <c r="F24" s="30"/>
      <c r="G24" s="30"/>
      <c r="H24" s="30"/>
      <c r="I24" s="30"/>
      <c r="J24" s="31"/>
    </row>
    <row r="25" spans="1:10" ht="46" customHeight="1" thickBot="1" x14ac:dyDescent="0.4">
      <c r="A25" s="35" t="s">
        <v>28</v>
      </c>
      <c r="B25" s="36"/>
      <c r="C25" s="36"/>
      <c r="D25" s="36"/>
      <c r="E25" s="36"/>
      <c r="F25" s="36"/>
      <c r="G25" s="36"/>
      <c r="H25" s="36"/>
      <c r="I25" s="36"/>
      <c r="J25" s="37"/>
    </row>
    <row r="26" spans="1:10" ht="29.5" customHeight="1" thickBot="1" x14ac:dyDescent="0.4">
      <c r="A26" s="32" t="s">
        <v>29</v>
      </c>
      <c r="B26" s="33"/>
      <c r="C26" s="33"/>
      <c r="D26" s="33"/>
      <c r="E26" s="33"/>
      <c r="F26" s="33"/>
      <c r="G26" s="33"/>
      <c r="H26" s="33"/>
      <c r="I26" s="33"/>
      <c r="J26" s="34"/>
    </row>
  </sheetData>
  <mergeCells count="8">
    <mergeCell ref="A2:J2"/>
    <mergeCell ref="A3:J3"/>
    <mergeCell ref="A26:J26"/>
    <mergeCell ref="A25:J25"/>
    <mergeCell ref="A24:J24"/>
    <mergeCell ref="E6:H6"/>
    <mergeCell ref="I6:J6"/>
    <mergeCell ref="B6:D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ACE18-45BC-4972-BDDD-F161B868CFEE}">
  <dimension ref="A1:J25"/>
  <sheetViews>
    <sheetView topLeftCell="A7" workbookViewId="0">
      <selection activeCell="J7" sqref="J7"/>
    </sheetView>
  </sheetViews>
  <sheetFormatPr defaultRowHeight="14.5" x14ac:dyDescent="0.35"/>
  <cols>
    <col min="1" max="1" width="11.7265625" customWidth="1"/>
    <col min="2" max="2" width="12.54296875" customWidth="1"/>
    <col min="3" max="3" width="13.453125" customWidth="1"/>
    <col min="4" max="4" width="13.7265625" customWidth="1"/>
    <col min="5" max="5" width="13.453125" customWidth="1"/>
    <col min="6" max="6" width="11.81640625" customWidth="1"/>
    <col min="7" max="7" width="10.7265625" customWidth="1"/>
    <col min="8" max="8" width="16.26953125" customWidth="1"/>
    <col min="9" max="9" width="15.54296875" customWidth="1"/>
    <col min="10" max="10" width="16.26953125" customWidth="1"/>
  </cols>
  <sheetData>
    <row r="1" spans="1:10" ht="15" thickBot="1" x14ac:dyDescent="0.4">
      <c r="A1" s="8" t="s">
        <v>30</v>
      </c>
    </row>
    <row r="2" spans="1:10" ht="89.5" customHeight="1" thickBot="1" x14ac:dyDescent="0.45">
      <c r="A2" s="29" t="s">
        <v>1</v>
      </c>
      <c r="B2" s="30"/>
      <c r="C2" s="30"/>
      <c r="D2" s="30"/>
      <c r="E2" s="30"/>
      <c r="F2" s="30"/>
      <c r="G2" s="30"/>
      <c r="H2" s="30"/>
      <c r="I2" s="30"/>
      <c r="J2" s="31"/>
    </row>
    <row r="3" spans="1:10" ht="48.65" customHeight="1" thickBot="1" x14ac:dyDescent="0.45">
      <c r="A3" s="29" t="s">
        <v>2</v>
      </c>
      <c r="B3" s="30"/>
      <c r="C3" s="30"/>
      <c r="D3" s="30"/>
      <c r="E3" s="30"/>
      <c r="F3" s="30"/>
      <c r="G3" s="30"/>
      <c r="H3" s="30"/>
      <c r="I3" s="30"/>
      <c r="J3" s="31"/>
    </row>
    <row r="4" spans="1:10" x14ac:dyDescent="0.35">
      <c r="A4" s="28"/>
    </row>
    <row r="6" spans="1:10" ht="29.15" customHeight="1" x14ac:dyDescent="0.35">
      <c r="A6" s="16"/>
      <c r="B6" s="42" t="s">
        <v>3</v>
      </c>
      <c r="C6" s="43"/>
      <c r="D6" s="44"/>
      <c r="E6" s="39" t="s">
        <v>4</v>
      </c>
      <c r="F6" s="39"/>
      <c r="G6" s="39"/>
      <c r="H6" s="39"/>
      <c r="I6" s="40" t="s">
        <v>5</v>
      </c>
      <c r="J6" s="41"/>
    </row>
    <row r="7" spans="1:10" ht="130.5" x14ac:dyDescent="0.35">
      <c r="A7" s="1"/>
      <c r="B7" s="11" t="s">
        <v>6</v>
      </c>
      <c r="C7" s="11" t="s">
        <v>33</v>
      </c>
      <c r="D7" s="11" t="s">
        <v>7</v>
      </c>
      <c r="E7" s="2" t="s">
        <v>32</v>
      </c>
      <c r="F7" s="2" t="s">
        <v>8</v>
      </c>
      <c r="G7" s="2" t="s">
        <v>9</v>
      </c>
      <c r="H7" s="3" t="s">
        <v>31</v>
      </c>
      <c r="I7" s="4" t="s">
        <v>11</v>
      </c>
      <c r="J7" s="4" t="s">
        <v>12</v>
      </c>
    </row>
    <row r="8" spans="1:10" x14ac:dyDescent="0.35">
      <c r="A8" s="19" t="s">
        <v>13</v>
      </c>
      <c r="B8" s="20"/>
      <c r="C8" s="19"/>
      <c r="D8" s="21" t="e">
        <f>C8/B8</f>
        <v>#DIV/0!</v>
      </c>
      <c r="E8" s="2"/>
      <c r="F8" s="22">
        <v>0.1</v>
      </c>
      <c r="G8" s="23">
        <f t="shared" ref="G8:G16" si="0">E8*F8</f>
        <v>0</v>
      </c>
      <c r="H8" s="17">
        <f>ROUNDUP(G8,0)</f>
        <v>0</v>
      </c>
      <c r="I8" s="5" t="e">
        <f>H8/B8</f>
        <v>#DIV/0!</v>
      </c>
      <c r="J8" s="24">
        <f>C8-H8</f>
        <v>0</v>
      </c>
    </row>
    <row r="9" spans="1:10" x14ac:dyDescent="0.35">
      <c r="A9" s="19" t="s">
        <v>14</v>
      </c>
      <c r="B9" s="20"/>
      <c r="C9" s="19"/>
      <c r="D9" s="21" t="e">
        <f t="shared" ref="D9:D16" si="1">C9/B9</f>
        <v>#DIV/0!</v>
      </c>
      <c r="E9" s="2"/>
      <c r="F9" s="22">
        <v>0.1</v>
      </c>
      <c r="G9" s="23">
        <f t="shared" si="0"/>
        <v>0</v>
      </c>
      <c r="H9" s="17">
        <f>ROUNDUP(G9,0)</f>
        <v>0</v>
      </c>
      <c r="I9" s="5" t="e">
        <f t="shared" ref="I9:I16" si="2">H9/B9</f>
        <v>#DIV/0!</v>
      </c>
      <c r="J9" s="24">
        <f t="shared" ref="J9:J16" si="3">C9-H9</f>
        <v>0</v>
      </c>
    </row>
    <row r="10" spans="1:10" x14ac:dyDescent="0.35">
      <c r="A10" s="19" t="s">
        <v>15</v>
      </c>
      <c r="B10" s="20"/>
      <c r="C10" s="19"/>
      <c r="D10" s="21" t="e">
        <f t="shared" si="1"/>
        <v>#DIV/0!</v>
      </c>
      <c r="E10" s="2"/>
      <c r="F10" s="22">
        <v>0.1</v>
      </c>
      <c r="G10" s="23">
        <f t="shared" si="0"/>
        <v>0</v>
      </c>
      <c r="H10" s="17">
        <f t="shared" ref="H10:H20" si="4">ROUNDUP(G10,0)</f>
        <v>0</v>
      </c>
      <c r="I10" s="5" t="e">
        <f t="shared" si="2"/>
        <v>#DIV/0!</v>
      </c>
      <c r="J10" s="24">
        <f t="shared" si="3"/>
        <v>0</v>
      </c>
    </row>
    <row r="11" spans="1:10" x14ac:dyDescent="0.35">
      <c r="A11" s="19" t="s">
        <v>16</v>
      </c>
      <c r="B11" s="20"/>
      <c r="C11" s="19"/>
      <c r="D11" s="21" t="e">
        <f t="shared" si="1"/>
        <v>#DIV/0!</v>
      </c>
      <c r="E11" s="2"/>
      <c r="F11" s="22">
        <v>0.1</v>
      </c>
      <c r="G11" s="23">
        <f t="shared" si="0"/>
        <v>0</v>
      </c>
      <c r="H11" s="17">
        <f t="shared" si="4"/>
        <v>0</v>
      </c>
      <c r="I11" s="5" t="e">
        <f t="shared" si="2"/>
        <v>#DIV/0!</v>
      </c>
      <c r="J11" s="24">
        <f t="shared" si="3"/>
        <v>0</v>
      </c>
    </row>
    <row r="12" spans="1:10" x14ac:dyDescent="0.35">
      <c r="A12" s="19" t="s">
        <v>17</v>
      </c>
      <c r="B12" s="20"/>
      <c r="C12" s="19"/>
      <c r="D12" s="21" t="e">
        <f t="shared" si="1"/>
        <v>#DIV/0!</v>
      </c>
      <c r="E12" s="2"/>
      <c r="F12" s="22">
        <v>0.1</v>
      </c>
      <c r="G12" s="23">
        <f t="shared" si="0"/>
        <v>0</v>
      </c>
      <c r="H12" s="17">
        <f t="shared" si="4"/>
        <v>0</v>
      </c>
      <c r="I12" s="5" t="e">
        <f t="shared" si="2"/>
        <v>#DIV/0!</v>
      </c>
      <c r="J12" s="24">
        <f t="shared" si="3"/>
        <v>0</v>
      </c>
    </row>
    <row r="13" spans="1:10" x14ac:dyDescent="0.35">
      <c r="A13" s="19" t="s">
        <v>18</v>
      </c>
      <c r="B13" s="20"/>
      <c r="C13" s="19"/>
      <c r="D13" s="21" t="e">
        <f t="shared" si="1"/>
        <v>#DIV/0!</v>
      </c>
      <c r="E13" s="2"/>
      <c r="F13" s="22">
        <v>0.1</v>
      </c>
      <c r="G13" s="23">
        <f t="shared" si="0"/>
        <v>0</v>
      </c>
      <c r="H13" s="17">
        <f t="shared" si="4"/>
        <v>0</v>
      </c>
      <c r="I13" s="5" t="e">
        <f t="shared" si="2"/>
        <v>#DIV/0!</v>
      </c>
      <c r="J13" s="24">
        <f t="shared" si="3"/>
        <v>0</v>
      </c>
    </row>
    <row r="14" spans="1:10" x14ac:dyDescent="0.35">
      <c r="A14" s="19" t="s">
        <v>19</v>
      </c>
      <c r="B14" s="20"/>
      <c r="C14" s="19"/>
      <c r="D14" s="21" t="e">
        <f t="shared" si="1"/>
        <v>#DIV/0!</v>
      </c>
      <c r="E14" s="2"/>
      <c r="F14" s="22">
        <v>0.1</v>
      </c>
      <c r="G14" s="23">
        <f t="shared" si="0"/>
        <v>0</v>
      </c>
      <c r="H14" s="17">
        <f t="shared" si="4"/>
        <v>0</v>
      </c>
      <c r="I14" s="5" t="e">
        <f t="shared" si="2"/>
        <v>#DIV/0!</v>
      </c>
      <c r="J14" s="24">
        <f t="shared" si="3"/>
        <v>0</v>
      </c>
    </row>
    <row r="15" spans="1:10" x14ac:dyDescent="0.35">
      <c r="A15" s="19" t="s">
        <v>20</v>
      </c>
      <c r="B15" s="20"/>
      <c r="C15" s="19"/>
      <c r="D15" s="21" t="e">
        <f t="shared" si="1"/>
        <v>#DIV/0!</v>
      </c>
      <c r="E15" s="2"/>
      <c r="F15" s="22">
        <v>0.1</v>
      </c>
      <c r="G15" s="23">
        <f t="shared" si="0"/>
        <v>0</v>
      </c>
      <c r="H15" s="17">
        <f t="shared" si="4"/>
        <v>0</v>
      </c>
      <c r="I15" s="5" t="e">
        <f t="shared" si="2"/>
        <v>#DIV/0!</v>
      </c>
      <c r="J15" s="24">
        <f t="shared" si="3"/>
        <v>0</v>
      </c>
    </row>
    <row r="16" spans="1:10" x14ac:dyDescent="0.35">
      <c r="A16" s="19" t="s">
        <v>21</v>
      </c>
      <c r="B16" s="20"/>
      <c r="C16" s="19"/>
      <c r="D16" s="21" t="e">
        <f t="shared" si="1"/>
        <v>#DIV/0!</v>
      </c>
      <c r="E16" s="2"/>
      <c r="F16" s="22">
        <v>0.1</v>
      </c>
      <c r="G16" s="23">
        <f t="shared" si="0"/>
        <v>0</v>
      </c>
      <c r="H16" s="17">
        <f t="shared" si="4"/>
        <v>0</v>
      </c>
      <c r="I16" s="5" t="e">
        <f t="shared" si="2"/>
        <v>#DIV/0!</v>
      </c>
      <c r="J16" s="24">
        <f t="shared" si="3"/>
        <v>0</v>
      </c>
    </row>
    <row r="17" spans="1:10" x14ac:dyDescent="0.35">
      <c r="A17" s="19" t="s">
        <v>22</v>
      </c>
      <c r="B17" s="19"/>
      <c r="C17" s="25"/>
      <c r="D17" s="12" t="e">
        <f>C17/B17</f>
        <v>#DIV/0!</v>
      </c>
      <c r="E17" s="26"/>
      <c r="F17" s="22">
        <v>0.1</v>
      </c>
      <c r="G17" s="23">
        <f>E17*F17</f>
        <v>0</v>
      </c>
      <c r="H17" s="17">
        <f t="shared" si="4"/>
        <v>0</v>
      </c>
      <c r="I17" s="5" t="e">
        <f>H17/B17</f>
        <v>#DIV/0!</v>
      </c>
      <c r="J17" s="24">
        <f>C17-H17</f>
        <v>0</v>
      </c>
    </row>
    <row r="18" spans="1:10" x14ac:dyDescent="0.35">
      <c r="A18" s="19" t="s">
        <v>23</v>
      </c>
      <c r="B18" s="19"/>
      <c r="C18" s="25"/>
      <c r="D18" s="12" t="e">
        <f t="shared" ref="D18:D21" si="5">C18/B18</f>
        <v>#DIV/0!</v>
      </c>
      <c r="E18" s="26"/>
      <c r="F18" s="22">
        <v>0.1</v>
      </c>
      <c r="G18" s="23">
        <f t="shared" ref="G18:G20" si="6">E18*F18</f>
        <v>0</v>
      </c>
      <c r="H18" s="17">
        <f t="shared" si="4"/>
        <v>0</v>
      </c>
      <c r="I18" s="5" t="e">
        <f t="shared" ref="I18:I21" si="7">H18/B18</f>
        <v>#DIV/0!</v>
      </c>
      <c r="J18" s="24">
        <f>C18-H18</f>
        <v>0</v>
      </c>
    </row>
    <row r="19" spans="1:10" x14ac:dyDescent="0.35">
      <c r="A19" s="19" t="s">
        <v>24</v>
      </c>
      <c r="B19" s="19"/>
      <c r="C19" s="25"/>
      <c r="D19" s="12" t="e">
        <f t="shared" si="5"/>
        <v>#DIV/0!</v>
      </c>
      <c r="E19" s="26"/>
      <c r="F19" s="22">
        <v>0.1</v>
      </c>
      <c r="G19" s="23">
        <f t="shared" si="6"/>
        <v>0</v>
      </c>
      <c r="H19" s="17">
        <f t="shared" si="4"/>
        <v>0</v>
      </c>
      <c r="I19" s="5" t="e">
        <f t="shared" si="7"/>
        <v>#DIV/0!</v>
      </c>
      <c r="J19" s="24">
        <f t="shared" ref="J19:J21" si="8">C19-H19</f>
        <v>0</v>
      </c>
    </row>
    <row r="20" spans="1:10" x14ac:dyDescent="0.35">
      <c r="A20" s="19" t="s">
        <v>25</v>
      </c>
      <c r="B20" s="19"/>
      <c r="C20" s="25"/>
      <c r="D20" s="12" t="e">
        <f t="shared" si="5"/>
        <v>#DIV/0!</v>
      </c>
      <c r="E20" s="26"/>
      <c r="F20" s="22">
        <v>0.1</v>
      </c>
      <c r="G20" s="23">
        <f t="shared" si="6"/>
        <v>0</v>
      </c>
      <c r="H20" s="17">
        <f t="shared" si="4"/>
        <v>0</v>
      </c>
      <c r="I20" s="5" t="e">
        <f t="shared" si="7"/>
        <v>#DIV/0!</v>
      </c>
      <c r="J20" s="24">
        <f t="shared" si="8"/>
        <v>0</v>
      </c>
    </row>
    <row r="21" spans="1:10" s="8" customFormat="1" x14ac:dyDescent="0.35">
      <c r="A21" s="13" t="s">
        <v>26</v>
      </c>
      <c r="B21" s="13">
        <f>SUM(B8:B20)</f>
        <v>0</v>
      </c>
      <c r="C21" s="14">
        <f>SUM(C8:C20)</f>
        <v>0</v>
      </c>
      <c r="D21" s="15" t="e">
        <f t="shared" si="5"/>
        <v>#DIV/0!</v>
      </c>
      <c r="E21" s="6">
        <f>SUM(E8:E20)</f>
        <v>0</v>
      </c>
      <c r="F21" s="22">
        <v>0.1</v>
      </c>
      <c r="G21" s="7">
        <f>SUM(G8:G20)</f>
        <v>0</v>
      </c>
      <c r="H21" s="18">
        <f>SUM(H8:H20)</f>
        <v>0</v>
      </c>
      <c r="I21" s="5" t="e">
        <f t="shared" si="7"/>
        <v>#DIV/0!</v>
      </c>
      <c r="J21" s="24">
        <f t="shared" si="8"/>
        <v>0</v>
      </c>
    </row>
    <row r="22" spans="1:10" ht="15" thickBot="1" x14ac:dyDescent="0.4">
      <c r="G22" s="9" t="e">
        <f>G21/E21</f>
        <v>#DIV/0!</v>
      </c>
      <c r="H22" s="9" t="e">
        <f>H21/E21</f>
        <v>#DIV/0!</v>
      </c>
    </row>
    <row r="23" spans="1:10" ht="15" thickBot="1" x14ac:dyDescent="0.4">
      <c r="A23" s="38" t="s">
        <v>27</v>
      </c>
      <c r="B23" s="30"/>
      <c r="C23" s="30"/>
      <c r="D23" s="30"/>
      <c r="E23" s="30"/>
      <c r="F23" s="30"/>
      <c r="G23" s="30"/>
      <c r="H23" s="30"/>
      <c r="I23" s="30"/>
      <c r="J23" s="31"/>
    </row>
    <row r="24" spans="1:10" ht="46" customHeight="1" thickBot="1" x14ac:dyDescent="0.4">
      <c r="A24" s="35" t="s">
        <v>28</v>
      </c>
      <c r="B24" s="36"/>
      <c r="C24" s="36"/>
      <c r="D24" s="36"/>
      <c r="E24" s="36"/>
      <c r="F24" s="36"/>
      <c r="G24" s="36"/>
      <c r="H24" s="36"/>
      <c r="I24" s="36"/>
      <c r="J24" s="37"/>
    </row>
    <row r="25" spans="1:10" ht="27.65" customHeight="1" thickBot="1" x14ac:dyDescent="0.4">
      <c r="A25" s="32" t="s">
        <v>29</v>
      </c>
      <c r="B25" s="33"/>
      <c r="C25" s="33"/>
      <c r="D25" s="33"/>
      <c r="E25" s="33"/>
      <c r="F25" s="33"/>
      <c r="G25" s="33"/>
      <c r="H25" s="33"/>
      <c r="I25" s="33"/>
      <c r="J25" s="34"/>
    </row>
  </sheetData>
  <mergeCells count="8">
    <mergeCell ref="A24:J24"/>
    <mergeCell ref="A25:J25"/>
    <mergeCell ref="A2:J2"/>
    <mergeCell ref="A3:J3"/>
    <mergeCell ref="B6:D6"/>
    <mergeCell ref="E6:H6"/>
    <mergeCell ref="I6:J6"/>
    <mergeCell ref="A23:J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 of LM Calculations</vt:lpstr>
      <vt:lpstr>Template for Calculating LM</vt:lpstr>
    </vt:vector>
  </TitlesOfParts>
  <Manager/>
  <Company>NJ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Jessani</dc:creator>
  <cp:keywords/>
  <dc:description/>
  <cp:lastModifiedBy>Gordon, Jessani</cp:lastModifiedBy>
  <cp:revision/>
  <dcterms:created xsi:type="dcterms:W3CDTF">2024-04-26T15:03:44Z</dcterms:created>
  <dcterms:modified xsi:type="dcterms:W3CDTF">2025-05-27T17:39:29Z</dcterms:modified>
  <cp:category/>
  <cp:contentStatus/>
</cp:coreProperties>
</file>