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8" windowWidth="24672" windowHeight="11796"/>
  </bookViews>
  <sheets>
    <sheet name="2016-2017" sheetId="1" r:id="rId1"/>
    <sheet name="%s" sheetId="2" state="hidden" r:id="rId2"/>
  </sheets>
  <definedNames>
    <definedName name="_xlnm.Print_Area" localSheetId="0">'2016-2017'!$A$1:$E$876</definedName>
  </definedNames>
  <calcPr calcId="125725"/>
</workbook>
</file>

<file path=xl/calcChain.xml><?xml version="1.0" encoding="utf-8"?>
<calcChain xmlns="http://schemas.openxmlformats.org/spreadsheetml/2006/main">
  <c r="E10" i="1"/>
  <c r="E9" i="2" s="1"/>
  <c r="E412"/>
  <c r="M412" s="1"/>
  <c r="E411"/>
  <c r="E402"/>
  <c r="E403"/>
  <c r="M403" s="1"/>
  <c r="E404"/>
  <c r="M404" s="1"/>
  <c r="E405"/>
  <c r="M405" s="1"/>
  <c r="E406"/>
  <c r="M406" s="1"/>
  <c r="E407"/>
  <c r="M407" s="1"/>
  <c r="E390"/>
  <c r="M390" s="1"/>
  <c r="E391"/>
  <c r="M391" s="1"/>
  <c r="E392"/>
  <c r="E393"/>
  <c r="E394"/>
  <c r="M394" s="1"/>
  <c r="E395"/>
  <c r="M395" s="1"/>
  <c r="E396"/>
  <c r="M396" s="1"/>
  <c r="E397"/>
  <c r="M397" s="1"/>
  <c r="E398"/>
  <c r="M398" s="1"/>
  <c r="E389"/>
  <c r="M389" s="1"/>
  <c r="E386"/>
  <c r="M386" s="1"/>
  <c r="M387" s="1"/>
  <c r="M375"/>
  <c r="M376"/>
  <c r="M377"/>
  <c r="M380"/>
  <c r="M382"/>
  <c r="M383"/>
  <c r="M373"/>
  <c r="E370"/>
  <c r="M370" s="1"/>
  <c r="M371" s="1"/>
  <c r="E365"/>
  <c r="E364"/>
  <c r="E363"/>
  <c r="E362"/>
  <c r="E361"/>
  <c r="A373"/>
  <c r="M378"/>
  <c r="M379"/>
  <c r="M381"/>
  <c r="M363"/>
  <c r="M366" s="1"/>
  <c r="E358"/>
  <c r="E359"/>
  <c r="E360"/>
  <c r="E357"/>
  <c r="E351"/>
  <c r="F351" s="1"/>
  <c r="E352"/>
  <c r="M352" s="1"/>
  <c r="M355" s="1"/>
  <c r="E353"/>
  <c r="F353" s="1"/>
  <c r="E354"/>
  <c r="F354" s="1"/>
  <c r="E338"/>
  <c r="F338" s="1"/>
  <c r="E339"/>
  <c r="M339" s="1"/>
  <c r="E340"/>
  <c r="H340" s="1"/>
  <c r="E341"/>
  <c r="F341" s="1"/>
  <c r="E342"/>
  <c r="F342" s="1"/>
  <c r="E343"/>
  <c r="H343" s="1"/>
  <c r="E344"/>
  <c r="M344" s="1"/>
  <c r="E345"/>
  <c r="M345" s="1"/>
  <c r="E346"/>
  <c r="F346"/>
  <c r="E347"/>
  <c r="M347" s="1"/>
  <c r="E326"/>
  <c r="M326" s="1"/>
  <c r="E327"/>
  <c r="M327" s="1"/>
  <c r="E328"/>
  <c r="M328" s="1"/>
  <c r="E329"/>
  <c r="M329"/>
  <c r="E330"/>
  <c r="M330" s="1"/>
  <c r="E331"/>
  <c r="M331" s="1"/>
  <c r="E332"/>
  <c r="M332" s="1"/>
  <c r="E333"/>
  <c r="M333" s="1"/>
  <c r="E334"/>
  <c r="M334" s="1"/>
  <c r="E312"/>
  <c r="J312" s="1"/>
  <c r="E313"/>
  <c r="M313" s="1"/>
  <c r="E314"/>
  <c r="J314" s="1"/>
  <c r="E315"/>
  <c r="J315"/>
  <c r="E316"/>
  <c r="M316" s="1"/>
  <c r="E317"/>
  <c r="F317" s="1"/>
  <c r="E318"/>
  <c r="F318" s="1"/>
  <c r="E319"/>
  <c r="J319" s="1"/>
  <c r="E320"/>
  <c r="F320" s="1"/>
  <c r="E321"/>
  <c r="J321" s="1"/>
  <c r="E322"/>
  <c r="J322" s="1"/>
  <c r="E307"/>
  <c r="H307" s="1"/>
  <c r="E308"/>
  <c r="H308" s="1"/>
  <c r="E306"/>
  <c r="F306" s="1"/>
  <c r="E303"/>
  <c r="F303" s="1"/>
  <c r="E304"/>
  <c r="M304" s="1"/>
  <c r="M309" s="1"/>
  <c r="E305"/>
  <c r="F305" s="1"/>
  <c r="E282"/>
  <c r="H282" s="1"/>
  <c r="E283"/>
  <c r="M283" s="1"/>
  <c r="E284"/>
  <c r="F284" s="1"/>
  <c r="E285"/>
  <c r="M285" s="1"/>
  <c r="E286"/>
  <c r="H286" s="1"/>
  <c r="E287"/>
  <c r="H287" s="1"/>
  <c r="E288"/>
  <c r="F288" s="1"/>
  <c r="E289"/>
  <c r="F289" s="1"/>
  <c r="E290"/>
  <c r="F290" s="1"/>
  <c r="E291"/>
  <c r="M291" s="1"/>
  <c r="E292"/>
  <c r="F292" s="1"/>
  <c r="E293"/>
  <c r="F293" s="1"/>
  <c r="E294"/>
  <c r="F294" s="1"/>
  <c r="E295"/>
  <c r="M295" s="1"/>
  <c r="E296"/>
  <c r="M296" s="1"/>
  <c r="E272"/>
  <c r="I272" s="1"/>
  <c r="E273"/>
  <c r="M273" s="1"/>
  <c r="M279" s="1"/>
  <c r="E274"/>
  <c r="F274" s="1"/>
  <c r="E275"/>
  <c r="I275" s="1"/>
  <c r="E276"/>
  <c r="I276" s="1"/>
  <c r="E277"/>
  <c r="F277" s="1"/>
  <c r="E278"/>
  <c r="F278" s="1"/>
  <c r="E264"/>
  <c r="G264" s="1"/>
  <c r="E265"/>
  <c r="M265" s="1"/>
  <c r="M266" s="1"/>
  <c r="E255"/>
  <c r="F255" s="1"/>
  <c r="E256"/>
  <c r="M256" s="1"/>
  <c r="M261" s="1"/>
  <c r="E257"/>
  <c r="I257" s="1"/>
  <c r="E258"/>
  <c r="F258" s="1"/>
  <c r="E259"/>
  <c r="F259" s="1"/>
  <c r="E260"/>
  <c r="F260" s="1"/>
  <c r="E244"/>
  <c r="I244" s="1"/>
  <c r="E245"/>
  <c r="M245" s="1"/>
  <c r="M251" s="1"/>
  <c r="E246"/>
  <c r="F246" s="1"/>
  <c r="E247"/>
  <c r="F247"/>
  <c r="E248"/>
  <c r="F248" s="1"/>
  <c r="E249"/>
  <c r="F249" s="1"/>
  <c r="E250"/>
  <c r="I250" s="1"/>
  <c r="E230"/>
  <c r="F230" s="1"/>
  <c r="E231"/>
  <c r="M231" s="1"/>
  <c r="M238" s="1"/>
  <c r="E232"/>
  <c r="I232" s="1"/>
  <c r="E233"/>
  <c r="I233" s="1"/>
  <c r="E234"/>
  <c r="F234" s="1"/>
  <c r="E235"/>
  <c r="I235" s="1"/>
  <c r="E236"/>
  <c r="I236" s="1"/>
  <c r="E237"/>
  <c r="F237"/>
  <c r="E220"/>
  <c r="G220" s="1"/>
  <c r="E221"/>
  <c r="M221" s="1"/>
  <c r="M225" s="1"/>
  <c r="E222"/>
  <c r="F222" s="1"/>
  <c r="E223"/>
  <c r="F223" s="1"/>
  <c r="E224"/>
  <c r="I224" s="1"/>
  <c r="E215"/>
  <c r="G215" s="1"/>
  <c r="E216"/>
  <c r="M216" s="1"/>
  <c r="M217" s="1"/>
  <c r="E206"/>
  <c r="I206" s="1"/>
  <c r="E207"/>
  <c r="M207" s="1"/>
  <c r="M212" s="1"/>
  <c r="E208"/>
  <c r="F208" s="1"/>
  <c r="E209"/>
  <c r="F209" s="1"/>
  <c r="E210"/>
  <c r="F210" s="1"/>
  <c r="E211"/>
  <c r="F211" s="1"/>
  <c r="E201"/>
  <c r="F201" s="1"/>
  <c r="E202"/>
  <c r="M202" s="1"/>
  <c r="M203" s="1"/>
  <c r="E192"/>
  <c r="I192" s="1"/>
  <c r="F192" s="1"/>
  <c r="E193"/>
  <c r="M193" s="1"/>
  <c r="M198" s="1"/>
  <c r="E194"/>
  <c r="I194" s="1"/>
  <c r="F194" s="1"/>
  <c r="E195"/>
  <c r="I195" s="1"/>
  <c r="F195" s="1"/>
  <c r="E196"/>
  <c r="I196" s="1"/>
  <c r="F196" s="1"/>
  <c r="E197"/>
  <c r="I197" s="1"/>
  <c r="E184"/>
  <c r="F184" s="1"/>
  <c r="E185"/>
  <c r="M185" s="1"/>
  <c r="M189" s="1"/>
  <c r="E186"/>
  <c r="F186" s="1"/>
  <c r="E187"/>
  <c r="L187" s="1"/>
  <c r="E188"/>
  <c r="L188" s="1"/>
  <c r="E176"/>
  <c r="F176" s="1"/>
  <c r="E177"/>
  <c r="M177" s="1"/>
  <c r="M181" s="1"/>
  <c r="E178"/>
  <c r="F178" s="1"/>
  <c r="E179"/>
  <c r="F179" s="1"/>
  <c r="E180"/>
  <c r="L180" s="1"/>
  <c r="E165"/>
  <c r="F165" s="1"/>
  <c r="E166"/>
  <c r="M166" s="1"/>
  <c r="M173" s="1"/>
  <c r="E167"/>
  <c r="F167"/>
  <c r="E168"/>
  <c r="G168" s="1"/>
  <c r="E169"/>
  <c r="F169" s="1"/>
  <c r="E170"/>
  <c r="G170" s="1"/>
  <c r="E171"/>
  <c r="G171" s="1"/>
  <c r="E172"/>
  <c r="G172" s="1"/>
  <c r="E10"/>
  <c r="F10" s="1"/>
  <c r="E11"/>
  <c r="M11" s="1"/>
  <c r="M18" s="1"/>
  <c r="E12"/>
  <c r="F12" s="1"/>
  <c r="E13"/>
  <c r="F13" s="1"/>
  <c r="E14"/>
  <c r="F14" s="1"/>
  <c r="E15"/>
  <c r="F15" s="1"/>
  <c r="E16"/>
  <c r="G16" s="1"/>
  <c r="E17"/>
  <c r="G17" s="1"/>
  <c r="L413"/>
  <c r="K413"/>
  <c r="J413"/>
  <c r="I413"/>
  <c r="H413"/>
  <c r="G413"/>
  <c r="F413"/>
  <c r="L408"/>
  <c r="K408"/>
  <c r="J408"/>
  <c r="I408"/>
  <c r="H408"/>
  <c r="G408"/>
  <c r="F408"/>
  <c r="M402"/>
  <c r="L399"/>
  <c r="K399"/>
  <c r="J399"/>
  <c r="I399"/>
  <c r="H399"/>
  <c r="G399"/>
  <c r="F399"/>
  <c r="M393"/>
  <c r="M392"/>
  <c r="L387"/>
  <c r="K387"/>
  <c r="J387"/>
  <c r="I387"/>
  <c r="H387"/>
  <c r="G387"/>
  <c r="F387"/>
  <c r="L384"/>
  <c r="K384"/>
  <c r="J384"/>
  <c r="I384"/>
  <c r="H384"/>
  <c r="G384"/>
  <c r="F384"/>
  <c r="L371"/>
  <c r="K371"/>
  <c r="J371"/>
  <c r="I371"/>
  <c r="H371"/>
  <c r="G371"/>
  <c r="F371"/>
  <c r="L366"/>
  <c r="K366"/>
  <c r="J366"/>
  <c r="I366"/>
  <c r="H366"/>
  <c r="G366"/>
  <c r="F366"/>
  <c r="L355"/>
  <c r="J355"/>
  <c r="I355"/>
  <c r="H355"/>
  <c r="G355"/>
  <c r="L348"/>
  <c r="K348"/>
  <c r="J348"/>
  <c r="I348"/>
  <c r="G348"/>
  <c r="L335"/>
  <c r="K335"/>
  <c r="J335"/>
  <c r="I335"/>
  <c r="H335"/>
  <c r="G335"/>
  <c r="F335"/>
  <c r="L323"/>
  <c r="K323"/>
  <c r="I323"/>
  <c r="H323"/>
  <c r="G323"/>
  <c r="L309"/>
  <c r="K309"/>
  <c r="J309"/>
  <c r="I309"/>
  <c r="G309"/>
  <c r="L297"/>
  <c r="K297"/>
  <c r="J297"/>
  <c r="I297"/>
  <c r="G297"/>
  <c r="L279"/>
  <c r="K279"/>
  <c r="J279"/>
  <c r="H279"/>
  <c r="G279"/>
  <c r="L266"/>
  <c r="K266"/>
  <c r="J266"/>
  <c r="I266"/>
  <c r="H266"/>
  <c r="L261"/>
  <c r="K261"/>
  <c r="J261"/>
  <c r="H261"/>
  <c r="L251"/>
  <c r="K251"/>
  <c r="J251"/>
  <c r="H251"/>
  <c r="G251"/>
  <c r="A241"/>
  <c r="A242"/>
  <c r="A243"/>
  <c r="A244"/>
  <c r="A245"/>
  <c r="A246"/>
  <c r="A247"/>
  <c r="A248"/>
  <c r="A249"/>
  <c r="A250"/>
  <c r="A253"/>
  <c r="A254"/>
  <c r="A255"/>
  <c r="A256"/>
  <c r="A257"/>
  <c r="A258"/>
  <c r="A259"/>
  <c r="A260"/>
  <c r="A268"/>
  <c r="A269"/>
  <c r="A270"/>
  <c r="A271"/>
  <c r="A272"/>
  <c r="A273"/>
  <c r="A274"/>
  <c r="A275"/>
  <c r="A276"/>
  <c r="A277"/>
  <c r="A278"/>
  <c r="A281"/>
  <c r="A282"/>
  <c r="A283"/>
  <c r="A284"/>
  <c r="A285"/>
  <c r="A286"/>
  <c r="A287"/>
  <c r="A288"/>
  <c r="A289"/>
  <c r="A290"/>
  <c r="A291"/>
  <c r="A292"/>
  <c r="A293"/>
  <c r="A294"/>
  <c r="A299"/>
  <c r="A300"/>
  <c r="A301"/>
  <c r="A302"/>
  <c r="A303"/>
  <c r="A304"/>
  <c r="A305"/>
  <c r="A306"/>
  <c r="A307"/>
  <c r="A308"/>
  <c r="A311"/>
  <c r="A312"/>
  <c r="A313"/>
  <c r="A314"/>
  <c r="A315"/>
  <c r="A316"/>
  <c r="A317"/>
  <c r="A318"/>
  <c r="A319"/>
  <c r="A320"/>
  <c r="A321"/>
  <c r="A322"/>
  <c r="A325"/>
  <c r="A326"/>
  <c r="A327"/>
  <c r="A328"/>
  <c r="A329"/>
  <c r="A330"/>
  <c r="A331"/>
  <c r="A332"/>
  <c r="A333"/>
  <c r="A334"/>
  <c r="A337"/>
  <c r="A338"/>
  <c r="A339"/>
  <c r="A340"/>
  <c r="A341"/>
  <c r="A342"/>
  <c r="A343"/>
  <c r="A344"/>
  <c r="A345"/>
  <c r="A346"/>
  <c r="A350"/>
  <c r="A351"/>
  <c r="A352"/>
  <c r="A353"/>
  <c r="A354"/>
  <c r="A357"/>
  <c r="A358"/>
  <c r="A359"/>
  <c r="A360"/>
  <c r="A361"/>
  <c r="A362"/>
  <c r="A364"/>
  <c r="A365"/>
  <c r="A370"/>
  <c r="L238"/>
  <c r="K238"/>
  <c r="J238"/>
  <c r="H238"/>
  <c r="G238"/>
  <c r="A228"/>
  <c r="A229"/>
  <c r="A230"/>
  <c r="A231"/>
  <c r="A232"/>
  <c r="A233"/>
  <c r="A234"/>
  <c r="A235"/>
  <c r="A236"/>
  <c r="L225"/>
  <c r="K225"/>
  <c r="J225"/>
  <c r="H225"/>
  <c r="L217"/>
  <c r="K217"/>
  <c r="J217"/>
  <c r="I217"/>
  <c r="H217"/>
  <c r="L212"/>
  <c r="K212"/>
  <c r="J212"/>
  <c r="H212"/>
  <c r="G212"/>
  <c r="L203"/>
  <c r="K203"/>
  <c r="J203"/>
  <c r="I203"/>
  <c r="H203"/>
  <c r="G201"/>
  <c r="L198"/>
  <c r="K198"/>
  <c r="J198"/>
  <c r="H198"/>
  <c r="G198"/>
  <c r="K189"/>
  <c r="J189"/>
  <c r="I189"/>
  <c r="H189"/>
  <c r="G189"/>
  <c r="K181"/>
  <c r="J181"/>
  <c r="I181"/>
  <c r="H181"/>
  <c r="G181"/>
  <c r="L173"/>
  <c r="K173"/>
  <c r="J173"/>
  <c r="I173"/>
  <c r="H173"/>
  <c r="L161"/>
  <c r="K161"/>
  <c r="J161"/>
  <c r="I161"/>
  <c r="H161"/>
  <c r="E161"/>
  <c r="G160"/>
  <c r="F160"/>
  <c r="G159"/>
  <c r="F159"/>
  <c r="G158"/>
  <c r="F158"/>
  <c r="G157"/>
  <c r="F157"/>
  <c r="G156"/>
  <c r="F156"/>
  <c r="G155"/>
  <c r="F155"/>
  <c r="M154"/>
  <c r="M161"/>
  <c r="G153"/>
  <c r="F153"/>
  <c r="G152"/>
  <c r="F152"/>
  <c r="G151"/>
  <c r="F151"/>
  <c r="G150"/>
  <c r="F150"/>
  <c r="L148"/>
  <c r="K148"/>
  <c r="J148"/>
  <c r="I148"/>
  <c r="H148"/>
  <c r="E148"/>
  <c r="G147"/>
  <c r="F147"/>
  <c r="G146"/>
  <c r="F146"/>
  <c r="G145"/>
  <c r="F145"/>
  <c r="G144"/>
  <c r="F144"/>
  <c r="G143"/>
  <c r="F143"/>
  <c r="G142"/>
  <c r="F142"/>
  <c r="M141"/>
  <c r="M148"/>
  <c r="G140"/>
  <c r="F140"/>
  <c r="G139"/>
  <c r="F139"/>
  <c r="G138"/>
  <c r="F138"/>
  <c r="G137"/>
  <c r="F137"/>
  <c r="L135"/>
  <c r="K135"/>
  <c r="J135"/>
  <c r="I135"/>
  <c r="H135"/>
  <c r="E135"/>
  <c r="G134"/>
  <c r="F134"/>
  <c r="G133"/>
  <c r="F133"/>
  <c r="G132"/>
  <c r="F132"/>
  <c r="G131"/>
  <c r="F131"/>
  <c r="G130"/>
  <c r="F130"/>
  <c r="G129"/>
  <c r="F129"/>
  <c r="M128"/>
  <c r="M135"/>
  <c r="G127"/>
  <c r="F127"/>
  <c r="G126"/>
  <c r="F126"/>
  <c r="G125"/>
  <c r="F125"/>
  <c r="G124"/>
  <c r="F124"/>
  <c r="L122"/>
  <c r="K122"/>
  <c r="J122"/>
  <c r="I122"/>
  <c r="H122"/>
  <c r="E122"/>
  <c r="G121"/>
  <c r="F121"/>
  <c r="G120"/>
  <c r="F120"/>
  <c r="G119"/>
  <c r="F119"/>
  <c r="G118"/>
  <c r="F118"/>
  <c r="G117"/>
  <c r="F117"/>
  <c r="G116"/>
  <c r="F116"/>
  <c r="M115"/>
  <c r="M122"/>
  <c r="G114"/>
  <c r="F114"/>
  <c r="G113"/>
  <c r="F113"/>
  <c r="G112"/>
  <c r="F112"/>
  <c r="G111"/>
  <c r="F111"/>
  <c r="L109"/>
  <c r="K109"/>
  <c r="J109"/>
  <c r="I109"/>
  <c r="H109"/>
  <c r="E109"/>
  <c r="G108"/>
  <c r="F108"/>
  <c r="G107"/>
  <c r="F107"/>
  <c r="G106"/>
  <c r="F106"/>
  <c r="G105"/>
  <c r="F105"/>
  <c r="G104"/>
  <c r="F104"/>
  <c r="G103"/>
  <c r="F103"/>
  <c r="M102"/>
  <c r="M109"/>
  <c r="G101"/>
  <c r="F101"/>
  <c r="G100"/>
  <c r="F100"/>
  <c r="G99"/>
  <c r="F99"/>
  <c r="A99"/>
  <c r="A100"/>
  <c r="A101"/>
  <c r="A102"/>
  <c r="A103"/>
  <c r="A104"/>
  <c r="A105"/>
  <c r="A106"/>
  <c r="A107"/>
  <c r="A108"/>
  <c r="G98"/>
  <c r="F98"/>
  <c r="L96"/>
  <c r="K96"/>
  <c r="J96"/>
  <c r="I96"/>
  <c r="H96"/>
  <c r="E96"/>
  <c r="G95"/>
  <c r="F95"/>
  <c r="G94"/>
  <c r="F94"/>
  <c r="G93"/>
  <c r="F93"/>
  <c r="G92"/>
  <c r="F92"/>
  <c r="G91"/>
  <c r="F91"/>
  <c r="G90"/>
  <c r="F90"/>
  <c r="M89"/>
  <c r="M96"/>
  <c r="G88"/>
  <c r="F88"/>
  <c r="G87"/>
  <c r="F87"/>
  <c r="G86"/>
  <c r="F86"/>
  <c r="A86"/>
  <c r="A87"/>
  <c r="A88"/>
  <c r="A89"/>
  <c r="A90"/>
  <c r="A91"/>
  <c r="A92"/>
  <c r="A93"/>
  <c r="A94"/>
  <c r="A95"/>
  <c r="G85"/>
  <c r="F85"/>
  <c r="L83"/>
  <c r="K83"/>
  <c r="J83"/>
  <c r="I83"/>
  <c r="H83"/>
  <c r="E83"/>
  <c r="G82"/>
  <c r="F82"/>
  <c r="G81"/>
  <c r="F81"/>
  <c r="G80"/>
  <c r="F80"/>
  <c r="G79"/>
  <c r="F79"/>
  <c r="G78"/>
  <c r="F78"/>
  <c r="G77"/>
  <c r="F77"/>
  <c r="M76"/>
  <c r="M83"/>
  <c r="G75"/>
  <c r="F75"/>
  <c r="G74"/>
  <c r="F74"/>
  <c r="G73"/>
  <c r="F73"/>
  <c r="G72"/>
  <c r="F72"/>
  <c r="L70"/>
  <c r="K70"/>
  <c r="J70"/>
  <c r="I70"/>
  <c r="H70"/>
  <c r="E70"/>
  <c r="G69"/>
  <c r="F69"/>
  <c r="G68"/>
  <c r="F68"/>
  <c r="G67"/>
  <c r="F67"/>
  <c r="G66"/>
  <c r="F66"/>
  <c r="G65"/>
  <c r="F65"/>
  <c r="G64"/>
  <c r="F64"/>
  <c r="M63"/>
  <c r="M70"/>
  <c r="G62"/>
  <c r="F62"/>
  <c r="G61"/>
  <c r="F61"/>
  <c r="G60"/>
  <c r="F60"/>
  <c r="G59"/>
  <c r="F59"/>
  <c r="L57"/>
  <c r="K57"/>
  <c r="J57"/>
  <c r="I57"/>
  <c r="H57"/>
  <c r="E57"/>
  <c r="F56"/>
  <c r="G56"/>
  <c r="F55"/>
  <c r="G55"/>
  <c r="F54"/>
  <c r="G54"/>
  <c r="F53"/>
  <c r="G53"/>
  <c r="F52"/>
  <c r="G52"/>
  <c r="F51"/>
  <c r="G51"/>
  <c r="M50"/>
  <c r="M57"/>
  <c r="F49"/>
  <c r="G49"/>
  <c r="F48"/>
  <c r="G48"/>
  <c r="F47"/>
  <c r="G47"/>
  <c r="F46"/>
  <c r="G46"/>
  <c r="L44"/>
  <c r="K44"/>
  <c r="J44"/>
  <c r="I44"/>
  <c r="H44"/>
  <c r="E44"/>
  <c r="G43"/>
  <c r="F43"/>
  <c r="G42"/>
  <c r="F42"/>
  <c r="G41"/>
  <c r="F41"/>
  <c r="G40"/>
  <c r="F40"/>
  <c r="G39"/>
  <c r="F39"/>
  <c r="G38"/>
  <c r="F38"/>
  <c r="M37"/>
  <c r="M44"/>
  <c r="G36"/>
  <c r="F36"/>
  <c r="G35"/>
  <c r="F35"/>
  <c r="G34"/>
  <c r="F34"/>
  <c r="G33"/>
  <c r="F33"/>
  <c r="L31"/>
  <c r="K31"/>
  <c r="J31"/>
  <c r="I31"/>
  <c r="H31"/>
  <c r="E31"/>
  <c r="G30"/>
  <c r="F30"/>
  <c r="G29"/>
  <c r="F29"/>
  <c r="G28"/>
  <c r="F28"/>
  <c r="G27"/>
  <c r="F27"/>
  <c r="G26"/>
  <c r="F26"/>
  <c r="G25"/>
  <c r="F25"/>
  <c r="M24"/>
  <c r="M31"/>
  <c r="G23"/>
  <c r="F23"/>
  <c r="G22"/>
  <c r="F22"/>
  <c r="G21"/>
  <c r="F21"/>
  <c r="G20"/>
  <c r="F20"/>
  <c r="L18"/>
  <c r="K18"/>
  <c r="J18"/>
  <c r="I18"/>
  <c r="H18"/>
  <c r="E387"/>
  <c r="F319"/>
  <c r="H294"/>
  <c r="I247"/>
  <c r="K353"/>
  <c r="G31"/>
  <c r="I209"/>
  <c r="F315"/>
  <c r="G96"/>
  <c r="F96"/>
  <c r="A374"/>
  <c r="A375"/>
  <c r="A376"/>
  <c r="A377"/>
  <c r="A378"/>
  <c r="A379"/>
  <c r="A380"/>
  <c r="A381"/>
  <c r="A382"/>
  <c r="A383"/>
  <c r="A386"/>
  <c r="A389"/>
  <c r="A390"/>
  <c r="A391"/>
  <c r="A392"/>
  <c r="A393"/>
  <c r="A394"/>
  <c r="A395"/>
  <c r="A396"/>
  <c r="A397"/>
  <c r="A398"/>
  <c r="A401"/>
  <c r="A402"/>
  <c r="A403"/>
  <c r="A404"/>
  <c r="A405"/>
  <c r="A406"/>
  <c r="A407"/>
  <c r="A411"/>
  <c r="A412"/>
  <c r="F135"/>
  <c r="G44"/>
  <c r="G135"/>
  <c r="F44"/>
  <c r="F83"/>
  <c r="F109"/>
  <c r="F161"/>
  <c r="G161"/>
  <c r="G83"/>
  <c r="G148"/>
  <c r="F70"/>
  <c r="G122"/>
  <c r="I210"/>
  <c r="F275"/>
  <c r="F148"/>
  <c r="G109"/>
  <c r="F31"/>
  <c r="F57"/>
  <c r="G70"/>
  <c r="F122"/>
  <c r="F340"/>
  <c r="E384"/>
  <c r="I237"/>
  <c r="F168"/>
  <c r="I211"/>
  <c r="H303"/>
  <c r="F172"/>
  <c r="K354"/>
  <c r="J317"/>
  <c r="F215"/>
  <c r="M374"/>
  <c r="M384"/>
  <c r="H341"/>
  <c r="H346"/>
  <c r="F312"/>
  <c r="J320"/>
  <c r="H306"/>
  <c r="H284"/>
  <c r="H292"/>
  <c r="I278"/>
  <c r="I277"/>
  <c r="I249"/>
  <c r="I223"/>
  <c r="L186"/>
  <c r="F188"/>
  <c r="L176"/>
  <c r="G167"/>
  <c r="G10"/>
  <c r="F17"/>
  <c r="G12"/>
  <c r="G57"/>
  <c r="E876" i="1"/>
  <c r="E261" s="1"/>
  <c r="E862"/>
  <c r="E847"/>
  <c r="E207" s="1"/>
  <c r="E833"/>
  <c r="E195" s="1"/>
  <c r="E818"/>
  <c r="E804"/>
  <c r="E168" s="1"/>
  <c r="E302" i="2" s="1"/>
  <c r="E789" i="1"/>
  <c r="E167" s="1"/>
  <c r="E301" i="2" s="1"/>
  <c r="E775" i="1"/>
  <c r="E760"/>
  <c r="E746"/>
  <c r="E147"/>
  <c r="E163" s="1"/>
  <c r="E294" s="1"/>
  <c r="E731"/>
  <c r="E717"/>
  <c r="E136" s="1"/>
  <c r="E270" i="2" s="1"/>
  <c r="E702" i="1"/>
  <c r="E135" s="1"/>
  <c r="E269" i="2" s="1"/>
  <c r="E688" i="1"/>
  <c r="E134" s="1"/>
  <c r="E673"/>
  <c r="E659"/>
  <c r="E120" s="1"/>
  <c r="E644"/>
  <c r="E630"/>
  <c r="E105" s="1"/>
  <c r="E243" i="2" s="1"/>
  <c r="E615" i="1"/>
  <c r="E601"/>
  <c r="E586"/>
  <c r="E102" s="1"/>
  <c r="E572"/>
  <c r="E91" s="1"/>
  <c r="E229" i="2" s="1"/>
  <c r="E557" i="1"/>
  <c r="E543"/>
  <c r="E89" s="1"/>
  <c r="E528"/>
  <c r="E81" s="1"/>
  <c r="E514"/>
  <c r="E76"/>
  <c r="E79" s="1"/>
  <c r="E287" s="1"/>
  <c r="E499"/>
  <c r="E485"/>
  <c r="E470"/>
  <c r="E49" s="1"/>
  <c r="E456"/>
  <c r="E41" s="1"/>
  <c r="E441"/>
  <c r="E33" s="1"/>
  <c r="E427"/>
  <c r="E412"/>
  <c r="E21" s="1"/>
  <c r="E398"/>
  <c r="E383"/>
  <c r="E9"/>
  <c r="E8" i="2"/>
  <c r="F8" s="1"/>
  <c r="E369" i="1"/>
  <c r="E8"/>
  <c r="E273"/>
  <c r="E305"/>
  <c r="E259"/>
  <c r="E303"/>
  <c r="E247"/>
  <c r="E302" s="1"/>
  <c r="E244"/>
  <c r="E301" s="1"/>
  <c r="E240"/>
  <c r="E300" s="1"/>
  <c r="E220"/>
  <c r="E225" s="1"/>
  <c r="E299" s="1"/>
  <c r="E181"/>
  <c r="E193" s="1"/>
  <c r="E296" s="1"/>
  <c r="E166"/>
  <c r="E300" i="2"/>
  <c r="F300" s="1"/>
  <c r="E165" i="1"/>
  <c r="A134"/>
  <c r="A135"/>
  <c r="A136"/>
  <c r="A137"/>
  <c r="A138"/>
  <c r="A139"/>
  <c r="A140"/>
  <c r="A141"/>
  <c r="A142"/>
  <c r="A143"/>
  <c r="A144"/>
  <c r="A145"/>
  <c r="A147"/>
  <c r="A148"/>
  <c r="A149"/>
  <c r="A150"/>
  <c r="A151"/>
  <c r="A152"/>
  <c r="A153"/>
  <c r="A154"/>
  <c r="A155"/>
  <c r="A156"/>
  <c r="A157"/>
  <c r="A158"/>
  <c r="A159"/>
  <c r="A160"/>
  <c r="A161"/>
  <c r="A163"/>
  <c r="A165"/>
  <c r="A166"/>
  <c r="A167"/>
  <c r="A168"/>
  <c r="A169"/>
  <c r="A170"/>
  <c r="A171"/>
  <c r="A176"/>
  <c r="A177"/>
  <c r="A178"/>
  <c r="A179"/>
  <c r="A181"/>
  <c r="A182"/>
  <c r="A183"/>
  <c r="A184"/>
  <c r="A185"/>
  <c r="A186"/>
  <c r="A187"/>
  <c r="A188"/>
  <c r="A189"/>
  <c r="A190"/>
  <c r="A191"/>
  <c r="A192"/>
  <c r="A193"/>
  <c r="A195"/>
  <c r="A196"/>
  <c r="A197"/>
  <c r="A198"/>
  <c r="A199"/>
  <c r="A200"/>
  <c r="A201"/>
  <c r="A202"/>
  <c r="A203"/>
  <c r="A204"/>
  <c r="A205"/>
  <c r="A207"/>
  <c r="A208"/>
  <c r="A209"/>
  <c r="A210"/>
  <c r="A211"/>
  <c r="A212"/>
  <c r="A213"/>
  <c r="A214"/>
  <c r="A215"/>
  <c r="A216"/>
  <c r="A218"/>
  <c r="A220"/>
  <c r="A221"/>
  <c r="A222"/>
  <c r="A223"/>
  <c r="A224"/>
  <c r="A225"/>
  <c r="A227"/>
  <c r="A228"/>
  <c r="A229"/>
  <c r="A230"/>
  <c r="A235"/>
  <c r="A236"/>
  <c r="A238"/>
  <c r="A239"/>
  <c r="A240"/>
  <c r="A243"/>
  <c r="A244"/>
  <c r="A246"/>
  <c r="A247"/>
  <c r="A249"/>
  <c r="A250"/>
  <c r="A251"/>
  <c r="A252"/>
  <c r="A253"/>
  <c r="A254"/>
  <c r="A255"/>
  <c r="A256"/>
  <c r="A257"/>
  <c r="A258"/>
  <c r="A259"/>
  <c r="A261"/>
  <c r="A262"/>
  <c r="A263"/>
  <c r="A264"/>
  <c r="A265"/>
  <c r="A266"/>
  <c r="A267"/>
  <c r="A268"/>
  <c r="A271"/>
  <c r="A272"/>
  <c r="A273"/>
  <c r="A274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13"/>
  <c r="A315"/>
  <c r="A317"/>
  <c r="A319"/>
  <c r="A321"/>
  <c r="A323"/>
  <c r="A325"/>
  <c r="A327"/>
  <c r="A329"/>
  <c r="A331"/>
  <c r="A333"/>
  <c r="A335"/>
  <c r="A349"/>
  <c r="A351"/>
  <c r="A353"/>
  <c r="E129"/>
  <c r="E263" i="2"/>
  <c r="E119" i="1"/>
  <c r="E253" i="2"/>
  <c r="I253" s="1"/>
  <c r="E104" i="1"/>
  <c r="E242" i="2" s="1"/>
  <c r="E103" i="1"/>
  <c r="E241" i="2" s="1"/>
  <c r="E90" i="1"/>
  <c r="E228" i="2" s="1"/>
  <c r="E67" i="1"/>
  <c r="E74" s="1"/>
  <c r="E286" s="1"/>
  <c r="E62"/>
  <c r="E200" i="2" s="1"/>
  <c r="E22" i="1"/>
  <c r="E164" i="2" s="1"/>
  <c r="A21" i="1"/>
  <c r="A22"/>
  <c r="A23"/>
  <c r="A24"/>
  <c r="A25"/>
  <c r="A26"/>
  <c r="A27"/>
  <c r="A28"/>
  <c r="A29"/>
  <c r="A30"/>
  <c r="A31"/>
  <c r="A33"/>
  <c r="A34"/>
  <c r="A35"/>
  <c r="A36"/>
  <c r="A37"/>
  <c r="A38"/>
  <c r="A39"/>
  <c r="A41"/>
  <c r="A42"/>
  <c r="A43"/>
  <c r="A44"/>
  <c r="A45"/>
  <c r="A46"/>
  <c r="A47"/>
  <c r="A49"/>
  <c r="A50"/>
  <c r="A51"/>
  <c r="A52"/>
  <c r="A53"/>
  <c r="A54"/>
  <c r="A55"/>
  <c r="A56"/>
  <c r="A62"/>
  <c r="A63"/>
  <c r="A64"/>
  <c r="A65"/>
  <c r="A67"/>
  <c r="A68"/>
  <c r="A69"/>
  <c r="A70"/>
  <c r="A71"/>
  <c r="A72"/>
  <c r="A73"/>
  <c r="A74"/>
  <c r="A76"/>
  <c r="A77"/>
  <c r="A78"/>
  <c r="A79"/>
  <c r="A81"/>
  <c r="A82"/>
  <c r="A83"/>
  <c r="A84"/>
  <c r="A85"/>
  <c r="A86"/>
  <c r="A87"/>
  <c r="A89"/>
  <c r="A90"/>
  <c r="A91"/>
  <c r="A92"/>
  <c r="A93"/>
  <c r="A94"/>
  <c r="A95"/>
  <c r="A96"/>
  <c r="A97"/>
  <c r="A98"/>
  <c r="A99"/>
  <c r="A100"/>
  <c r="A102"/>
  <c r="A103"/>
  <c r="A104"/>
  <c r="A105"/>
  <c r="A106"/>
  <c r="A107"/>
  <c r="A108"/>
  <c r="A109"/>
  <c r="A110"/>
  <c r="A111"/>
  <c r="A112"/>
  <c r="A113"/>
  <c r="A119"/>
  <c r="A120"/>
  <c r="A121"/>
  <c r="A122"/>
  <c r="A123"/>
  <c r="A124"/>
  <c r="A125"/>
  <c r="A126"/>
  <c r="A127"/>
  <c r="A129"/>
  <c r="A130"/>
  <c r="A131"/>
  <c r="H300" i="2"/>
  <c r="E281"/>
  <c r="H281" s="1"/>
  <c r="E132" i="1"/>
  <c r="E292" s="1"/>
  <c r="E7" i="2"/>
  <c r="F7" s="1"/>
  <c r="G169" l="1"/>
  <c r="I230"/>
  <c r="F250"/>
  <c r="F322"/>
  <c r="H338"/>
  <c r="G13"/>
  <c r="F307"/>
  <c r="F282"/>
  <c r="K351"/>
  <c r="I246"/>
  <c r="L179"/>
  <c r="F233"/>
  <c r="F236"/>
  <c r="F321"/>
  <c r="F171"/>
  <c r="H305"/>
  <c r="E413"/>
  <c r="F264"/>
  <c r="G14"/>
  <c r="H288"/>
  <c r="G15"/>
  <c r="F287"/>
  <c r="G259"/>
  <c r="G261" s="1"/>
  <c r="G165"/>
  <c r="I208"/>
  <c r="I248"/>
  <c r="M297"/>
  <c r="F232"/>
  <c r="H342"/>
  <c r="H293"/>
  <c r="L184"/>
  <c r="I260"/>
  <c r="M411"/>
  <c r="M413" s="1"/>
  <c r="M399"/>
  <c r="E399"/>
  <c r="E371"/>
  <c r="E366"/>
  <c r="M348"/>
  <c r="F343"/>
  <c r="M323"/>
  <c r="J318"/>
  <c r="F314"/>
  <c r="F308"/>
  <c r="H289"/>
  <c r="H290"/>
  <c r="F286"/>
  <c r="F276"/>
  <c r="F272"/>
  <c r="I274"/>
  <c r="E266"/>
  <c r="F257"/>
  <c r="I258"/>
  <c r="I255"/>
  <c r="F244"/>
  <c r="F235"/>
  <c r="I234"/>
  <c r="I225"/>
  <c r="F224"/>
  <c r="G222"/>
  <c r="F220"/>
  <c r="F206"/>
  <c r="F197"/>
  <c r="F187"/>
  <c r="F180"/>
  <c r="L178"/>
  <c r="F170"/>
  <c r="F16"/>
  <c r="E268" i="1"/>
  <c r="E304" s="1"/>
  <c r="E401" i="2"/>
  <c r="E350"/>
  <c r="E218" i="1"/>
  <c r="E298" s="1"/>
  <c r="E337" i="2"/>
  <c r="E325"/>
  <c r="E205" i="1"/>
  <c r="E297" s="1"/>
  <c r="E311" i="2"/>
  <c r="H302"/>
  <c r="F302"/>
  <c r="F301"/>
  <c r="H301"/>
  <c r="E179" i="1"/>
  <c r="E295" s="1"/>
  <c r="E299" i="2"/>
  <c r="F281"/>
  <c r="E297"/>
  <c r="F270"/>
  <c r="I270"/>
  <c r="E137" i="1"/>
  <c r="E271" i="2" s="1"/>
  <c r="I269"/>
  <c r="F269"/>
  <c r="E145" i="1"/>
  <c r="E293" s="1"/>
  <c r="E268" i="2"/>
  <c r="F263"/>
  <c r="G263"/>
  <c r="G266" s="1"/>
  <c r="E254"/>
  <c r="E127" i="1"/>
  <c r="E291" s="1"/>
  <c r="F253" i="2"/>
  <c r="I243"/>
  <c r="F243"/>
  <c r="I242"/>
  <c r="F242"/>
  <c r="I241"/>
  <c r="F241"/>
  <c r="E240"/>
  <c r="E113" i="1"/>
  <c r="E290" s="1"/>
  <c r="I229" i="2"/>
  <c r="F229"/>
  <c r="I228"/>
  <c r="F228"/>
  <c r="E100" i="1"/>
  <c r="E289" s="1"/>
  <c r="E227" i="2"/>
  <c r="E219"/>
  <c r="E87" i="1"/>
  <c r="E288" s="1"/>
  <c r="E214" i="2"/>
  <c r="E205"/>
  <c r="F200"/>
  <c r="F203" s="1"/>
  <c r="E203"/>
  <c r="G200"/>
  <c r="G203" s="1"/>
  <c r="E65" i="1"/>
  <c r="E285" s="1"/>
  <c r="E191" i="2"/>
  <c r="E56" i="1"/>
  <c r="E284" s="1"/>
  <c r="E47"/>
  <c r="E283" s="1"/>
  <c r="E183" i="2"/>
  <c r="E39" i="1"/>
  <c r="E282" s="1"/>
  <c r="E175" i="2"/>
  <c r="F164"/>
  <c r="G164"/>
  <c r="E163"/>
  <c r="E31" i="1"/>
  <c r="E281" s="1"/>
  <c r="F9" i="2"/>
  <c r="G9"/>
  <c r="E19" i="1"/>
  <c r="E280" s="1"/>
  <c r="G8" i="2"/>
  <c r="G7"/>
  <c r="E18"/>
  <c r="F266" l="1"/>
  <c r="H297"/>
  <c r="F297"/>
  <c r="F18"/>
  <c r="E408"/>
  <c r="M401"/>
  <c r="M408" s="1"/>
  <c r="K350"/>
  <c r="K355" s="1"/>
  <c r="K415" s="1"/>
  <c r="F350"/>
  <c r="F355" s="1"/>
  <c r="E355"/>
  <c r="F337"/>
  <c r="F348" s="1"/>
  <c r="E348"/>
  <c r="H337"/>
  <c r="H348" s="1"/>
  <c r="E335"/>
  <c r="M325"/>
  <c r="M335" s="1"/>
  <c r="M415" s="1"/>
  <c r="E323"/>
  <c r="F311"/>
  <c r="F323" s="1"/>
  <c r="J311"/>
  <c r="J323" s="1"/>
  <c r="J415" s="1"/>
  <c r="E309"/>
  <c r="F299"/>
  <c r="F309" s="1"/>
  <c r="H299"/>
  <c r="H309" s="1"/>
  <c r="H415" s="1"/>
  <c r="I271"/>
  <c r="F271"/>
  <c r="E279"/>
  <c r="I268"/>
  <c r="F268"/>
  <c r="I254"/>
  <c r="I261" s="1"/>
  <c r="F254"/>
  <c r="F261" s="1"/>
  <c r="E261"/>
  <c r="E251"/>
  <c r="F240"/>
  <c r="F251" s="1"/>
  <c r="I240"/>
  <c r="I251" s="1"/>
  <c r="I227"/>
  <c r="I238" s="1"/>
  <c r="F227"/>
  <c r="F238" s="1"/>
  <c r="E238"/>
  <c r="E225"/>
  <c r="F219"/>
  <c r="F225" s="1"/>
  <c r="G219"/>
  <c r="G225" s="1"/>
  <c r="E217"/>
  <c r="F214"/>
  <c r="F217" s="1"/>
  <c r="G214"/>
  <c r="G217" s="1"/>
  <c r="F205"/>
  <c r="F212" s="1"/>
  <c r="I205"/>
  <c r="I212" s="1"/>
  <c r="E212"/>
  <c r="F191"/>
  <c r="F198" s="1"/>
  <c r="E198"/>
  <c r="I191"/>
  <c r="I198" s="1"/>
  <c r="F183"/>
  <c r="F189" s="1"/>
  <c r="E189"/>
  <c r="L183"/>
  <c r="L189" s="1"/>
  <c r="F175"/>
  <c r="F181" s="1"/>
  <c r="E181"/>
  <c r="L175"/>
  <c r="L181" s="1"/>
  <c r="E306" i="1"/>
  <c r="E349" s="1"/>
  <c r="E353" s="1"/>
  <c r="E315" s="1"/>
  <c r="G163" i="2"/>
  <c r="G173" s="1"/>
  <c r="F163"/>
  <c r="F173" s="1"/>
  <c r="E173"/>
  <c r="E274" i="1"/>
  <c r="G18" i="2"/>
  <c r="L415" l="1"/>
  <c r="I279"/>
  <c r="I415" s="1"/>
  <c r="F279"/>
  <c r="F415" s="1"/>
  <c r="H416" s="1"/>
  <c r="G415"/>
  <c r="E415"/>
  <c r="E313" i="1"/>
  <c r="E317" s="1"/>
  <c r="E321" s="1"/>
  <c r="E325" s="1"/>
  <c r="E329" s="1"/>
  <c r="G416" i="2" l="1"/>
  <c r="I416"/>
  <c r="L416"/>
  <c r="K416"/>
  <c r="J416"/>
  <c r="E331" i="1"/>
  <c r="E335" s="1"/>
  <c r="F416" i="2" l="1"/>
</calcChain>
</file>

<file path=xl/sharedStrings.xml><?xml version="1.0" encoding="utf-8"?>
<sst xmlns="http://schemas.openxmlformats.org/spreadsheetml/2006/main" count="1502" uniqueCount="667">
  <si>
    <t>(Name of School)</t>
  </si>
  <si>
    <t>( A )</t>
  </si>
  <si>
    <t>( B )</t>
  </si>
  <si>
    <t>( C )</t>
  </si>
  <si>
    <t>( D )</t>
  </si>
  <si>
    <t>Line</t>
  </si>
  <si>
    <t>EXPENDITURES</t>
  </si>
  <si>
    <t>ACCOUNT</t>
  </si>
  <si>
    <t>BUDGETED</t>
  </si>
  <si>
    <t>#</t>
  </si>
  <si>
    <t>NUMBER</t>
  </si>
  <si>
    <t>CURRENT EXPENSES</t>
  </si>
  <si>
    <t>Special Education - Instruction</t>
  </si>
  <si>
    <t>Salaries of Teachers</t>
  </si>
  <si>
    <t>11-200-100-101</t>
  </si>
  <si>
    <t>Salaries of Other Professional Staff</t>
  </si>
  <si>
    <t>11-200-100-104</t>
  </si>
  <si>
    <t>Other Salaries for Instruction</t>
  </si>
  <si>
    <t>11-200-100-106</t>
  </si>
  <si>
    <t>Employee Benefits (except pension)</t>
  </si>
  <si>
    <t>11-200-100-205</t>
  </si>
  <si>
    <t>Pension Contributions</t>
  </si>
  <si>
    <t>11-200-100-232</t>
  </si>
  <si>
    <t>Purchased Professional - Educational Services</t>
  </si>
  <si>
    <t>11-200-100-320</t>
  </si>
  <si>
    <t>Purchased Technical Services</t>
  </si>
  <si>
    <t>11-200-100-340</t>
  </si>
  <si>
    <t xml:space="preserve">Other Purchased Services </t>
  </si>
  <si>
    <t>11-200-100-500</t>
  </si>
  <si>
    <t>General Supplies</t>
  </si>
  <si>
    <t>11-200-100-610</t>
  </si>
  <si>
    <t>Textbooks</t>
  </si>
  <si>
    <t>11-200-100-640</t>
  </si>
  <si>
    <t>Other Objects</t>
  </si>
  <si>
    <t>11-200-100-800</t>
  </si>
  <si>
    <t>TOTAL</t>
  </si>
  <si>
    <t>Special Vocational Programs - Instruction</t>
  </si>
  <si>
    <t>11-320-100-101</t>
  </si>
  <si>
    <t>11-320-100-106</t>
  </si>
  <si>
    <t>11-320-100-205</t>
  </si>
  <si>
    <t>11-320-100-232</t>
  </si>
  <si>
    <t>Purchased Professional-Educational Services</t>
  </si>
  <si>
    <t>11-320-100-320</t>
  </si>
  <si>
    <t>11-320-100-340</t>
  </si>
  <si>
    <t>11-320-100-500</t>
  </si>
  <si>
    <t>11-320-100-610</t>
  </si>
  <si>
    <t>11-320-100-640</t>
  </si>
  <si>
    <t>11-320-100-800</t>
  </si>
  <si>
    <t>School-Spon. Cocurricular Activities. - Inst.</t>
  </si>
  <si>
    <t>Salaries</t>
  </si>
  <si>
    <t>11-401-100-100</t>
  </si>
  <si>
    <t>11-401-100-205</t>
  </si>
  <si>
    <t>11-401-100-232</t>
  </si>
  <si>
    <t>Purchased Services (300-500 series)</t>
  </si>
  <si>
    <t>11-401-100-500</t>
  </si>
  <si>
    <t>Supplies and Materials</t>
  </si>
  <si>
    <t>11-401-100-600</t>
  </si>
  <si>
    <t>11-401-100-800</t>
  </si>
  <si>
    <t>School-Sponsored Athletics - Instruction</t>
  </si>
  <si>
    <t>11-402-100-100</t>
  </si>
  <si>
    <t>11-402-100-205</t>
  </si>
  <si>
    <t>11-402-100-232</t>
  </si>
  <si>
    <t>11-402-100-500</t>
  </si>
  <si>
    <t>11-402-100-600</t>
  </si>
  <si>
    <t>11-402-100-800</t>
  </si>
  <si>
    <r>
      <t xml:space="preserve">Undistributed Expend. - Attend. &amp; Social Work Services  </t>
    </r>
    <r>
      <rPr>
        <b/>
        <sz val="10"/>
        <color indexed="9"/>
        <rFont val="Times New Roman"/>
        <family val="1"/>
      </rPr>
      <t>(Except Social Workers' Salary &amp; Benefits)</t>
    </r>
  </si>
  <si>
    <t>11-000-211-100</t>
  </si>
  <si>
    <t>11-000-211-205</t>
  </si>
  <si>
    <t>11-000-211-232</t>
  </si>
  <si>
    <t>Purchased Professional and Technical Services</t>
  </si>
  <si>
    <t>11-000-211-300</t>
  </si>
  <si>
    <t>Other Purchased Services</t>
  </si>
  <si>
    <t>11-000-211-500</t>
  </si>
  <si>
    <t>11-000-211-600</t>
  </si>
  <si>
    <t>11-000-211-800</t>
  </si>
  <si>
    <t xml:space="preserve">Undistributed Expend. - Social Workers' Salaries &amp; Fringe Benefits (only) </t>
  </si>
  <si>
    <t>11-000-211.1-100</t>
  </si>
  <si>
    <t>11-000-211.1-205</t>
  </si>
  <si>
    <t>11-000-211.1-232</t>
  </si>
  <si>
    <t>Undistributed Expenditures - Health Services (except School Nurses' Salary &amp; Fringe Benefits)</t>
  </si>
  <si>
    <t>11-000-213-100</t>
  </si>
  <si>
    <t>11-000-213-205</t>
  </si>
  <si>
    <t>11-000-213-232</t>
  </si>
  <si>
    <t>11-000-213-300</t>
  </si>
  <si>
    <t>11-000-213-500</t>
  </si>
  <si>
    <t>11-000-213-600</t>
  </si>
  <si>
    <t>11-000-213-800</t>
  </si>
  <si>
    <t>Undistributed Expenditures - School Nurses' Salaries &amp; Fringe Benefits (only)</t>
  </si>
  <si>
    <t>11-000-213.1-100</t>
  </si>
  <si>
    <t>11-000-213.1-205</t>
  </si>
  <si>
    <t>11-000-213.1-232</t>
  </si>
  <si>
    <t>Undist. Expend. - Other Supp. Serv. Students-Related Serv.</t>
  </si>
  <si>
    <t>11-000-216-100</t>
  </si>
  <si>
    <t>11-000-216-205</t>
  </si>
  <si>
    <t>11-000-216-232</t>
  </si>
  <si>
    <t>11-000-216-320</t>
  </si>
  <si>
    <t>11-000-216-600</t>
  </si>
  <si>
    <t>11-000-216-800</t>
  </si>
  <si>
    <t>Undist. Expend. - Other Supp. Serv. Students-Reg.</t>
  </si>
  <si>
    <t>11-000-218-104</t>
  </si>
  <si>
    <t>Salaries of Secretarial and Clerical Assistants</t>
  </si>
  <si>
    <t>11-000-218-105</t>
  </si>
  <si>
    <t>Other Salaries</t>
  </si>
  <si>
    <t>11-000-218-110</t>
  </si>
  <si>
    <t>11-000-218-205</t>
  </si>
  <si>
    <t>11-000-218-232</t>
  </si>
  <si>
    <t>11-000-218-320</t>
  </si>
  <si>
    <t>Other Purchased Prof. and Tech. Services</t>
  </si>
  <si>
    <t>11-000-218-390</t>
  </si>
  <si>
    <t>11-000-218-500</t>
  </si>
  <si>
    <t>11-000-218-600</t>
  </si>
  <si>
    <t>11-000-218-800</t>
  </si>
  <si>
    <t>Miscellaneous - Meeting/Other</t>
  </si>
  <si>
    <t>11-200-218-894</t>
  </si>
  <si>
    <t xml:space="preserve">Undist. Expend. - Improvement of Inst. Serv. </t>
  </si>
  <si>
    <t>Salaries  of Supervisor of Instruction</t>
  </si>
  <si>
    <t>11-000-221-102</t>
  </si>
  <si>
    <t>11-000-221-104</t>
  </si>
  <si>
    <t>Salaries of Secr and Clerical Assist.</t>
  </si>
  <si>
    <t>11-000-221-105</t>
  </si>
  <si>
    <t>11-000-221-110</t>
  </si>
  <si>
    <t>11-000-221-205</t>
  </si>
  <si>
    <t>11-000-221-232</t>
  </si>
  <si>
    <t>Purchased Prof- Educational Services</t>
  </si>
  <si>
    <t>11-000-221-320</t>
  </si>
  <si>
    <t>Other Purch Prof. and Tech. Services</t>
  </si>
  <si>
    <t>11-000-221-390</t>
  </si>
  <si>
    <t>Other Purch Services (400-500)</t>
  </si>
  <si>
    <t>11-000-221-500</t>
  </si>
  <si>
    <t>11-000-221-600</t>
  </si>
  <si>
    <t>11-000-221-800</t>
  </si>
  <si>
    <t>Undist. Expend. - Edu. Media Serv./Sch. Library (except Librarians' Salary &amp; Fringe Benefits)</t>
  </si>
  <si>
    <t>11-000-222-100</t>
  </si>
  <si>
    <t>11-000-222-101</t>
  </si>
  <si>
    <t>11-000-222-205</t>
  </si>
  <si>
    <t>11-000-222-232</t>
  </si>
  <si>
    <t>11-000-222-300</t>
  </si>
  <si>
    <t>11-000-222-500</t>
  </si>
  <si>
    <t>11-000-222-600</t>
  </si>
  <si>
    <t>11-000-222-800</t>
  </si>
  <si>
    <t>Undist. Expend. - Librarians' Salaries &amp; Fringe Benefits (only)</t>
  </si>
  <si>
    <t>Salaries - Librarian</t>
  </si>
  <si>
    <t>11-000-222.1-100</t>
  </si>
  <si>
    <t>11-000-222.1-205</t>
  </si>
  <si>
    <t>32-000-222.1-232</t>
  </si>
  <si>
    <t>Undist. Expend. - Instructional Staff Training Serv.</t>
  </si>
  <si>
    <t>Salaries of Supervisors of Instruction</t>
  </si>
  <si>
    <t>11-000-223-102</t>
  </si>
  <si>
    <t>11-000-223-104</t>
  </si>
  <si>
    <t>Salaries of Secretarial and Clerical Assist</t>
  </si>
  <si>
    <t>11-000-223-105</t>
  </si>
  <si>
    <t>11-000-223-110</t>
  </si>
  <si>
    <t>11-000-223-205</t>
  </si>
  <si>
    <t>11-000-223-232</t>
  </si>
  <si>
    <t>Purchased Professional - Educational Service</t>
  </si>
  <si>
    <t>11-000-223-320</t>
  </si>
  <si>
    <t>11-000-223-390</t>
  </si>
  <si>
    <t>11-000-223-500</t>
  </si>
  <si>
    <t>11-000-223-600</t>
  </si>
  <si>
    <t>11-000-223-800</t>
  </si>
  <si>
    <t>Undist. Expend. - Support Serv. - Gen. Admin.</t>
  </si>
  <si>
    <t>11-000-230-100</t>
  </si>
  <si>
    <t>11-000-230-205</t>
  </si>
  <si>
    <t>11-000-230-232</t>
  </si>
  <si>
    <t>Legal Services - All Other</t>
  </si>
  <si>
    <t>11-000-230-331</t>
  </si>
  <si>
    <t>Legal Services - Litigation</t>
  </si>
  <si>
    <t>11-000-230-332</t>
  </si>
  <si>
    <t>Other Purchased Professional Services</t>
  </si>
  <si>
    <t>11-000-230-339</t>
  </si>
  <si>
    <t>11-000-230-340</t>
  </si>
  <si>
    <t>Communications / Telephone</t>
  </si>
  <si>
    <t>11-000-230-530</t>
  </si>
  <si>
    <t>Other Purch Serv (400-500)</t>
  </si>
  <si>
    <t>11-000-230-590</t>
  </si>
  <si>
    <t>11-000-230-600</t>
  </si>
  <si>
    <t>Judgments Against The School District</t>
  </si>
  <si>
    <t>11-000-230-820</t>
  </si>
  <si>
    <t>Miscellaneous Expenditures</t>
  </si>
  <si>
    <t>11-000-230-890</t>
  </si>
  <si>
    <t>Misc. Expenditures - Advertising (Restricted)</t>
  </si>
  <si>
    <t>11-000-230-891</t>
  </si>
  <si>
    <t>Misc. Expenditures - Entertainment</t>
  </si>
  <si>
    <t>11-000-230-892</t>
  </si>
  <si>
    <t>Miscellaneous Expenditures - Real Estate Taxes</t>
  </si>
  <si>
    <t>11-000-230-893</t>
  </si>
  <si>
    <t>Miscellaneous Expenditures - Bad Debts</t>
  </si>
  <si>
    <t>11-000-230-896</t>
  </si>
  <si>
    <t>Undist. Expend. - Support Serv. - School Admin.</t>
  </si>
  <si>
    <t>Salaries of Principals/Assistant Principals</t>
  </si>
  <si>
    <t>11-000-240-103</t>
  </si>
  <si>
    <t>11-000-240-104</t>
  </si>
  <si>
    <t>11-000-240-105</t>
  </si>
  <si>
    <t>11-000-240-110</t>
  </si>
  <si>
    <t>11-000-240-205</t>
  </si>
  <si>
    <t>11-000-240-232</t>
  </si>
  <si>
    <t>11-000-240-300</t>
  </si>
  <si>
    <t>11-000-240-500</t>
  </si>
  <si>
    <t>11-000-240-600</t>
  </si>
  <si>
    <t>11-000-240-800</t>
  </si>
  <si>
    <t xml:space="preserve">Undist. Expend. - Oth. Oper. &amp; Maint. of Plant </t>
  </si>
  <si>
    <t>11-000-262-100</t>
  </si>
  <si>
    <t>11-000-262-205</t>
  </si>
  <si>
    <t>11-000-262-232</t>
  </si>
  <si>
    <t>11-000-262-300</t>
  </si>
  <si>
    <t>Cleaning, Repair, and Maintenance Services</t>
  </si>
  <si>
    <t>11-000-262-420</t>
  </si>
  <si>
    <t>Rental of Land &amp; Bldg. Oth. than Lease Pur Agrmt</t>
  </si>
  <si>
    <t>11-000-262-441</t>
  </si>
  <si>
    <t>Other Purchased Property Services</t>
  </si>
  <si>
    <t>11-000-262-490</t>
  </si>
  <si>
    <t>Insurance</t>
  </si>
  <si>
    <t>11-000-262-520</t>
  </si>
  <si>
    <t>Miscellaneous Purchased Services</t>
  </si>
  <si>
    <t>11-000-262-590</t>
  </si>
  <si>
    <t>11-000-262-610</t>
  </si>
  <si>
    <t>Energy (Heat and Electricity)</t>
  </si>
  <si>
    <t>11-000-262-620</t>
  </si>
  <si>
    <t>11-000-262-800</t>
  </si>
  <si>
    <t>Undist. Expend. - Student Transportation Serv.</t>
  </si>
  <si>
    <t>Sal. for Pupil Trans(Other than Bet. Home &amp; Sch)</t>
  </si>
  <si>
    <t>11-000-270-109</t>
  </si>
  <si>
    <t>11-000-270-205</t>
  </si>
  <si>
    <t>11-000-270-232</t>
  </si>
  <si>
    <t>Other Purchased Prof. and Technical Serv.</t>
  </si>
  <si>
    <t>11-000-270-390</t>
  </si>
  <si>
    <t>Cleaning, Repair, &amp; Maint. Services</t>
  </si>
  <si>
    <t>11-000-270-420</t>
  </si>
  <si>
    <t>Rental Payments - School Buses</t>
  </si>
  <si>
    <t>11-000-270-442</t>
  </si>
  <si>
    <t>Contr Serv(Oth. than Bet Home &amp; Sch)-Vend</t>
  </si>
  <si>
    <t>11-000-270-512</t>
  </si>
  <si>
    <t>Misc. Purchased Services - Transportation</t>
  </si>
  <si>
    <t>11-000-270-593</t>
  </si>
  <si>
    <t>11-000-270-600</t>
  </si>
  <si>
    <t>11-000-270-890</t>
  </si>
  <si>
    <t>Undist. Expend. - Bus. &amp; Other Support Serv.</t>
  </si>
  <si>
    <t>11-000-290-100</t>
  </si>
  <si>
    <t>11-000-290-205</t>
  </si>
  <si>
    <t>11-000-290-232</t>
  </si>
  <si>
    <t>Purchased Professional Services</t>
  </si>
  <si>
    <t>11-000-290-330</t>
  </si>
  <si>
    <t>11-000-290-340</t>
  </si>
  <si>
    <t>11-000-290-500</t>
  </si>
  <si>
    <t>11-000-290-600</t>
  </si>
  <si>
    <t>Interest on Current Loans</t>
  </si>
  <si>
    <t>11-000-290-831</t>
  </si>
  <si>
    <t>Interest for Lease Purchase Agreements</t>
  </si>
  <si>
    <t>11-000-290-832</t>
  </si>
  <si>
    <t>11-000-290-890</t>
  </si>
  <si>
    <t>Miscellaneous Expenditures - Corporation Taxes on Tuition</t>
  </si>
  <si>
    <t>11-000-290-895</t>
  </si>
  <si>
    <t xml:space="preserve">Undistributed Expenditures - Food Services </t>
  </si>
  <si>
    <t>11-000-310-100</t>
  </si>
  <si>
    <t>11-000-310-205</t>
  </si>
  <si>
    <t>11-000-310-232</t>
  </si>
  <si>
    <t>11-000-310-600</t>
  </si>
  <si>
    <t xml:space="preserve"> </t>
  </si>
  <si>
    <t>UNALLOCATED BENEFITS</t>
  </si>
  <si>
    <t>Group Insurance</t>
  </si>
  <si>
    <t>11-000-291-210</t>
  </si>
  <si>
    <t>Social Security Contributions</t>
  </si>
  <si>
    <t>11-000-291-220</t>
  </si>
  <si>
    <t>11-000-291-232</t>
  </si>
  <si>
    <t>Unemployment Compensation</t>
  </si>
  <si>
    <t>11-000-291-250</t>
  </si>
  <si>
    <t>Workmen's Compensation</t>
  </si>
  <si>
    <t>11-000-291-260</t>
  </si>
  <si>
    <t>Health Benefits</t>
  </si>
  <si>
    <t>11-000-291-270</t>
  </si>
  <si>
    <t>Health Benefits for Retired Staff</t>
  </si>
  <si>
    <t>11-000-291-271</t>
  </si>
  <si>
    <t>Tuition Reimbursement</t>
  </si>
  <si>
    <t>11-000-291-280</t>
  </si>
  <si>
    <t>Other Employee Benefits</t>
  </si>
  <si>
    <t>11-000-291-290</t>
  </si>
  <si>
    <r>
      <t xml:space="preserve">CAPITAL OUTLAY  </t>
    </r>
    <r>
      <rPr>
        <b/>
        <sz val="11"/>
        <rFont val="Times New Roman"/>
        <family val="1"/>
      </rPr>
      <t>EQUIPMENT, FURNITURE and CAPITAL ASSETS</t>
    </r>
  </si>
  <si>
    <t xml:space="preserve">Special Education </t>
  </si>
  <si>
    <t>12-200-100-740</t>
  </si>
  <si>
    <t>Vocational Programs:</t>
  </si>
  <si>
    <t>Vocational Programs: Special Programs</t>
  </si>
  <si>
    <t>12-320-100-740</t>
  </si>
  <si>
    <t>Undistributed:</t>
  </si>
  <si>
    <t>Undistributed Expenditures - Instruction</t>
  </si>
  <si>
    <t>12-000-100-740</t>
  </si>
  <si>
    <t>Undist. Expend.- Support Serv. - Special Education Students</t>
  </si>
  <si>
    <t>12-000-210-740</t>
  </si>
  <si>
    <t>Undist. Expend.-Support Serv. - Inst. Staff</t>
  </si>
  <si>
    <t>12-000-220-740</t>
  </si>
  <si>
    <t>Undistributed Expenditures - General Admin.</t>
  </si>
  <si>
    <t>12-000-230-740</t>
  </si>
  <si>
    <t>Undistributed Expenditures - School Admin.</t>
  </si>
  <si>
    <t>12-000-240-740</t>
  </si>
  <si>
    <t>Undist. Expend.- Operation &amp; Maint. of Plant Serv</t>
  </si>
  <si>
    <t>12-000-262-740</t>
  </si>
  <si>
    <t>School Buses - Special</t>
  </si>
  <si>
    <t>12-000-270-740</t>
  </si>
  <si>
    <t>Undist.Expend.-Business/Other Support Serv.</t>
  </si>
  <si>
    <t>12-000-290-740</t>
  </si>
  <si>
    <t>Undistributed Expenditures - Non-Inst. Serv.</t>
  </si>
  <si>
    <t>12-000-300-740</t>
  </si>
  <si>
    <t>Undistributed Expenditures - Facilities Acquisition</t>
  </si>
  <si>
    <t>12-000-400-740</t>
  </si>
  <si>
    <t xml:space="preserve">Facilities Acquisition and Construction Serv. </t>
  </si>
  <si>
    <t>12-000-400-100</t>
  </si>
  <si>
    <t>Legal Services</t>
  </si>
  <si>
    <t>12-000-400-331</t>
  </si>
  <si>
    <t>12-000-400-390</t>
  </si>
  <si>
    <t>Construction Services</t>
  </si>
  <si>
    <t>12-000-400-450</t>
  </si>
  <si>
    <t>12-000-400-610</t>
  </si>
  <si>
    <t>Land and Improvements</t>
  </si>
  <si>
    <t>12-000-400-710</t>
  </si>
  <si>
    <t>12-000-400-800</t>
  </si>
  <si>
    <t>DEBT SERVICE FUNDS</t>
  </si>
  <si>
    <t>Interest on Mortgage</t>
  </si>
  <si>
    <t>40-701-510-830</t>
  </si>
  <si>
    <t>Depreciation of Buildings</t>
  </si>
  <si>
    <t>40-701-510-911</t>
  </si>
  <si>
    <t xml:space="preserve">TOTAL </t>
  </si>
  <si>
    <t>TOTAL BUDGETED EXPENDITURES</t>
  </si>
  <si>
    <t>BUDGET SUMMARY</t>
  </si>
  <si>
    <t>ACCOUNT TITLES</t>
  </si>
  <si>
    <t>TOTALS</t>
  </si>
  <si>
    <t xml:space="preserve">Special Education - Instruction </t>
  </si>
  <si>
    <t xml:space="preserve"> School-Sponsored Athletics - Instruction</t>
  </si>
  <si>
    <t xml:space="preserve">Undistributed Expend. - Attend. &amp; Social Work Services </t>
  </si>
  <si>
    <t>Undistributed Expend. - Social Workers' Salary &amp; Fringe Benefits</t>
  </si>
  <si>
    <t>Undistributed Expenditures - Health Services</t>
  </si>
  <si>
    <t>Undistributed Expenditures - School Nurses' Salaries &amp; Fringe Benefits</t>
  </si>
  <si>
    <t>Undist. Expend. - Edu. Media Serv./Sch. Library</t>
  </si>
  <si>
    <t>Undist. Expend. - Librarians' Salaries &amp; Fringe Benefits</t>
  </si>
  <si>
    <t>Unallocated Benefits</t>
  </si>
  <si>
    <t>Special Education - Instruction - Capital Outlay</t>
  </si>
  <si>
    <t>Vocational Programs - Capital Outlay</t>
  </si>
  <si>
    <t>Undistributed - Capital Outlay</t>
  </si>
  <si>
    <t xml:space="preserve">Facilities Acquisition and Construction Serv. - Capital Outlay </t>
  </si>
  <si>
    <t>Debt Service Funds</t>
  </si>
  <si>
    <t>CALCULATION OF BUDGETED TENTATIVE TUITION RATE</t>
  </si>
  <si>
    <t>PROJECTED BUDGET</t>
  </si>
  <si>
    <t>Total Budgeted Expenditures  (from line 248)</t>
  </si>
  <si>
    <t>Add:  Working Capital / Surcharge</t>
  </si>
  <si>
    <t xml:space="preserve">Total Budgeted Expenditures &amp; WC / Surcharge </t>
  </si>
  <si>
    <t>Divided by:  Estimated ADE (must agree with page 1, column 4)</t>
  </si>
  <si>
    <t>Budgeted Per Diem Tuition Rate</t>
  </si>
  <si>
    <t>Number of Days in Session (10 month)</t>
  </si>
  <si>
    <t>Total Ten Month School Year Tuition Rate</t>
  </si>
  <si>
    <t>Number of Days in Session (Extended Year)</t>
  </si>
  <si>
    <t>Total Extended School Year Tuition Rate</t>
  </si>
  <si>
    <t>WORKING CAPITAL / SURCHARGE COMPUTATION</t>
  </si>
  <si>
    <t>Total Budgeted Expenditures (from line 248)</t>
  </si>
  <si>
    <t>Times:  Working Capital / Surcharge Limitation of 2.5%</t>
  </si>
  <si>
    <t>Maximum Working Capital / Surcharge</t>
  </si>
  <si>
    <t>SALARY ANALYSIS</t>
  </si>
  <si>
    <t>Special Education - Instruction - Salaries of Teachers 11-200-100-101</t>
  </si>
  <si>
    <t>POSITION TITLES</t>
  </si>
  <si>
    <t>Total - Insert on Line 1, Page 4, column D</t>
  </si>
  <si>
    <t>Special Education - Instruction - Salaries of Other Professional Staff 11-200-100-104</t>
  </si>
  <si>
    <t>Total - Insert on Line 2, Page 4, column D</t>
  </si>
  <si>
    <t>Special Education - Instruction -Other  Salaries for Instruction 11-200-100-106</t>
  </si>
  <si>
    <t>Total - Insert on Line 3, Page 4, column D</t>
  </si>
  <si>
    <t>Special Vocational Programs - Instruction - Salaries of Teachers 11-320-100-101</t>
  </si>
  <si>
    <t>Total - Insert on Line 13, Page 4, column D</t>
  </si>
  <si>
    <t>Special Vocational Programs - Instruction - Other Salaries for Instruction 11-320-100-106</t>
  </si>
  <si>
    <t>Total - Insert on Line 14, Page 4, column D</t>
  </si>
  <si>
    <t>School Sponsored Cocucurrlar Activities - Instruction 11-401-100-100</t>
  </si>
  <si>
    <t>Total - Insert on Line 24, Page 4, column D</t>
  </si>
  <si>
    <t>School Sponsored Athletics - Instruction - Salaries 11-402-100-100</t>
  </si>
  <si>
    <t>Total - Insert on Line 31, Page 4, column D</t>
  </si>
  <si>
    <t>Undistributed Expenditures - Attendance &amp; Social Work Services 11-000-211-100 
(except Social Workers' Salaries &amp; Benefits)</t>
  </si>
  <si>
    <t>Total - Insert on Line 38, Page 4, column D</t>
  </si>
  <si>
    <t>Undistributed Expenditures -  Social Workers' Salaries &amp; Fringe Benefits (only) 11-000-211.1-100</t>
  </si>
  <si>
    <t>Total - Insert on Line 46, Page 5, column D</t>
  </si>
  <si>
    <t>Undistributed Expenditures - Health Services - Salaries 11-000-213-100 
(except School Nurses' Salaries &amp; Benefits)</t>
  </si>
  <si>
    <t>Total - Insert on Line 50, Page 5, column D</t>
  </si>
  <si>
    <t>Undistributed Expenditures - School Nurses' Salaries &amp; Fringe Benefits (only)  11-000-213.1-100</t>
  </si>
  <si>
    <t>Total - Insert on Line 58, Page 5, column D</t>
  </si>
  <si>
    <t>Undistributed Expenditures - Other Support Services Student Related - Salaries 11-000-216-100</t>
  </si>
  <si>
    <t>Total - Insert on Line 62, Page 5, column D</t>
  </si>
  <si>
    <t>Undistributed Expenditures - Other Support Services Student - Reg. - Salaries of Other Professional Staff 11-000-218-104</t>
  </si>
  <si>
    <t>Total - Insert on Line 69, Page 5, column D</t>
  </si>
  <si>
    <t>Undist. Expend. - Other Support Service Students Reg. - Salaries of Secretarial and Clerical Assistants 11-000-218-105</t>
  </si>
  <si>
    <t>Total - Insert on Line 70, Page 5, column D</t>
  </si>
  <si>
    <t>Undis. Expend. - Other Sup Ser. Students Reg. - Other Salaries 11-000-218-110</t>
  </si>
  <si>
    <t>Total - Insert on Line 71, Page 5, column D</t>
  </si>
  <si>
    <t>Undist. Expend.  - Improvement of Inst. Staff. - Salaries of Supervisor of Instruction 11-000-221-102</t>
  </si>
  <si>
    <t>Total - Insert on Line 81, Page 5, column D</t>
  </si>
  <si>
    <t>Undist. Expend. - Improvement of Inst. Staff - Salaries of Other Professional Staff 11-000-221-104</t>
  </si>
  <si>
    <t>Total - Insert on Line 82, Page 5, column D</t>
  </si>
  <si>
    <t>Undist. Expend. - Improvement of Inst. Staff - Salaries of Secretarial and Clerical Assistants 11-000-221-105</t>
  </si>
  <si>
    <t>Total - Insert on Line 83, Page 5, column D</t>
  </si>
  <si>
    <t>Undist. Expend. - Improvement of Inst. Staff - Salaries 11-000-221-110</t>
  </si>
  <si>
    <t>Total - Insert on Line 84, Page 5, column D</t>
  </si>
  <si>
    <t>Undist. Expend. - Edu. Media Service School Library - Salaries 11-000-222-100 
(except Librarians' Salaries &amp; Benefits)</t>
  </si>
  <si>
    <t>Total - Insert on Line 93, Page 6, column D</t>
  </si>
  <si>
    <t>Undist. Expend. - Edu. Media Service School Library - Salaries 11-000-222-101
(except Librarians' Salaries &amp; Benefits)</t>
  </si>
  <si>
    <t>Total - Insert on Line 94, Page 6, column D</t>
  </si>
  <si>
    <t>Undist. Expend. - Librarians' Salaries &amp; Fringe Benefits (only) 11-000-222.1-100</t>
  </si>
  <si>
    <t>Total - Insert on Line 102, Page 6, column D</t>
  </si>
  <si>
    <t>Undist. Expend. - Instructional Staff Training Serv. 
Salaries of  Supervisor of Instruction  11-000-223-102</t>
  </si>
  <si>
    <t>Total - Insert on Line 106, Page 6, column D</t>
  </si>
  <si>
    <t>Undist. Expend. - Instructional Staff Training Serv.
Salaries of Other Professional Staff 11-000-223-104</t>
  </si>
  <si>
    <t>Total - Insert on Line 107, Page 6, column D</t>
  </si>
  <si>
    <t>Undist. Expend. -Instructional Staff Training Serv. 
Salaries of Secretarial and Clerical Assist. 11-000-223-105</t>
  </si>
  <si>
    <t>Total - Insert on Line 108, Page 6, column D</t>
  </si>
  <si>
    <t>Undist. Expend. - Instructional Staff Training Serv. - Other Salaries 11-000-223-110</t>
  </si>
  <si>
    <t>Total - Insert on Line 109, Page 6, column D</t>
  </si>
  <si>
    <t>Undist. Expend. - Instructional Service - Gen. Administration - Salaries 11-000-230-100</t>
  </si>
  <si>
    <t>Total - Insert on Line 118, Page 6, column D</t>
  </si>
  <si>
    <t>Undist. Expend. - Support Admin. - Salaries of Principal/Assist. Principals 11-000-240-103</t>
  </si>
  <si>
    <t>Total - Insert on Line 134, Page 6, column D</t>
  </si>
  <si>
    <t>Undist. Expend. - Support Serv. - School Admin. - Salaries of Other Professional Staff 11-000-240-104</t>
  </si>
  <si>
    <t>Total - Insert on Line 135, Page 6, column D</t>
  </si>
  <si>
    <t>Undist. Expend. - Support Admin. - Salaries of Secretarial &amp; Clerical Assist. 11-000-240-105</t>
  </si>
  <si>
    <t>Total - Insert on Line 136, Page 6, column D</t>
  </si>
  <si>
    <t>Undist. Expend. - Support Serv. - School Admin. - Other  Salaries 11-000-240-110</t>
  </si>
  <si>
    <t>Total - Insert on Line 137, Page 6, column D</t>
  </si>
  <si>
    <t>Undist. Expend. - Other Operation and Maintenance of Plant  - Salaries 11-000-262-100</t>
  </si>
  <si>
    <t>Total - Insert on Line 145, Page 7, column D</t>
  </si>
  <si>
    <t>Undist. Expend. - Student Transportation Service - Salaries for Pupils Transportation  11-000-270-109</t>
  </si>
  <si>
    <t>Total - Insert on Line 158, Page 7, column D</t>
  </si>
  <si>
    <t>Undist. Expend. - Business &amp; Other Support Services - Salaries 11-000-290-100</t>
  </si>
  <si>
    <t>Total - Insert on Line 169, Page 7, column D</t>
  </si>
  <si>
    <t>Undist. Expend. - Food Service - Salaries 11-000-310-100</t>
  </si>
  <si>
    <t>Total - Insert on Line 180, Page 7, column D</t>
  </si>
  <si>
    <t>Undist. Expend. - Facilities Acquisition - Salaries 12-000-400-100</t>
  </si>
  <si>
    <t>Total - Insert on Line 210, Page 8, column D</t>
  </si>
  <si>
    <t xml:space="preserve">   11-000-310-890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</si>
  <si>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</si>
  <si>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</si>
  <si>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</si>
  <si>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</si>
  <si>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</si>
  <si>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</si>
  <si>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</si>
  <si>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</si>
  <si>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</si>
  <si>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</si>
  <si>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COST CATEGORIES</t>
  </si>
  <si>
    <t>Cost</t>
  </si>
  <si>
    <t>Operations &amp;</t>
  </si>
  <si>
    <t>Costs Outside</t>
  </si>
  <si>
    <t>Account Title</t>
  </si>
  <si>
    <t>Account Number</t>
  </si>
  <si>
    <t>Total</t>
  </si>
  <si>
    <t>Category</t>
  </si>
  <si>
    <t>Classroom</t>
  </si>
  <si>
    <t>Support</t>
  </si>
  <si>
    <t>Maintenance</t>
  </si>
  <si>
    <t>Food</t>
  </si>
  <si>
    <t>Extra</t>
  </si>
  <si>
    <t>Cost Category</t>
  </si>
  <si>
    <t>Costs</t>
  </si>
  <si>
    <t>Totals</t>
  </si>
  <si>
    <t>Instruction</t>
  </si>
  <si>
    <t>Admin.</t>
  </si>
  <si>
    <t>Services</t>
  </si>
  <si>
    <t>of Plant</t>
  </si>
  <si>
    <t>Curricular</t>
  </si>
  <si>
    <t>Calculation</t>
  </si>
  <si>
    <r>
      <t xml:space="preserve">(1) Special Education - Instruction - Used for private schools charging </t>
    </r>
    <r>
      <rPr>
        <b/>
        <u/>
        <sz val="12"/>
        <color indexed="9"/>
        <rFont val="Times New Roman"/>
        <family val="1"/>
      </rPr>
      <t>one</t>
    </r>
    <r>
      <rPr>
        <b/>
        <sz val="12"/>
        <color indexed="9"/>
        <rFont val="Times New Roman"/>
        <family val="1"/>
      </rPr>
      <t xml:space="preserve"> rate per school</t>
    </r>
  </si>
  <si>
    <t>(2) Special Education - Instruction - By Program Type</t>
  </si>
  <si>
    <t>11-201-100-101</t>
  </si>
  <si>
    <t>11-201-100-104</t>
  </si>
  <si>
    <t>11-201-100-106</t>
  </si>
  <si>
    <t>11-201-100-205</t>
  </si>
  <si>
    <t>11-201-100-232</t>
  </si>
  <si>
    <t>11-201-100-320</t>
  </si>
  <si>
    <t>11-201-100-340</t>
  </si>
  <si>
    <t>11-201-100-500</t>
  </si>
  <si>
    <t>11-201-100-610</t>
  </si>
  <si>
    <t>11-201-100-640</t>
  </si>
  <si>
    <t>11-201-100-800</t>
  </si>
  <si>
    <t>(2) Cognitive - Moderate: ONLY used for private schools charging separate tuition rates by program type</t>
  </si>
  <si>
    <t>11-202-100-101</t>
  </si>
  <si>
    <t>11-202-100-104</t>
  </si>
  <si>
    <t>11-202-100-106</t>
  </si>
  <si>
    <t>11-202-100-205</t>
  </si>
  <si>
    <t>11-202-100-232</t>
  </si>
  <si>
    <t>11-202-100-320</t>
  </si>
  <si>
    <t>11-202-100-340</t>
  </si>
  <si>
    <t>11-202-100-500</t>
  </si>
  <si>
    <t>11-202-100-610</t>
  </si>
  <si>
    <t>11-202-100-640</t>
  </si>
  <si>
    <t>11-202-100-800</t>
  </si>
  <si>
    <r>
      <t xml:space="preserve">(2) Learning and/or Lang. Disabil.: ONLY used for private schools </t>
    </r>
    <r>
      <rPr>
        <b/>
        <u/>
        <sz val="12"/>
        <color indexed="9"/>
        <rFont val="Times New Roman"/>
        <family val="1"/>
      </rPr>
      <t xml:space="preserve">charging separate </t>
    </r>
    <r>
      <rPr>
        <b/>
        <sz val="12"/>
        <color indexed="9"/>
        <rFont val="Times New Roman"/>
        <family val="1"/>
      </rPr>
      <t>rates by program type</t>
    </r>
  </si>
  <si>
    <t>11-204-100-101</t>
  </si>
  <si>
    <t>11-204-100-104</t>
  </si>
  <si>
    <t>11-204-100-106</t>
  </si>
  <si>
    <t>11-204-100-205</t>
  </si>
  <si>
    <t>11-204-100-232</t>
  </si>
  <si>
    <t>11-204-100-320</t>
  </si>
  <si>
    <t>11-204-100-340</t>
  </si>
  <si>
    <t>11-204-100-500</t>
  </si>
  <si>
    <t>11-204-100-610</t>
  </si>
  <si>
    <t>11-204-100-640</t>
  </si>
  <si>
    <t>11-204-100-800</t>
  </si>
  <si>
    <t>(2) Visual Impairments: ONLY used for private schools charging separate tuition rates by program type</t>
  </si>
  <si>
    <t>11-206-100-101</t>
  </si>
  <si>
    <t>11-206-100-104</t>
  </si>
  <si>
    <t>11-206-100-106</t>
  </si>
  <si>
    <t>11-206-100-205</t>
  </si>
  <si>
    <t>11-206-100-232</t>
  </si>
  <si>
    <t>11-206-100-320</t>
  </si>
  <si>
    <t>11-206-100-340</t>
  </si>
  <si>
    <t>11-206-100-500</t>
  </si>
  <si>
    <t>11-206-100-610</t>
  </si>
  <si>
    <t>11-206-100-640</t>
  </si>
  <si>
    <t>11-206-100-800</t>
  </si>
  <si>
    <t>(2) Auditory Impairments: ONLY used for private schools charging separate tuition rates by program type</t>
  </si>
  <si>
    <t>11-207-100-101</t>
  </si>
  <si>
    <t>11-207-100-104</t>
  </si>
  <si>
    <t>11-207-100-106</t>
  </si>
  <si>
    <t>11-207-100-205</t>
  </si>
  <si>
    <t>11-207-100-232</t>
  </si>
  <si>
    <t>11-207-100-320</t>
  </si>
  <si>
    <t>11-207-100-340</t>
  </si>
  <si>
    <t>11-207-100-500</t>
  </si>
  <si>
    <t>11-207-100-610</t>
  </si>
  <si>
    <t>11-207-100-640</t>
  </si>
  <si>
    <t>11-207-100-800</t>
  </si>
  <si>
    <t>(2) Behavioral Disabilities: ONLY used for private schools charging separate tuition rates by program type</t>
  </si>
  <si>
    <t>11-209-100-101</t>
  </si>
  <si>
    <t>11-209-100-104</t>
  </si>
  <si>
    <t>11-209-100-106</t>
  </si>
  <si>
    <t>11-209-100-205</t>
  </si>
  <si>
    <t>11-209-100-232</t>
  </si>
  <si>
    <t>11-209-100-320</t>
  </si>
  <si>
    <t>11-209-100-340</t>
  </si>
  <si>
    <t>11-209-100-500</t>
  </si>
  <si>
    <t>11-209-100-610</t>
  </si>
  <si>
    <t>11-209-100-640</t>
  </si>
  <si>
    <t>11-209-100-800</t>
  </si>
  <si>
    <t>(2) Multiple Disabilities: ONLY used for private schools charging separate tuition rates by program type</t>
  </si>
  <si>
    <t>11-212-100-101</t>
  </si>
  <si>
    <t>11-212-100-104</t>
  </si>
  <si>
    <t>11-212-100-106</t>
  </si>
  <si>
    <t>11-212-100-205</t>
  </si>
  <si>
    <t>11-212-100-232</t>
  </si>
  <si>
    <t>11-212-100-320</t>
  </si>
  <si>
    <t>11-212-100-340</t>
  </si>
  <si>
    <t>11-212-100-500</t>
  </si>
  <si>
    <t>11-212-100-610</t>
  </si>
  <si>
    <t>11-212-100-640</t>
  </si>
  <si>
    <t>11-212-100-800</t>
  </si>
  <si>
    <t>(2) Autism: ONLY used for private schools charging separate tuition rates by program type</t>
  </si>
  <si>
    <t>11-214-100-101</t>
  </si>
  <si>
    <t>11-214-100-104</t>
  </si>
  <si>
    <t>11-214-100-106</t>
  </si>
  <si>
    <t>11-214-100-205</t>
  </si>
  <si>
    <t>11-214-100-232</t>
  </si>
  <si>
    <t>11-214-100-320</t>
  </si>
  <si>
    <t>11-214-100-340</t>
  </si>
  <si>
    <t>11-214-100-500</t>
  </si>
  <si>
    <t>11-214-100-610</t>
  </si>
  <si>
    <t>11-214-100-640</t>
  </si>
  <si>
    <t>11-214-100-800</t>
  </si>
  <si>
    <t>(2) Preschool Disabil.- Part-Time: ONLY used for private schools charging separate tuition rates by program type</t>
  </si>
  <si>
    <t>11-215-100-101</t>
  </si>
  <si>
    <t>11-215-100-104</t>
  </si>
  <si>
    <t>11-215-100-106</t>
  </si>
  <si>
    <t>11-215-100-205</t>
  </si>
  <si>
    <t>11-215-100-232</t>
  </si>
  <si>
    <t>11-215-100-320</t>
  </si>
  <si>
    <t>11-215-100-340</t>
  </si>
  <si>
    <t>11-215-100-500</t>
  </si>
  <si>
    <t>11-215-100-610</t>
  </si>
  <si>
    <t>11-215-100-640</t>
  </si>
  <si>
    <t>11-215-100-800</t>
  </si>
  <si>
    <t>(2) Preschool Disabil.- Full-Time: ONLY used for private schools charging separate tuition rates by program type</t>
  </si>
  <si>
    <t>11-216-100-101</t>
  </si>
  <si>
    <t>11-216-100-104</t>
  </si>
  <si>
    <t>11-216-100-106</t>
  </si>
  <si>
    <t>11-216-100-205</t>
  </si>
  <si>
    <t>11-216-100-232</t>
  </si>
  <si>
    <t>11-216-100-320</t>
  </si>
  <si>
    <t>11-216-100-340</t>
  </si>
  <si>
    <t>11-216-100-500</t>
  </si>
  <si>
    <t>11-216-100-610</t>
  </si>
  <si>
    <t>11-216-100-640</t>
  </si>
  <si>
    <t>11-216-100-800</t>
  </si>
  <si>
    <t>(2) Cognitive - Severe: ONLY used for private schools charging separate tuition rates by program type</t>
  </si>
  <si>
    <t>11-222-100-101</t>
  </si>
  <si>
    <t>11-222-100-104</t>
  </si>
  <si>
    <t>11-222-100-106</t>
  </si>
  <si>
    <t>11-222-100-205</t>
  </si>
  <si>
    <t>11-222-100-232</t>
  </si>
  <si>
    <t>11-222-100-320</t>
  </si>
  <si>
    <t>11-222-100-340</t>
  </si>
  <si>
    <t>11-222-100-500</t>
  </si>
  <si>
    <t>11-222-100-610</t>
  </si>
  <si>
    <t>11-222-100-640</t>
  </si>
  <si>
    <t>11-222-100-800</t>
  </si>
  <si>
    <t>(3) Special Vocational Programs - Instruction</t>
  </si>
  <si>
    <t>(4) School-Spon. Cocurricular Activities. - Inst.</t>
  </si>
  <si>
    <t>(5) School-Sponsored Athletics - Instruction</t>
  </si>
  <si>
    <t xml:space="preserve">(6) Undistributed Expend. - Attend. &amp; Social Work Services (except Social Worker Salaries and Fringes) </t>
  </si>
  <si>
    <t>152</t>
  </si>
  <si>
    <t>154</t>
  </si>
  <si>
    <t>156</t>
  </si>
  <si>
    <t>(6a) Undistributed Expend. - Social Worker Salaries and Fringes - only</t>
  </si>
  <si>
    <t>(7) Undistributed Expenditures - Health Services (except School Nurse's Salaries &amp; Fringes</t>
  </si>
  <si>
    <t>(7a) Undistributed Expenditures - Health Services - School Nurse's Salaries &amp; Fringes - only</t>
  </si>
  <si>
    <t>(8) Undist. Expend. - Other Supp. Serv. Students-Related Serv.</t>
  </si>
  <si>
    <t>166</t>
  </si>
  <si>
    <t>169</t>
  </si>
  <si>
    <t>(10) Undist. Expend. - Other Supp. Serv. Students-Reg.</t>
  </si>
  <si>
    <t>Misc. Expend. - Meeting/Other</t>
  </si>
  <si>
    <t>11-000-218-894</t>
  </si>
  <si>
    <t xml:space="preserve">(11) Undist. Expend. - Improvement of Inst. Serv. </t>
  </si>
  <si>
    <t>(12) Undist. Expend. - Edu. Media Serv./Sch. Library (except Librarian Salaries and Fringes)</t>
  </si>
  <si>
    <t>(12a) Undist. Expend. - School Librarian (Salaries and Fringes - only)</t>
  </si>
  <si>
    <t>11-000-222.1-101</t>
  </si>
  <si>
    <t>11-000-222.1-232</t>
  </si>
  <si>
    <t>(13) Undist. Expend. - Instructional Staff Training Serv.</t>
  </si>
  <si>
    <t>(14) Undist. Expend. - Support Serv. - Gen. Admin.</t>
  </si>
  <si>
    <t>Advertising Expenditures (Restricted)</t>
  </si>
  <si>
    <t>Entertainment</t>
  </si>
  <si>
    <t>Misc. Expend. - Real Estate Taxes</t>
  </si>
  <si>
    <t>Misc. Expend. - Bad Debts</t>
  </si>
  <si>
    <t>11-000-230-894</t>
  </si>
  <si>
    <t>(15) Undist. Expend. - Support Serv. - School Admin.</t>
  </si>
  <si>
    <t xml:space="preserve">(16) Undist. Expend. - Oth. Oper. &amp; Maint. of Plant </t>
  </si>
  <si>
    <t>(17) Undist. Expend. - Student Transportation Serv.</t>
  </si>
  <si>
    <t>(18) Undist. Expend. - Bus. &amp; Other Support Serv.</t>
  </si>
  <si>
    <t>Misc Expend - Corporate Taxes on Tuition</t>
  </si>
  <si>
    <t>11-000-310-890</t>
  </si>
  <si>
    <t>(20) UNALLOCATED BENEFITS</t>
  </si>
  <si>
    <t>Health Benefits - retired staff</t>
  </si>
  <si>
    <t>(21) CAPITAL OUTLAY</t>
  </si>
  <si>
    <t>EQUIPMENT, FURNITURE and CAPITAL ASSETS</t>
  </si>
  <si>
    <t>(21) Special Education - Instruction: Total Program</t>
  </si>
  <si>
    <t>(21) Special Education - Instruction: By Program Type</t>
  </si>
  <si>
    <t>Cognitive - Mild</t>
  </si>
  <si>
    <t>12-201-100-740</t>
  </si>
  <si>
    <t>Cognitive - Moderate</t>
  </si>
  <si>
    <t>12-202-100-740</t>
  </si>
  <si>
    <t>Learning and/or Language Disabilities</t>
  </si>
  <si>
    <t>12-204-100-740</t>
  </si>
  <si>
    <t>Visual Impairments</t>
  </si>
  <si>
    <t>12-206-100-740</t>
  </si>
  <si>
    <t>Auditory Impairments</t>
  </si>
  <si>
    <t>12-207-100-740</t>
  </si>
  <si>
    <t>Behavioral Disabilities</t>
  </si>
  <si>
    <t>12-209-100-740</t>
  </si>
  <si>
    <t>Multiple Disabilities</t>
  </si>
  <si>
    <t>12-212-100-740</t>
  </si>
  <si>
    <t>Autism</t>
  </si>
  <si>
    <t>12-214-100-740</t>
  </si>
  <si>
    <t>Preschool Disabilities - Part-Time</t>
  </si>
  <si>
    <t>12-215-100-740</t>
  </si>
  <si>
    <t>Preschool Disabilities - Full-Time</t>
  </si>
  <si>
    <t>12-216-100-740</t>
  </si>
  <si>
    <t>Cognitive - Severe</t>
  </si>
  <si>
    <t>12-222-100-740</t>
  </si>
  <si>
    <t>(21) Vocational Programs:</t>
  </si>
  <si>
    <t>(21) Undistributed:</t>
  </si>
  <si>
    <t>Undistributed Expenditures - Facilities Acquistion</t>
  </si>
  <si>
    <t xml:space="preserve">(21) Facilities Acquisition and Construction Serv. </t>
  </si>
  <si>
    <t>(22) DEBT SERVICE FUNDS</t>
  </si>
  <si>
    <t>Debt Service</t>
  </si>
  <si>
    <t>GRAND TOTAL</t>
  </si>
  <si>
    <t>COST PERCENTAGES</t>
  </si>
  <si>
    <t>7/1/2015  to  6/30/2016  Budgeted Per Pupil Tuition Rate</t>
  </si>
  <si>
    <r>
      <t xml:space="preserve">Divided by:  </t>
    </r>
    <r>
      <rPr>
        <sz val="11"/>
        <rFont val="Times New Roman"/>
        <family val="1"/>
      </rPr>
      <t>Total Number of Days in Session 7/1/15 to 6/30/16</t>
    </r>
  </si>
  <si>
    <t>7/1/2015 to 6/30/2016</t>
  </si>
  <si>
    <t>7/1/2015 to 6/30/2016
PROJECTED BUDGET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</si>
</sst>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&quot;$&quot;#,##0.00"/>
  </numFmts>
  <fonts count="18">
    <font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2"/>
      <color indexed="9"/>
      <name val="Times New Roman"/>
      <family val="1"/>
    </font>
    <font>
      <sz val="12"/>
      <name val="Arial"/>
      <family val="2"/>
    </font>
    <font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name val="Times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b/>
      <u/>
      <sz val="12"/>
      <color indexed="9"/>
      <name val="Times New Roman"/>
      <family val="1"/>
    </font>
    <font>
      <b/>
      <sz val="12"/>
      <name val="Times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5">
    <xf numFmtId="0" fontId="0" fillId="0" borderId="0" xfId="0"/>
    <xf numFmtId="1" fontId="2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/>
    <xf numFmtId="0" fontId="0" fillId="0" borderId="0" xfId="0" applyBorder="1"/>
    <xf numFmtId="0" fontId="2" fillId="0" borderId="0" xfId="0" applyFont="1"/>
    <xf numFmtId="1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top"/>
    </xf>
    <xf numFmtId="1" fontId="5" fillId="2" borderId="3" xfId="0" applyNumberFormat="1" applyFont="1" applyFill="1" applyBorder="1"/>
    <xf numFmtId="0" fontId="5" fillId="2" borderId="5" xfId="0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0" fontId="3" fillId="3" borderId="0" xfId="0" applyFont="1" applyFill="1"/>
    <xf numFmtId="1" fontId="5" fillId="2" borderId="7" xfId="0" applyNumberFormat="1" applyFont="1" applyFill="1" applyBorder="1" applyAlignment="1">
      <alignment horizontal="center" vertical="top"/>
    </xf>
    <xf numFmtId="1" fontId="5" fillId="2" borderId="0" xfId="0" applyNumberFormat="1" applyFont="1" applyFill="1" applyBorder="1"/>
    <xf numFmtId="0" fontId="5" fillId="2" borderId="8" xfId="0" applyFont="1" applyFill="1" applyBorder="1" applyAlignment="1">
      <alignment horizontal="center"/>
    </xf>
    <xf numFmtId="3" fontId="5" fillId="2" borderId="9" xfId="0" applyNumberFormat="1" applyFont="1" applyFill="1" applyBorder="1" applyAlignment="1">
      <alignment horizontal="center"/>
    </xf>
    <xf numFmtId="0" fontId="2" fillId="3" borderId="0" xfId="0" applyFont="1" applyFill="1"/>
    <xf numFmtId="49" fontId="5" fillId="2" borderId="10" xfId="0" applyNumberFormat="1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>
      <alignment horizontal="center" vertical="top"/>
    </xf>
    <xf numFmtId="1" fontId="2" fillId="0" borderId="12" xfId="0" applyNumberFormat="1" applyFont="1" applyBorder="1" applyAlignment="1">
      <alignment horizontal="center" vertical="top"/>
    </xf>
    <xf numFmtId="1" fontId="3" fillId="0" borderId="13" xfId="0" applyNumberFormat="1" applyFont="1" applyBorder="1"/>
    <xf numFmtId="1" fontId="2" fillId="0" borderId="14" xfId="0" applyNumberFormat="1" applyFont="1" applyBorder="1" applyAlignment="1">
      <alignment horizontal="left" vertical="top" wrapText="1"/>
    </xf>
    <xf numFmtId="1" fontId="2" fillId="0" borderId="15" xfId="0" applyNumberFormat="1" applyFont="1" applyBorder="1" applyAlignment="1">
      <alignment horizontal="center" vertical="top"/>
    </xf>
    <xf numFmtId="3" fontId="2" fillId="0" borderId="15" xfId="0" applyNumberFormat="1" applyFont="1" applyBorder="1" applyAlignment="1">
      <alignment horizontal="center" vertical="top"/>
    </xf>
    <xf numFmtId="1" fontId="2" fillId="0" borderId="16" xfId="0" applyNumberFormat="1" applyFont="1" applyBorder="1" applyAlignment="1">
      <alignment horizontal="center" vertical="top"/>
    </xf>
    <xf numFmtId="1" fontId="3" fillId="0" borderId="17" xfId="0" applyNumberFormat="1" applyFont="1" applyBorder="1"/>
    <xf numFmtId="1" fontId="2" fillId="0" borderId="18" xfId="0" applyNumberFormat="1" applyFont="1" applyBorder="1" applyAlignment="1">
      <alignment horizontal="left" vertical="top" wrapText="1"/>
    </xf>
    <xf numFmtId="1" fontId="2" fillId="0" borderId="19" xfId="0" applyNumberFormat="1" applyFont="1" applyBorder="1" applyAlignment="1">
      <alignment horizontal="center" vertical="top"/>
    </xf>
    <xf numFmtId="3" fontId="2" fillId="0" borderId="19" xfId="0" applyNumberFormat="1" applyFont="1" applyBorder="1" applyAlignment="1">
      <alignment horizontal="center" vertical="top"/>
    </xf>
    <xf numFmtId="1" fontId="3" fillId="0" borderId="17" xfId="0" applyNumberFormat="1" applyFont="1" applyFill="1" applyBorder="1"/>
    <xf numFmtId="1" fontId="2" fillId="0" borderId="18" xfId="0" applyNumberFormat="1" applyFont="1" applyFill="1" applyBorder="1" applyAlignment="1">
      <alignment horizontal="left" vertical="top" wrapText="1"/>
    </xf>
    <xf numFmtId="1" fontId="2" fillId="0" borderId="20" xfId="0" applyNumberFormat="1" applyFont="1" applyBorder="1" applyAlignment="1">
      <alignment horizontal="center" vertical="top"/>
    </xf>
    <xf numFmtId="1" fontId="3" fillId="0" borderId="21" xfId="0" applyNumberFormat="1" applyFont="1" applyBorder="1" applyAlignment="1">
      <alignment horizontal="left" vertical="top" wrapText="1"/>
    </xf>
    <xf numFmtId="4" fontId="2" fillId="0" borderId="22" xfId="0" applyNumberFormat="1" applyFont="1" applyBorder="1" applyAlignment="1">
      <alignment horizontal="center" vertical="top"/>
    </xf>
    <xf numFmtId="3" fontId="2" fillId="0" borderId="23" xfId="0" applyNumberFormat="1" applyFont="1" applyBorder="1" applyAlignment="1">
      <alignment horizontal="center" vertical="top"/>
    </xf>
    <xf numFmtId="0" fontId="5" fillId="2" borderId="11" xfId="0" applyFont="1" applyFill="1" applyBorder="1"/>
    <xf numFmtId="3" fontId="2" fillId="0" borderId="15" xfId="0" applyNumberFormat="1" applyFont="1" applyFill="1" applyBorder="1" applyAlignment="1">
      <alignment horizontal="center" vertical="top" wrapText="1"/>
    </xf>
    <xf numFmtId="3" fontId="2" fillId="0" borderId="19" xfId="0" applyNumberFormat="1" applyFont="1" applyFill="1" applyBorder="1" applyAlignment="1">
      <alignment horizontal="center" vertical="top" wrapText="1"/>
    </xf>
    <xf numFmtId="0" fontId="2" fillId="0" borderId="0" xfId="0" applyFont="1" applyBorder="1"/>
    <xf numFmtId="1" fontId="3" fillId="0" borderId="14" xfId="0" applyNumberFormat="1" applyFont="1" applyBorder="1" applyAlignment="1">
      <alignment horizontal="left" vertical="top" wrapText="1"/>
    </xf>
    <xf numFmtId="1" fontId="2" fillId="0" borderId="19" xfId="0" applyNumberFormat="1" applyFont="1" applyFill="1" applyBorder="1" applyAlignment="1">
      <alignment horizontal="center" vertical="top"/>
    </xf>
    <xf numFmtId="3" fontId="6" fillId="0" borderId="15" xfId="0" applyNumberFormat="1" applyFont="1" applyBorder="1" applyAlignment="1">
      <alignment horizontal="center"/>
    </xf>
    <xf numFmtId="49" fontId="5" fillId="2" borderId="16" xfId="0" applyNumberFormat="1" applyFont="1" applyFill="1" applyBorder="1" applyAlignment="1">
      <alignment horizontal="center" vertical="top"/>
    </xf>
    <xf numFmtId="0" fontId="3" fillId="2" borderId="0" xfId="0" applyFont="1" applyFill="1" applyBorder="1"/>
    <xf numFmtId="1" fontId="5" fillId="2" borderId="1" xfId="0" applyNumberFormat="1" applyFont="1" applyFill="1" applyBorder="1"/>
    <xf numFmtId="4" fontId="7" fillId="2" borderId="19" xfId="0" applyNumberFormat="1" applyFont="1" applyFill="1" applyBorder="1" applyAlignment="1">
      <alignment horizontal="center" vertical="top"/>
    </xf>
    <xf numFmtId="3" fontId="7" fillId="2" borderId="19" xfId="0" applyNumberFormat="1" applyFont="1" applyFill="1" applyBorder="1" applyAlignment="1">
      <alignment horizontal="center" vertical="top"/>
    </xf>
    <xf numFmtId="0" fontId="2" fillId="4" borderId="0" xfId="0" applyFont="1" applyFill="1"/>
    <xf numFmtId="4" fontId="2" fillId="0" borderId="14" xfId="0" applyNumberFormat="1" applyFont="1" applyBorder="1" applyAlignment="1">
      <alignment horizontal="center" vertical="top"/>
    </xf>
    <xf numFmtId="3" fontId="2" fillId="0" borderId="24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/>
    </xf>
    <xf numFmtId="1" fontId="5" fillId="2" borderId="8" xfId="0" applyNumberFormat="1" applyFont="1" applyFill="1" applyBorder="1"/>
    <xf numFmtId="4" fontId="7" fillId="2" borderId="15" xfId="0" applyNumberFormat="1" applyFont="1" applyFill="1" applyBorder="1" applyAlignment="1">
      <alignment horizontal="center" vertical="top"/>
    </xf>
    <xf numFmtId="3" fontId="7" fillId="2" borderId="15" xfId="0" applyNumberFormat="1" applyFont="1" applyFill="1" applyBorder="1" applyAlignment="1">
      <alignment horizontal="center" vertical="top"/>
    </xf>
    <xf numFmtId="1" fontId="2" fillId="0" borderId="25" xfId="0" applyNumberFormat="1" applyFont="1" applyBorder="1" applyAlignment="1">
      <alignment horizontal="center" vertical="top"/>
    </xf>
    <xf numFmtId="0" fontId="2" fillId="0" borderId="26" xfId="0" applyFont="1" applyBorder="1"/>
    <xf numFmtId="1" fontId="3" fillId="0" borderId="27" xfId="0" applyNumberFormat="1" applyFont="1" applyBorder="1" applyAlignment="1">
      <alignment horizontal="left" vertical="top" wrapText="1"/>
    </xf>
    <xf numFmtId="4" fontId="2" fillId="0" borderId="27" xfId="0" applyNumberFormat="1" applyFont="1" applyBorder="1" applyAlignment="1">
      <alignment horizontal="center" vertical="top"/>
    </xf>
    <xf numFmtId="3" fontId="6" fillId="0" borderId="28" xfId="0" applyNumberFormat="1" applyFont="1" applyBorder="1" applyAlignment="1">
      <alignment horizontal="center"/>
    </xf>
    <xf numFmtId="0" fontId="2" fillId="0" borderId="29" xfId="0" applyFont="1" applyBorder="1"/>
    <xf numFmtId="1" fontId="3" fillId="0" borderId="30" xfId="0" applyNumberFormat="1" applyFont="1" applyBorder="1"/>
    <xf numFmtId="1" fontId="2" fillId="0" borderId="22" xfId="0" applyNumberFormat="1" applyFont="1" applyBorder="1" applyAlignment="1">
      <alignment horizontal="left" vertical="top" wrapText="1"/>
    </xf>
    <xf numFmtId="4" fontId="7" fillId="2" borderId="24" xfId="0" applyNumberFormat="1" applyFont="1" applyFill="1" applyBorder="1" applyAlignment="1">
      <alignment horizontal="center" vertical="top"/>
    </xf>
    <xf numFmtId="3" fontId="7" fillId="2" borderId="24" xfId="0" applyNumberFormat="1" applyFont="1" applyFill="1" applyBorder="1" applyAlignment="1">
      <alignment horizontal="center" vertical="top"/>
    </xf>
    <xf numFmtId="3" fontId="2" fillId="0" borderId="31" xfId="0" applyNumberFormat="1" applyFont="1" applyFill="1" applyBorder="1" applyAlignment="1">
      <alignment horizontal="center" vertical="top" wrapText="1"/>
    </xf>
    <xf numFmtId="1" fontId="2" fillId="0" borderId="32" xfId="0" applyNumberFormat="1" applyFont="1" applyBorder="1" applyAlignment="1">
      <alignment horizontal="center" vertical="top"/>
    </xf>
    <xf numFmtId="1" fontId="3" fillId="0" borderId="8" xfId="0" applyNumberFormat="1" applyFont="1" applyBorder="1" applyAlignment="1">
      <alignment horizontal="left" vertical="top" wrapText="1"/>
    </xf>
    <xf numFmtId="1" fontId="3" fillId="0" borderId="26" xfId="0" applyNumberFormat="1" applyFont="1" applyBorder="1"/>
    <xf numFmtId="3" fontId="2" fillId="0" borderId="28" xfId="0" applyNumberFormat="1" applyFont="1" applyFill="1" applyBorder="1" applyAlignment="1">
      <alignment horizontal="center" vertical="top" wrapText="1"/>
    </xf>
    <xf numFmtId="3" fontId="2" fillId="0" borderId="15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 vertical="top"/>
    </xf>
    <xf numFmtId="164" fontId="2" fillId="0" borderId="20" xfId="0" applyNumberFormat="1" applyFont="1" applyBorder="1" applyAlignment="1">
      <alignment horizontal="center" vertical="top"/>
    </xf>
    <xf numFmtId="3" fontId="2" fillId="0" borderId="28" xfId="0" applyNumberFormat="1" applyFont="1" applyBorder="1" applyAlignment="1">
      <alignment horizontal="center"/>
    </xf>
    <xf numFmtId="1" fontId="5" fillId="2" borderId="17" xfId="0" applyNumberFormat="1" applyFont="1" applyFill="1" applyBorder="1"/>
    <xf numFmtId="1" fontId="5" fillId="2" borderId="1" xfId="0" applyNumberFormat="1" applyFont="1" applyFill="1" applyBorder="1" applyAlignment="1">
      <alignment horizontal="justify" vertical="top" wrapText="1"/>
    </xf>
    <xf numFmtId="1" fontId="2" fillId="0" borderId="16" xfId="0" applyNumberFormat="1" applyFont="1" applyFill="1" applyBorder="1" applyAlignment="1">
      <alignment horizontal="center" vertical="top"/>
    </xf>
    <xf numFmtId="1" fontId="2" fillId="0" borderId="25" xfId="0" applyNumberFormat="1" applyFont="1" applyFill="1" applyBorder="1" applyAlignment="1">
      <alignment horizontal="center" vertical="top"/>
    </xf>
    <xf numFmtId="164" fontId="2" fillId="0" borderId="16" xfId="0" applyNumberFormat="1" applyFont="1" applyFill="1" applyBorder="1" applyAlignment="1">
      <alignment horizontal="center" vertical="top"/>
    </xf>
    <xf numFmtId="1" fontId="3" fillId="0" borderId="19" xfId="0" applyNumberFormat="1" applyFont="1" applyBorder="1"/>
    <xf numFmtId="1" fontId="2" fillId="0" borderId="12" xfId="0" applyNumberFormat="1" applyFont="1" applyFill="1" applyBorder="1" applyAlignment="1">
      <alignment horizontal="center" vertical="top"/>
    </xf>
    <xf numFmtId="1" fontId="2" fillId="0" borderId="19" xfId="0" applyNumberFormat="1" applyFont="1" applyBorder="1" applyAlignment="1">
      <alignment horizontal="center" vertical="top" wrapText="1"/>
    </xf>
    <xf numFmtId="4" fontId="2" fillId="0" borderId="18" xfId="0" applyNumberFormat="1" applyFont="1" applyBorder="1" applyAlignment="1">
      <alignment horizontal="center" vertical="top"/>
    </xf>
    <xf numFmtId="3" fontId="2" fillId="0" borderId="19" xfId="0" applyNumberFormat="1" applyFont="1" applyBorder="1" applyAlignment="1">
      <alignment horizontal="center"/>
    </xf>
    <xf numFmtId="3" fontId="5" fillId="2" borderId="2" xfId="0" applyNumberFormat="1" applyFont="1" applyFill="1" applyBorder="1" applyAlignment="1">
      <alignment horizontal="center" vertical="top" wrapText="1"/>
    </xf>
    <xf numFmtId="164" fontId="2" fillId="0" borderId="16" xfId="0" applyNumberFormat="1" applyFont="1" applyBorder="1" applyAlignment="1">
      <alignment horizontal="center" vertical="top"/>
    </xf>
    <xf numFmtId="0" fontId="2" fillId="0" borderId="0" xfId="0" applyFont="1" applyFill="1"/>
    <xf numFmtId="1" fontId="5" fillId="2" borderId="13" xfId="0" applyNumberFormat="1" applyFont="1" applyFill="1" applyBorder="1"/>
    <xf numFmtId="1" fontId="5" fillId="2" borderId="8" xfId="0" applyNumberFormat="1" applyFont="1" applyFill="1" applyBorder="1" applyAlignment="1">
      <alignment horizontal="justify" vertical="top" wrapText="1"/>
    </xf>
    <xf numFmtId="1" fontId="5" fillId="2" borderId="16" xfId="0" applyNumberFormat="1" applyFont="1" applyFill="1" applyBorder="1" applyAlignment="1">
      <alignment horizontal="center" vertical="top"/>
    </xf>
    <xf numFmtId="1" fontId="5" fillId="2" borderId="19" xfId="0" applyNumberFormat="1" applyFont="1" applyFill="1" applyBorder="1"/>
    <xf numFmtId="0" fontId="3" fillId="0" borderId="0" xfId="0" applyFont="1" applyBorder="1"/>
    <xf numFmtId="1" fontId="2" fillId="0" borderId="11" xfId="0" applyNumberFormat="1" applyFont="1" applyBorder="1" applyAlignment="1">
      <alignment horizontal="center" vertical="top"/>
    </xf>
    <xf numFmtId="0" fontId="2" fillId="0" borderId="11" xfId="0" applyFont="1" applyBorder="1"/>
    <xf numFmtId="1" fontId="3" fillId="0" borderId="11" xfId="0" applyNumberFormat="1" applyFont="1" applyBorder="1" applyAlignment="1">
      <alignment horizontal="left" vertical="top" wrapText="1"/>
    </xf>
    <xf numFmtId="4" fontId="2" fillId="0" borderId="11" xfId="0" applyNumberFormat="1" applyFont="1" applyBorder="1" applyAlignment="1">
      <alignment horizontal="center" vertical="top"/>
    </xf>
    <xf numFmtId="3" fontId="9" fillId="0" borderId="11" xfId="0" applyNumberFormat="1" applyFont="1" applyBorder="1"/>
    <xf numFmtId="0" fontId="2" fillId="0" borderId="11" xfId="0" applyFont="1" applyFill="1" applyBorder="1" applyAlignment="1"/>
    <xf numFmtId="0" fontId="2" fillId="0" borderId="28" xfId="0" applyFont="1" applyBorder="1"/>
    <xf numFmtId="0" fontId="2" fillId="0" borderId="3" xfId="0" applyFont="1" applyBorder="1"/>
    <xf numFmtId="4" fontId="2" fillId="0" borderId="5" xfId="0" applyNumberFormat="1" applyFont="1" applyBorder="1" applyAlignment="1">
      <alignment horizontal="center" vertical="top"/>
    </xf>
    <xf numFmtId="4" fontId="2" fillId="0" borderId="8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" fontId="2" fillId="0" borderId="29" xfId="0" applyNumberFormat="1" applyFont="1" applyBorder="1"/>
    <xf numFmtId="3" fontId="9" fillId="0" borderId="29" xfId="0" applyNumberFormat="1" applyFont="1" applyBorder="1"/>
    <xf numFmtId="3" fontId="11" fillId="5" borderId="6" xfId="0" applyNumberFormat="1" applyFont="1" applyFill="1" applyBorder="1" applyAlignment="1">
      <alignment horizontal="center"/>
    </xf>
    <xf numFmtId="3" fontId="11" fillId="5" borderId="15" xfId="0" applyNumberFormat="1" applyFont="1" applyFill="1" applyBorder="1" applyAlignment="1">
      <alignment horizontal="center"/>
    </xf>
    <xf numFmtId="1" fontId="3" fillId="0" borderId="7" xfId="0" applyNumberFormat="1" applyFont="1" applyBorder="1"/>
    <xf numFmtId="0" fontId="2" fillId="0" borderId="30" xfId="0" applyFont="1" applyBorder="1"/>
    <xf numFmtId="0" fontId="2" fillId="0" borderId="13" xfId="0" applyFont="1" applyBorder="1"/>
    <xf numFmtId="0" fontId="0" fillId="0" borderId="0" xfId="0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3" fontId="9" fillId="0" borderId="0" xfId="0" applyNumberFormat="1" applyFont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3" fontId="0" fillId="0" borderId="0" xfId="0" applyNumberFormat="1"/>
    <xf numFmtId="3" fontId="3" fillId="0" borderId="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11" fillId="5" borderId="1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center" vertical="top"/>
    </xf>
    <xf numFmtId="3" fontId="2" fillId="0" borderId="0" xfId="0" applyNumberFormat="1" applyFont="1" applyBorder="1" applyAlignment="1">
      <alignment horizontal="justify" vertical="top" wrapText="1"/>
    </xf>
    <xf numFmtId="3" fontId="12" fillId="0" borderId="29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" fontId="2" fillId="0" borderId="19" xfId="0" applyNumberFormat="1" applyFont="1" applyBorder="1" applyAlignment="1">
      <alignment horizontal="center" vertical="top"/>
    </xf>
    <xf numFmtId="3" fontId="2" fillId="0" borderId="19" xfId="0" applyNumberFormat="1" applyFont="1" applyBorder="1" applyAlignment="1">
      <alignment horizontal="justify" vertical="top" wrapText="1"/>
    </xf>
    <xf numFmtId="1" fontId="5" fillId="2" borderId="10" xfId="0" applyNumberFormat="1" applyFont="1" applyFill="1" applyBorder="1" applyAlignment="1">
      <alignment horizontal="left"/>
    </xf>
    <xf numFmtId="1" fontId="5" fillId="2" borderId="2" xfId="0" applyNumberFormat="1" applyFont="1" applyFill="1" applyBorder="1" applyAlignment="1">
      <alignment horizontal="left"/>
    </xf>
    <xf numFmtId="1" fontId="2" fillId="0" borderId="4" xfId="0" applyNumberFormat="1" applyFont="1" applyBorder="1" applyAlignment="1">
      <alignment horizontal="center" vertical="top"/>
    </xf>
    <xf numFmtId="1" fontId="3" fillId="0" borderId="6" xfId="0" applyNumberFormat="1" applyFont="1" applyBorder="1"/>
    <xf numFmtId="1" fontId="2" fillId="0" borderId="6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center" vertical="top"/>
    </xf>
    <xf numFmtId="165" fontId="3" fillId="0" borderId="5" xfId="0" applyNumberFormat="1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top"/>
    </xf>
    <xf numFmtId="1" fontId="3" fillId="0" borderId="24" xfId="0" applyNumberFormat="1" applyFont="1" applyBorder="1"/>
    <xf numFmtId="1" fontId="2" fillId="0" borderId="24" xfId="0" applyNumberFormat="1" applyFont="1" applyBorder="1" applyAlignment="1">
      <alignment horizontal="left" vertical="top" wrapText="1"/>
    </xf>
    <xf numFmtId="1" fontId="2" fillId="0" borderId="21" xfId="0" applyNumberFormat="1" applyFont="1" applyBorder="1" applyAlignment="1">
      <alignment horizontal="center" vertical="top"/>
    </xf>
    <xf numFmtId="165" fontId="3" fillId="0" borderId="21" xfId="0" applyNumberFormat="1" applyFont="1" applyBorder="1" applyAlignment="1">
      <alignment horizontal="center" vertical="top"/>
    </xf>
    <xf numFmtId="165" fontId="14" fillId="0" borderId="21" xfId="0" applyNumberFormat="1" applyFont="1" applyBorder="1" applyAlignment="1">
      <alignment horizontal="center" vertical="top"/>
    </xf>
    <xf numFmtId="1" fontId="3" fillId="0" borderId="7" xfId="0" applyNumberFormat="1" applyFont="1" applyFill="1" applyBorder="1" applyAlignment="1">
      <alignment horizontal="center" vertical="top"/>
    </xf>
    <xf numFmtId="1" fontId="3" fillId="0" borderId="24" xfId="0" applyNumberFormat="1" applyFont="1" applyFill="1" applyBorder="1"/>
    <xf numFmtId="1" fontId="3" fillId="0" borderId="24" xfId="0" applyNumberFormat="1" applyFont="1" applyFill="1" applyBorder="1" applyAlignment="1">
      <alignment horizontal="center" vertical="center" wrapText="1"/>
    </xf>
    <xf numFmtId="1" fontId="3" fillId="0" borderId="21" xfId="0" applyNumberFormat="1" applyFont="1" applyFill="1" applyBorder="1" applyAlignment="1">
      <alignment horizontal="center" vertical="center"/>
    </xf>
    <xf numFmtId="165" fontId="2" fillId="0" borderId="21" xfId="0" applyNumberFormat="1" applyFont="1" applyBorder="1" applyAlignment="1">
      <alignment vertical="top"/>
    </xf>
    <xf numFmtId="1" fontId="3" fillId="0" borderId="32" xfId="0" applyNumberFormat="1" applyFont="1" applyFill="1" applyBorder="1" applyAlignment="1">
      <alignment horizontal="center" vertical="top"/>
    </xf>
    <xf numFmtId="1" fontId="3" fillId="0" borderId="9" xfId="0" applyNumberFormat="1" applyFont="1" applyFill="1" applyBorder="1"/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top"/>
    </xf>
    <xf numFmtId="1" fontId="5" fillId="2" borderId="2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 vertical="top"/>
    </xf>
    <xf numFmtId="1" fontId="3" fillId="0" borderId="2" xfId="0" applyNumberFormat="1" applyFont="1" applyBorder="1"/>
    <xf numFmtId="1" fontId="2" fillId="0" borderId="2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1" fontId="3" fillId="0" borderId="2" xfId="0" applyNumberFormat="1" applyFont="1" applyFill="1" applyBorder="1"/>
    <xf numFmtId="1" fontId="2" fillId="0" borderId="2" xfId="0" applyNumberFormat="1" applyFont="1" applyFill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10" xfId="0" applyNumberFormat="1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top"/>
    </xf>
    <xf numFmtId="1" fontId="2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/>
    <xf numFmtId="1" fontId="2" fillId="2" borderId="2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center" vertical="top"/>
    </xf>
    <xf numFmtId="0" fontId="6" fillId="0" borderId="10" xfId="0" applyFont="1" applyBorder="1"/>
    <xf numFmtId="1" fontId="2" fillId="0" borderId="2" xfId="0" applyNumberFormat="1" applyFont="1" applyBorder="1" applyAlignment="1">
      <alignment horizontal="center" vertical="top"/>
    </xf>
    <xf numFmtId="164" fontId="2" fillId="0" borderId="10" xfId="0" applyNumberFormat="1" applyFont="1" applyFill="1" applyBorder="1" applyAlignment="1">
      <alignment horizontal="center" vertical="top"/>
    </xf>
    <xf numFmtId="164" fontId="2" fillId="0" borderId="2" xfId="0" applyNumberFormat="1" applyFont="1" applyFill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164" fontId="2" fillId="0" borderId="10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6" fontId="3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 wrapText="1"/>
    </xf>
    <xf numFmtId="165" fontId="3" fillId="0" borderId="1" xfId="1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left"/>
    </xf>
    <xf numFmtId="1" fontId="2" fillId="0" borderId="2" xfId="0" applyNumberFormat="1" applyFont="1" applyFill="1" applyBorder="1" applyAlignment="1">
      <alignment horizontal="left" vertical="top"/>
    </xf>
    <xf numFmtId="0" fontId="3" fillId="0" borderId="2" xfId="0" applyFont="1" applyBorder="1"/>
    <xf numFmtId="0" fontId="6" fillId="0" borderId="2" xfId="0" applyFont="1" applyBorder="1"/>
    <xf numFmtId="0" fontId="6" fillId="0" borderId="1" xfId="0" applyFont="1" applyBorder="1"/>
    <xf numFmtId="3" fontId="6" fillId="0" borderId="1" xfId="0" applyNumberFormat="1" applyFont="1" applyBorder="1"/>
    <xf numFmtId="165" fontId="16" fillId="0" borderId="10" xfId="0" applyNumberFormat="1" applyFont="1" applyBorder="1" applyAlignment="1">
      <alignment horizontal="center" vertical="top"/>
    </xf>
    <xf numFmtId="165" fontId="16" fillId="0" borderId="2" xfId="0" applyNumberFormat="1" applyFont="1" applyBorder="1" applyAlignment="1">
      <alignment vertical="top"/>
    </xf>
    <xf numFmtId="165" fontId="12" fillId="0" borderId="1" xfId="0" applyNumberFormat="1" applyFont="1" applyBorder="1" applyAlignment="1">
      <alignment horizontal="left" vertical="top"/>
    </xf>
    <xf numFmtId="165" fontId="16" fillId="0" borderId="1" xfId="0" applyNumberFormat="1" applyFont="1" applyBorder="1" applyAlignment="1">
      <alignment horizontal="center" vertical="top"/>
    </xf>
    <xf numFmtId="0" fontId="16" fillId="0" borderId="10" xfId="0" applyFont="1" applyBorder="1" applyAlignment="1">
      <alignment horizontal="center" vertical="top"/>
    </xf>
    <xf numFmtId="0" fontId="16" fillId="0" borderId="2" xfId="0" applyFont="1" applyBorder="1" applyAlignment="1">
      <alignment vertical="top"/>
    </xf>
    <xf numFmtId="3" fontId="16" fillId="0" borderId="1" xfId="0" applyNumberFormat="1" applyFont="1" applyBorder="1" applyAlignment="1">
      <alignment horizontal="center" vertical="top"/>
    </xf>
    <xf numFmtId="9" fontId="16" fillId="0" borderId="1" xfId="2" applyFont="1" applyBorder="1" applyAlignment="1">
      <alignment horizontal="center" vertical="top"/>
    </xf>
    <xf numFmtId="10" fontId="16" fillId="0" borderId="1" xfId="2" applyNumberFormat="1" applyFont="1" applyBorder="1" applyAlignment="1">
      <alignment horizontal="center" vertical="top"/>
    </xf>
    <xf numFmtId="0" fontId="0" fillId="0" borderId="7" xfId="0" applyBorder="1"/>
    <xf numFmtId="0" fontId="0" fillId="0" borderId="24" xfId="0" applyBorder="1"/>
    <xf numFmtId="165" fontId="0" fillId="0" borderId="0" xfId="0" applyNumberFormat="1"/>
    <xf numFmtId="3" fontId="2" fillId="0" borderId="19" xfId="0" applyNumberFormat="1" applyFont="1" applyBorder="1" applyAlignment="1" applyProtection="1">
      <alignment horizontal="center" vertical="top"/>
      <protection locked="0"/>
    </xf>
    <xf numFmtId="3" fontId="2" fillId="0" borderId="19" xfId="0" applyNumberFormat="1" applyFont="1" applyFill="1" applyBorder="1" applyAlignment="1" applyProtection="1">
      <alignment horizontal="center" vertical="top" wrapText="1"/>
      <protection locked="0"/>
    </xf>
    <xf numFmtId="3" fontId="2" fillId="0" borderId="23" xfId="0" applyNumberFormat="1" applyFont="1" applyFill="1" applyBorder="1" applyAlignment="1" applyProtection="1">
      <alignment horizontal="center" vertical="top" wrapText="1"/>
      <protection locked="0"/>
    </xf>
    <xf numFmtId="3" fontId="2" fillId="0" borderId="15" xfId="0" applyNumberFormat="1" applyFont="1" applyFill="1" applyBorder="1" applyAlignment="1" applyProtection="1">
      <alignment horizontal="center" vertical="top" wrapText="1"/>
      <protection locked="0"/>
    </xf>
    <xf numFmtId="3" fontId="2" fillId="0" borderId="19" xfId="0" applyNumberFormat="1" applyFont="1" applyBorder="1" applyAlignment="1" applyProtection="1">
      <alignment horizontal="center" vertical="top" wrapText="1"/>
      <protection locked="0"/>
    </xf>
    <xf numFmtId="3" fontId="2" fillId="0" borderId="3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Alignment="1">
      <alignment horizontal="center"/>
    </xf>
    <xf numFmtId="4" fontId="4" fillId="0" borderId="0" xfId="0" applyNumberFormat="1" applyFont="1" applyBorder="1" applyAlignment="1">
      <alignment horizontal="center" vertical="top"/>
    </xf>
    <xf numFmtId="1" fontId="3" fillId="0" borderId="10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left" vertical="top"/>
    </xf>
    <xf numFmtId="1" fontId="3" fillId="0" borderId="11" xfId="0" applyNumberFormat="1" applyFont="1" applyFill="1" applyBorder="1" applyAlignment="1">
      <alignment horizontal="left" vertical="top"/>
    </xf>
    <xf numFmtId="1" fontId="5" fillId="2" borderId="10" xfId="0" applyNumberFormat="1" applyFont="1" applyFill="1" applyBorder="1" applyAlignment="1">
      <alignment horizontal="left"/>
    </xf>
    <xf numFmtId="1" fontId="5" fillId="2" borderId="11" xfId="0" applyNumberFormat="1" applyFont="1" applyFill="1" applyBorder="1" applyAlignment="1">
      <alignment horizontal="left"/>
    </xf>
    <xf numFmtId="1" fontId="5" fillId="2" borderId="2" xfId="0" applyNumberFormat="1" applyFont="1" applyFill="1" applyBorder="1" applyAlignment="1">
      <alignment horizontal="left"/>
    </xf>
    <xf numFmtId="1" fontId="3" fillId="0" borderId="7" xfId="0" applyNumberFormat="1" applyFont="1" applyFill="1" applyBorder="1" applyAlignment="1">
      <alignment horizontal="left" wrapText="1"/>
    </xf>
    <xf numFmtId="1" fontId="3" fillId="0" borderId="0" xfId="0" applyNumberFormat="1" applyFont="1" applyFill="1" applyBorder="1" applyAlignment="1">
      <alignment horizontal="left" wrapText="1"/>
    </xf>
    <xf numFmtId="1" fontId="3" fillId="0" borderId="24" xfId="0" applyNumberFormat="1" applyFont="1" applyFill="1" applyBorder="1" applyAlignment="1">
      <alignment horizontal="left" wrapText="1"/>
    </xf>
    <xf numFmtId="1" fontId="3" fillId="0" borderId="10" xfId="0" applyNumberFormat="1" applyFont="1" applyFill="1" applyBorder="1" applyAlignment="1">
      <alignment horizontal="left" vertical="top" wrapText="1"/>
    </xf>
    <xf numFmtId="1" fontId="3" fillId="0" borderId="11" xfId="0" applyNumberFormat="1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32" xfId="0" applyNumberFormat="1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1" xfId="0" applyFont="1" applyBorder="1" applyAlignment="1"/>
    <xf numFmtId="0" fontId="2" fillId="0" borderId="2" xfId="0" applyFont="1" applyBorder="1" applyAlignment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1" fontId="2" fillId="0" borderId="2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165" fontId="12" fillId="0" borderId="35" xfId="0" applyNumberFormat="1" applyFont="1" applyBorder="1" applyAlignment="1">
      <alignment horizontal="center" vertical="center"/>
    </xf>
    <xf numFmtId="165" fontId="12" fillId="0" borderId="40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165" fontId="12" fillId="0" borderId="40" xfId="0" applyNumberFormat="1" applyFont="1" applyBorder="1" applyAlignment="1" applyProtection="1">
      <alignment horizontal="center" vertical="center"/>
      <protection locked="0"/>
    </xf>
    <xf numFmtId="165" fontId="12" fillId="0" borderId="41" xfId="0" applyNumberFormat="1" applyFont="1" applyBorder="1" applyAlignment="1" applyProtection="1">
      <alignment horizontal="center" vertical="center"/>
      <protection locked="0"/>
    </xf>
    <xf numFmtId="1" fontId="2" fillId="0" borderId="22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165" fontId="12" fillId="0" borderId="41" xfId="0" applyNumberFormat="1" applyFont="1" applyBorder="1" applyAlignment="1">
      <alignment horizontal="center" vertical="center"/>
    </xf>
    <xf numFmtId="3" fontId="12" fillId="0" borderId="35" xfId="0" applyNumberFormat="1" applyFont="1" applyBorder="1" applyAlignment="1">
      <alignment horizontal="center" vertical="center"/>
    </xf>
    <xf numFmtId="3" fontId="12" fillId="0" borderId="41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165" fontId="9" fillId="0" borderId="40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3" fontId="12" fillId="0" borderId="40" xfId="0" applyNumberFormat="1" applyFont="1" applyBorder="1" applyAlignment="1">
      <alignment horizontal="center" vertical="center"/>
    </xf>
    <xf numFmtId="166" fontId="12" fillId="0" borderId="35" xfId="0" applyNumberFormat="1" applyFont="1" applyBorder="1" applyAlignment="1">
      <alignment horizontal="center" vertical="center"/>
    </xf>
    <xf numFmtId="166" fontId="12" fillId="0" borderId="40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3" fontId="9" fillId="0" borderId="41" xfId="0" applyNumberFormat="1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1" fontId="2" fillId="0" borderId="8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165" fontId="12" fillId="0" borderId="3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2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65" fontId="12" fillId="0" borderId="35" xfId="0" applyNumberFormat="1" applyFont="1" applyBorder="1" applyAlignment="1">
      <alignment horizontal="center"/>
    </xf>
    <xf numFmtId="165" fontId="12" fillId="0" borderId="40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left" vertical="center" wrapText="1"/>
    </xf>
    <xf numFmtId="1" fontId="2" fillId="0" borderId="0" xfId="0" applyNumberFormat="1" applyFont="1" applyBorder="1" applyAlignment="1">
      <alignment horizontal="left" vertical="center" wrapText="1"/>
    </xf>
    <xf numFmtId="1" fontId="2" fillId="0" borderId="39" xfId="0" applyNumberFormat="1" applyFont="1" applyBorder="1" applyAlignment="1">
      <alignment horizontal="left" vertical="center" wrapText="1"/>
    </xf>
    <xf numFmtId="1" fontId="2" fillId="0" borderId="12" xfId="0" applyNumberFormat="1" applyFont="1" applyBorder="1" applyAlignment="1">
      <alignment horizontal="left" vertical="center" wrapText="1"/>
    </xf>
    <xf numFmtId="1" fontId="2" fillId="0" borderId="13" xfId="0" applyNumberFormat="1" applyFont="1" applyBorder="1" applyAlignment="1">
      <alignment horizontal="left" vertical="center" wrapText="1"/>
    </xf>
    <xf numFmtId="1" fontId="2" fillId="0" borderId="38" xfId="0" applyNumberFormat="1" applyFont="1" applyBorder="1" applyAlignment="1">
      <alignment horizontal="left" vertical="center" wrapText="1"/>
    </xf>
    <xf numFmtId="0" fontId="12" fillId="0" borderId="40" xfId="2" applyNumberFormat="1" applyFont="1" applyBorder="1" applyAlignment="1">
      <alignment horizontal="center" vertical="center"/>
    </xf>
    <xf numFmtId="0" fontId="0" fillId="0" borderId="41" xfId="2" applyNumberFormat="1" applyFont="1" applyBorder="1"/>
    <xf numFmtId="0" fontId="0" fillId="0" borderId="3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165" fontId="12" fillId="0" borderId="36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1143000</xdr:colOff>
      <xdr:row>0</xdr:row>
      <xdr:rowOff>304800</xdr:rowOff>
    </xdr:from>
    <xdr:to>
      <xdr:col>4</xdr:col>
      <xdr:colOff>2057400</xdr:colOff>
      <xdr:row>0</xdr:row>
      <xdr:rowOff>304800</xdr:rowOff>
    </xdr:to>
    <xdr:sp macro="" textlink="">
      <xdr:nvSpPr>
        <xdr:cNvPr id="1043" name="Line 1"/>
        <xdr:cNvSpPr>
          <a:spLocks noChangeShapeType="1"/>
        </xdr:cNvSpPr>
      </xdr:nvSpPr>
      <xdr:spPr bwMode="auto">
        <a:xfrm>
          <a:off x="1775460" y="304800"/>
          <a:ext cx="64770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38"/>
  <sheetViews>
    <sheetView showZeros="0" tabSelected="1" topLeftCell="A355" zoomScale="70" zoomScaleNormal="70" zoomScaleSheetLayoutView="96" zoomScalePageLayoutView="90" workbookViewId="0">
      <selection activeCell="C337" sqref="C337"/>
    </sheetView>
  </sheetViews>
  <sheetFormatPr defaultColWidth="9.33203125" defaultRowHeight="15.6"/>
  <cols>
    <col min="1" max="1" width="7.109375" style="26" customWidth="1"/>
    <col min="2" max="2" width="2.109375" style="27" customWidth="1"/>
    <col min="3" max="3" width="60.6640625" style="28" customWidth="1"/>
    <col min="4" max="4" width="20.44140625" style="143" customWidth="1"/>
    <col min="5" max="5" width="53.77734375" style="144" customWidth="1"/>
    <col min="6" max="16384" width="9.33203125" style="4"/>
  </cols>
  <sheetData>
    <row r="1" spans="1:5" ht="24.75" customHeight="1">
      <c r="A1" s="1"/>
      <c r="B1" s="2"/>
      <c r="C1" s="3"/>
      <c r="D1" s="225"/>
      <c r="E1" s="225"/>
    </row>
    <row r="2" spans="1:5" ht="21.75" customHeight="1" thickBot="1">
      <c r="A2" s="226" t="s">
        <v>0</v>
      </c>
      <c r="B2" s="226"/>
      <c r="C2" s="226"/>
      <c r="D2" s="226"/>
      <c r="E2" s="226"/>
    </row>
    <row r="3" spans="1:5" s="8" customFormat="1" ht="26.25" customHeight="1" thickBot="1">
      <c r="A3" s="227" t="s">
        <v>1</v>
      </c>
      <c r="B3" s="228"/>
      <c r="C3" s="5" t="s">
        <v>2</v>
      </c>
      <c r="D3" s="6" t="s">
        <v>3</v>
      </c>
      <c r="E3" s="7" t="s">
        <v>4</v>
      </c>
    </row>
    <row r="4" spans="1:5" s="13" customFormat="1" ht="15.75" customHeight="1">
      <c r="A4" s="9" t="s">
        <v>5</v>
      </c>
      <c r="B4" s="10"/>
      <c r="C4" s="229" t="s">
        <v>6</v>
      </c>
      <c r="D4" s="11" t="s">
        <v>7</v>
      </c>
      <c r="E4" s="12" t="s">
        <v>8</v>
      </c>
    </row>
    <row r="5" spans="1:5" s="18" customFormat="1" ht="15.75" customHeight="1" thickBot="1">
      <c r="A5" s="14" t="s">
        <v>9</v>
      </c>
      <c r="B5" s="15"/>
      <c r="C5" s="230"/>
      <c r="D5" s="16" t="s">
        <v>10</v>
      </c>
      <c r="E5" s="17" t="s">
        <v>6</v>
      </c>
    </row>
    <row r="6" spans="1:5" ht="15.75" customHeight="1" thickBot="1">
      <c r="A6" s="231" t="s">
        <v>11</v>
      </c>
      <c r="B6" s="232"/>
      <c r="C6" s="232"/>
      <c r="D6" s="232"/>
      <c r="E6" s="232"/>
    </row>
    <row r="7" spans="1:5" s="18" customFormat="1" ht="15.75" customHeight="1" thickBot="1">
      <c r="A7" s="19"/>
      <c r="B7" s="20"/>
      <c r="C7" s="233" t="s">
        <v>12</v>
      </c>
      <c r="D7" s="234"/>
      <c r="E7" s="235"/>
    </row>
    <row r="8" spans="1:5" ht="15.75" customHeight="1">
      <c r="A8" s="21">
        <v>1</v>
      </c>
      <c r="B8" s="22"/>
      <c r="C8" s="23" t="s">
        <v>13</v>
      </c>
      <c r="D8" s="24" t="s">
        <v>14</v>
      </c>
      <c r="E8" s="25">
        <f>E369</f>
        <v>0</v>
      </c>
    </row>
    <row r="9" spans="1:5" ht="15.75" customHeight="1">
      <c r="A9" s="26">
        <v>2</v>
      </c>
      <c r="C9" s="28" t="s">
        <v>15</v>
      </c>
      <c r="D9" s="29" t="s">
        <v>16</v>
      </c>
      <c r="E9" s="30">
        <f>E383</f>
        <v>0</v>
      </c>
    </row>
    <row r="10" spans="1:5" ht="15.75" customHeight="1">
      <c r="A10" s="26">
        <v>3</v>
      </c>
      <c r="C10" s="28" t="s">
        <v>17</v>
      </c>
      <c r="D10" s="29" t="s">
        <v>18</v>
      </c>
      <c r="E10" s="30">
        <f>E398</f>
        <v>0</v>
      </c>
    </row>
    <row r="11" spans="1:5" ht="15.75" customHeight="1">
      <c r="A11" s="26">
        <v>4</v>
      </c>
      <c r="C11" s="28" t="s">
        <v>19</v>
      </c>
      <c r="D11" s="29" t="s">
        <v>20</v>
      </c>
      <c r="E11" s="219"/>
    </row>
    <row r="12" spans="1:5" ht="15.75" customHeight="1">
      <c r="A12" s="26">
        <v>5</v>
      </c>
      <c r="B12" s="31"/>
      <c r="C12" s="32" t="s">
        <v>21</v>
      </c>
      <c r="D12" s="29" t="s">
        <v>22</v>
      </c>
      <c r="E12" s="219"/>
    </row>
    <row r="13" spans="1:5" ht="15.75" customHeight="1">
      <c r="A13" s="26">
        <v>6</v>
      </c>
      <c r="C13" s="28" t="s">
        <v>23</v>
      </c>
      <c r="D13" s="29" t="s">
        <v>24</v>
      </c>
      <c r="E13" s="219"/>
    </row>
    <row r="14" spans="1:5" ht="15.75" customHeight="1">
      <c r="A14" s="26">
        <v>7</v>
      </c>
      <c r="C14" s="28" t="s">
        <v>25</v>
      </c>
      <c r="D14" s="29" t="s">
        <v>26</v>
      </c>
      <c r="E14" s="219"/>
    </row>
    <row r="15" spans="1:5" ht="15.75" customHeight="1">
      <c r="A15" s="26">
        <v>8</v>
      </c>
      <c r="C15" s="28" t="s">
        <v>27</v>
      </c>
      <c r="D15" s="29" t="s">
        <v>28</v>
      </c>
      <c r="E15" s="219"/>
    </row>
    <row r="16" spans="1:5" ht="15.75" customHeight="1">
      <c r="A16" s="26">
        <v>9</v>
      </c>
      <c r="C16" s="28" t="s">
        <v>29</v>
      </c>
      <c r="D16" s="29" t="s">
        <v>30</v>
      </c>
      <c r="E16" s="219"/>
    </row>
    <row r="17" spans="1:5" ht="15.75" customHeight="1">
      <c r="A17" s="26">
        <v>10</v>
      </c>
      <c r="C17" s="28" t="s">
        <v>31</v>
      </c>
      <c r="D17" s="29" t="s">
        <v>32</v>
      </c>
      <c r="E17" s="219"/>
    </row>
    <row r="18" spans="1:5" ht="15.75" customHeight="1">
      <c r="A18" s="26">
        <v>11</v>
      </c>
      <c r="C18" s="28" t="s">
        <v>33</v>
      </c>
      <c r="D18" s="29" t="s">
        <v>34</v>
      </c>
      <c r="E18" s="219"/>
    </row>
    <row r="19" spans="1:5" ht="18.149999999999999" customHeight="1" thickBot="1">
      <c r="A19" s="33">
        <v>12</v>
      </c>
      <c r="B19" s="2"/>
      <c r="C19" s="34" t="s">
        <v>35</v>
      </c>
      <c r="D19" s="35"/>
      <c r="E19" s="36">
        <f>SUM(E8:E18)</f>
        <v>0</v>
      </c>
    </row>
    <row r="20" spans="1:5" s="18" customFormat="1" ht="15.75" customHeight="1" thickBot="1">
      <c r="A20" s="19"/>
      <c r="B20" s="37"/>
      <c r="C20" s="233" t="s">
        <v>36</v>
      </c>
      <c r="D20" s="234"/>
      <c r="E20" s="235"/>
    </row>
    <row r="21" spans="1:5" ht="15.75" customHeight="1">
      <c r="A21" s="21">
        <f>A19+1</f>
        <v>13</v>
      </c>
      <c r="B21" s="22"/>
      <c r="C21" s="23" t="s">
        <v>13</v>
      </c>
      <c r="D21" s="24" t="s">
        <v>37</v>
      </c>
      <c r="E21" s="38">
        <f>E412</f>
        <v>0</v>
      </c>
    </row>
    <row r="22" spans="1:5" ht="15.75" customHeight="1">
      <c r="A22" s="26">
        <f t="shared" ref="A22:A31" si="0">A21+1</f>
        <v>14</v>
      </c>
      <c r="C22" s="28" t="s">
        <v>17</v>
      </c>
      <c r="D22" s="29" t="s">
        <v>38</v>
      </c>
      <c r="E22" s="39">
        <f>E427</f>
        <v>0</v>
      </c>
    </row>
    <row r="23" spans="1:5" ht="15.75" customHeight="1">
      <c r="A23" s="26">
        <f t="shared" si="0"/>
        <v>15</v>
      </c>
      <c r="C23" s="28" t="s">
        <v>19</v>
      </c>
      <c r="D23" s="29" t="s">
        <v>39</v>
      </c>
      <c r="E23" s="220"/>
    </row>
    <row r="24" spans="1:5" ht="15.75" customHeight="1">
      <c r="A24" s="26">
        <f t="shared" si="0"/>
        <v>16</v>
      </c>
      <c r="B24" s="31"/>
      <c r="C24" s="32" t="s">
        <v>21</v>
      </c>
      <c r="D24" s="29" t="s">
        <v>40</v>
      </c>
      <c r="E24" s="220"/>
    </row>
    <row r="25" spans="1:5" ht="15.75" customHeight="1">
      <c r="A25" s="26">
        <f t="shared" si="0"/>
        <v>17</v>
      </c>
      <c r="C25" s="28" t="s">
        <v>41</v>
      </c>
      <c r="D25" s="29" t="s">
        <v>42</v>
      </c>
      <c r="E25" s="220"/>
    </row>
    <row r="26" spans="1:5" ht="15.75" customHeight="1">
      <c r="A26" s="26">
        <f t="shared" si="0"/>
        <v>18</v>
      </c>
      <c r="C26" s="28" t="s">
        <v>25</v>
      </c>
      <c r="D26" s="29" t="s">
        <v>43</v>
      </c>
      <c r="E26" s="220"/>
    </row>
    <row r="27" spans="1:5" ht="15.75" customHeight="1">
      <c r="A27" s="26">
        <f t="shared" si="0"/>
        <v>19</v>
      </c>
      <c r="C27" s="28" t="s">
        <v>27</v>
      </c>
      <c r="D27" s="29" t="s">
        <v>44</v>
      </c>
      <c r="E27" s="220"/>
    </row>
    <row r="28" spans="1:5" ht="15.75" customHeight="1">
      <c r="A28" s="26">
        <f t="shared" si="0"/>
        <v>20</v>
      </c>
      <c r="C28" s="28" t="s">
        <v>29</v>
      </c>
      <c r="D28" s="29" t="s">
        <v>45</v>
      </c>
      <c r="E28" s="220"/>
    </row>
    <row r="29" spans="1:5" ht="15.75" customHeight="1">
      <c r="A29" s="26">
        <f t="shared" si="0"/>
        <v>21</v>
      </c>
      <c r="C29" s="28" t="s">
        <v>31</v>
      </c>
      <c r="D29" s="29" t="s">
        <v>46</v>
      </c>
      <c r="E29" s="220"/>
    </row>
    <row r="30" spans="1:5" ht="15.75" customHeight="1">
      <c r="A30" s="26">
        <f t="shared" si="0"/>
        <v>22</v>
      </c>
      <c r="C30" s="28" t="s">
        <v>33</v>
      </c>
      <c r="D30" s="29" t="s">
        <v>47</v>
      </c>
      <c r="E30" s="220"/>
    </row>
    <row r="31" spans="1:5" ht="18.149999999999999" customHeight="1" thickBot="1">
      <c r="A31" s="26">
        <f t="shared" si="0"/>
        <v>23</v>
      </c>
      <c r="B31" s="40"/>
      <c r="C31" s="41" t="s">
        <v>35</v>
      </c>
      <c r="D31" s="42"/>
      <c r="E31" s="43">
        <f>SUM(E21:E30)</f>
        <v>0</v>
      </c>
    </row>
    <row r="32" spans="1:5" s="49" customFormat="1" ht="15.75" customHeight="1" thickBot="1">
      <c r="A32" s="44"/>
      <c r="B32" s="45"/>
      <c r="C32" s="46" t="s">
        <v>48</v>
      </c>
      <c r="D32" s="47"/>
      <c r="E32" s="48"/>
    </row>
    <row r="33" spans="1:5" ht="15.75" customHeight="1">
      <c r="A33" s="26">
        <f>A31+1</f>
        <v>24</v>
      </c>
      <c r="C33" s="28" t="s">
        <v>49</v>
      </c>
      <c r="D33" s="29" t="s">
        <v>50</v>
      </c>
      <c r="E33" s="39">
        <f>E441</f>
        <v>0</v>
      </c>
    </row>
    <row r="34" spans="1:5" ht="15.75" customHeight="1">
      <c r="A34" s="26">
        <f t="shared" ref="A34:A39" si="1">A33+1</f>
        <v>25</v>
      </c>
      <c r="C34" s="28" t="s">
        <v>19</v>
      </c>
      <c r="D34" s="29" t="s">
        <v>51</v>
      </c>
      <c r="E34" s="220"/>
    </row>
    <row r="35" spans="1:5" ht="15.75" customHeight="1">
      <c r="A35" s="26">
        <f t="shared" si="1"/>
        <v>26</v>
      </c>
      <c r="C35" s="32" t="s">
        <v>21</v>
      </c>
      <c r="D35" s="29" t="s">
        <v>52</v>
      </c>
      <c r="E35" s="220"/>
    </row>
    <row r="36" spans="1:5" ht="15.75" customHeight="1">
      <c r="A36" s="26">
        <f t="shared" si="1"/>
        <v>27</v>
      </c>
      <c r="C36" s="28" t="s">
        <v>53</v>
      </c>
      <c r="D36" s="29" t="s">
        <v>54</v>
      </c>
      <c r="E36" s="220"/>
    </row>
    <row r="37" spans="1:5" ht="15.75" customHeight="1">
      <c r="A37" s="26">
        <f t="shared" si="1"/>
        <v>28</v>
      </c>
      <c r="C37" s="28" t="s">
        <v>55</v>
      </c>
      <c r="D37" s="29" t="s">
        <v>56</v>
      </c>
      <c r="E37" s="220"/>
    </row>
    <row r="38" spans="1:5" ht="15.75" customHeight="1">
      <c r="A38" s="26">
        <f t="shared" si="1"/>
        <v>29</v>
      </c>
      <c r="C38" s="28" t="s">
        <v>33</v>
      </c>
      <c r="D38" s="29" t="s">
        <v>57</v>
      </c>
      <c r="E38" s="220"/>
    </row>
    <row r="39" spans="1:5" ht="18.149999999999999" customHeight="1">
      <c r="A39" s="26">
        <f t="shared" si="1"/>
        <v>30</v>
      </c>
      <c r="B39" s="2"/>
      <c r="C39" s="41" t="s">
        <v>35</v>
      </c>
      <c r="D39" s="50"/>
      <c r="E39" s="51">
        <f>SUM(E33:E38)</f>
        <v>0</v>
      </c>
    </row>
    <row r="40" spans="1:5" ht="15.75" customHeight="1" thickBot="1">
      <c r="A40" s="52"/>
      <c r="B40" s="45"/>
      <c r="C40" s="53" t="s">
        <v>58</v>
      </c>
      <c r="D40" s="54"/>
      <c r="E40" s="55"/>
    </row>
    <row r="41" spans="1:5" ht="15.75" customHeight="1">
      <c r="A41" s="26">
        <f>A39+1</f>
        <v>31</v>
      </c>
      <c r="C41" s="28" t="s">
        <v>49</v>
      </c>
      <c r="D41" s="29" t="s">
        <v>59</v>
      </c>
      <c r="E41" s="39">
        <f>E456</f>
        <v>0</v>
      </c>
    </row>
    <row r="42" spans="1:5" ht="15.75" customHeight="1">
      <c r="A42" s="26">
        <f t="shared" ref="A42:A47" si="2">A41+1</f>
        <v>32</v>
      </c>
      <c r="C42" s="28" t="s">
        <v>19</v>
      </c>
      <c r="D42" s="29" t="s">
        <v>60</v>
      </c>
      <c r="E42" s="220"/>
    </row>
    <row r="43" spans="1:5" ht="15.75" customHeight="1">
      <c r="A43" s="26">
        <f t="shared" si="2"/>
        <v>33</v>
      </c>
      <c r="C43" s="32" t="s">
        <v>21</v>
      </c>
      <c r="D43" s="29" t="s">
        <v>61</v>
      </c>
      <c r="E43" s="220"/>
    </row>
    <row r="44" spans="1:5" ht="15.75" customHeight="1">
      <c r="A44" s="26">
        <f t="shared" si="2"/>
        <v>34</v>
      </c>
      <c r="C44" s="28" t="s">
        <v>53</v>
      </c>
      <c r="D44" s="29" t="s">
        <v>62</v>
      </c>
      <c r="E44" s="220"/>
    </row>
    <row r="45" spans="1:5" ht="15.75" customHeight="1">
      <c r="A45" s="26">
        <f t="shared" si="2"/>
        <v>35</v>
      </c>
      <c r="C45" s="28" t="s">
        <v>55</v>
      </c>
      <c r="D45" s="29" t="s">
        <v>63</v>
      </c>
      <c r="E45" s="220"/>
    </row>
    <row r="46" spans="1:5" ht="15.75" customHeight="1">
      <c r="A46" s="26">
        <f t="shared" si="2"/>
        <v>36</v>
      </c>
      <c r="C46" s="28" t="s">
        <v>33</v>
      </c>
      <c r="D46" s="29" t="s">
        <v>64</v>
      </c>
      <c r="E46" s="220"/>
    </row>
    <row r="47" spans="1:5" ht="18.149999999999999" customHeight="1" thickBot="1">
      <c r="A47" s="26">
        <f t="shared" si="2"/>
        <v>37</v>
      </c>
      <c r="B47" s="2"/>
      <c r="C47" s="41" t="s">
        <v>35</v>
      </c>
      <c r="D47" s="50"/>
      <c r="E47" s="38">
        <f>SUM(E41:E46)</f>
        <v>0</v>
      </c>
    </row>
    <row r="48" spans="1:5" ht="15.75" customHeight="1" thickBot="1">
      <c r="A48" s="44"/>
      <c r="B48" s="45"/>
      <c r="C48" s="46" t="s">
        <v>65</v>
      </c>
      <c r="D48" s="47"/>
      <c r="E48" s="48"/>
    </row>
    <row r="49" spans="1:5" ht="15.75" customHeight="1">
      <c r="A49" s="26">
        <f>A47+1</f>
        <v>38</v>
      </c>
      <c r="C49" s="28" t="s">
        <v>49</v>
      </c>
      <c r="D49" s="29" t="s">
        <v>66</v>
      </c>
      <c r="E49" s="39">
        <f>E470</f>
        <v>0</v>
      </c>
    </row>
    <row r="50" spans="1:5" ht="15.75" customHeight="1">
      <c r="A50" s="26">
        <f t="shared" ref="A50:A55" si="3">A49+1</f>
        <v>39</v>
      </c>
      <c r="C50" s="28" t="s">
        <v>19</v>
      </c>
      <c r="D50" s="29" t="s">
        <v>67</v>
      </c>
      <c r="E50" s="220"/>
    </row>
    <row r="51" spans="1:5" ht="15.75" customHeight="1">
      <c r="A51" s="26">
        <f t="shared" si="3"/>
        <v>40</v>
      </c>
      <c r="B51" s="31"/>
      <c r="C51" s="32" t="s">
        <v>21</v>
      </c>
      <c r="D51" s="29" t="s">
        <v>68</v>
      </c>
      <c r="E51" s="220"/>
    </row>
    <row r="52" spans="1:5" ht="15.75" customHeight="1">
      <c r="A52" s="26">
        <f t="shared" si="3"/>
        <v>41</v>
      </c>
      <c r="C52" s="28" t="s">
        <v>69</v>
      </c>
      <c r="D52" s="29" t="s">
        <v>70</v>
      </c>
      <c r="E52" s="220"/>
    </row>
    <row r="53" spans="1:5" ht="15.75" customHeight="1">
      <c r="A53" s="26">
        <f t="shared" si="3"/>
        <v>42</v>
      </c>
      <c r="C53" s="28" t="s">
        <v>71</v>
      </c>
      <c r="D53" s="29" t="s">
        <v>72</v>
      </c>
      <c r="E53" s="220"/>
    </row>
    <row r="54" spans="1:5" ht="15.75" customHeight="1">
      <c r="A54" s="26">
        <f t="shared" si="3"/>
        <v>43</v>
      </c>
      <c r="C54" s="28" t="s">
        <v>55</v>
      </c>
      <c r="D54" s="29" t="s">
        <v>73</v>
      </c>
      <c r="E54" s="220"/>
    </row>
    <row r="55" spans="1:5" ht="15.75" customHeight="1">
      <c r="A55" s="26">
        <f t="shared" si="3"/>
        <v>44</v>
      </c>
      <c r="C55" s="28" t="s">
        <v>33</v>
      </c>
      <c r="D55" s="29" t="s">
        <v>74</v>
      </c>
      <c r="E55" s="220"/>
    </row>
    <row r="56" spans="1:5" s="61" customFormat="1" ht="18.149999999999999" customHeight="1" thickBot="1">
      <c r="A56" s="56">
        <f>A55+1</f>
        <v>45</v>
      </c>
      <c r="B56" s="57"/>
      <c r="C56" s="58" t="s">
        <v>35</v>
      </c>
      <c r="D56" s="59"/>
      <c r="E56" s="60">
        <f>SUM(E49:E55)</f>
        <v>0</v>
      </c>
    </row>
    <row r="57" spans="1:5" s="40" customFormat="1" ht="27" customHeight="1" thickBot="1">
      <c r="A57" s="227" t="s">
        <v>1</v>
      </c>
      <c r="B57" s="228"/>
      <c r="C57" s="5" t="s">
        <v>2</v>
      </c>
      <c r="D57" s="6" t="s">
        <v>3</v>
      </c>
      <c r="E57" s="7" t="s">
        <v>4</v>
      </c>
    </row>
    <row r="58" spans="1:5" s="40" customFormat="1" ht="15.75" customHeight="1">
      <c r="A58" s="9" t="s">
        <v>5</v>
      </c>
      <c r="B58" s="10"/>
      <c r="C58" s="229" t="s">
        <v>6</v>
      </c>
      <c r="D58" s="11" t="s">
        <v>7</v>
      </c>
      <c r="E58" s="12" t="s">
        <v>8</v>
      </c>
    </row>
    <row r="59" spans="1:5" s="40" customFormat="1" ht="15.75" customHeight="1" thickBot="1">
      <c r="A59" s="14" t="s">
        <v>9</v>
      </c>
      <c r="B59" s="15"/>
      <c r="C59" s="230"/>
      <c r="D59" s="16" t="s">
        <v>10</v>
      </c>
      <c r="E59" s="17" t="s">
        <v>6</v>
      </c>
    </row>
    <row r="60" spans="1:5" s="40" customFormat="1" ht="15.75" customHeight="1" thickBot="1">
      <c r="A60" s="231" t="s">
        <v>11</v>
      </c>
      <c r="B60" s="232"/>
      <c r="C60" s="232"/>
      <c r="D60" s="232"/>
      <c r="E60" s="232"/>
    </row>
    <row r="61" spans="1:5" s="40" customFormat="1" ht="18.149999999999999" customHeight="1" thickBot="1">
      <c r="A61" s="44"/>
      <c r="B61" s="45"/>
      <c r="C61" s="46" t="s">
        <v>75</v>
      </c>
      <c r="D61" s="47"/>
      <c r="E61" s="48"/>
    </row>
    <row r="62" spans="1:5" s="40" customFormat="1" ht="18.149999999999999" customHeight="1">
      <c r="A62" s="26">
        <f>A56+1</f>
        <v>46</v>
      </c>
      <c r="B62" s="27"/>
      <c r="C62" s="28" t="s">
        <v>49</v>
      </c>
      <c r="D62" s="29" t="s">
        <v>76</v>
      </c>
      <c r="E62" s="39">
        <f>E485</f>
        <v>0</v>
      </c>
    </row>
    <row r="63" spans="1:5" s="40" customFormat="1" ht="18.149999999999999" customHeight="1">
      <c r="A63" s="26">
        <f>A62+1</f>
        <v>47</v>
      </c>
      <c r="B63" s="27"/>
      <c r="C63" s="28" t="s">
        <v>19</v>
      </c>
      <c r="D63" s="29" t="s">
        <v>77</v>
      </c>
      <c r="E63" s="220"/>
    </row>
    <row r="64" spans="1:5" s="40" customFormat="1" ht="18.149999999999999" customHeight="1">
      <c r="A64" s="26">
        <f>A63+1</f>
        <v>48</v>
      </c>
      <c r="B64" s="31"/>
      <c r="C64" s="32" t="s">
        <v>21</v>
      </c>
      <c r="D64" s="29" t="s">
        <v>78</v>
      </c>
      <c r="E64" s="220"/>
    </row>
    <row r="65" spans="1:5" s="40" customFormat="1" ht="18" customHeight="1" thickBot="1">
      <c r="A65" s="56">
        <f>A64+1</f>
        <v>49</v>
      </c>
      <c r="B65" s="57"/>
      <c r="C65" s="58" t="s">
        <v>35</v>
      </c>
      <c r="D65" s="59"/>
      <c r="E65" s="60">
        <f>SUM(E62:E64)</f>
        <v>0</v>
      </c>
    </row>
    <row r="66" spans="1:5" ht="15.75" customHeight="1" thickBot="1">
      <c r="A66" s="52"/>
      <c r="B66" s="45"/>
      <c r="C66" s="46" t="s">
        <v>79</v>
      </c>
      <c r="D66" s="54"/>
      <c r="E66" s="55"/>
    </row>
    <row r="67" spans="1:5" ht="15.75" customHeight="1">
      <c r="A67" s="26">
        <f>A65+1</f>
        <v>50</v>
      </c>
      <c r="C67" s="28" t="s">
        <v>49</v>
      </c>
      <c r="D67" s="29" t="s">
        <v>80</v>
      </c>
      <c r="E67" s="39">
        <f>E499</f>
        <v>0</v>
      </c>
    </row>
    <row r="68" spans="1:5" ht="15.75" customHeight="1">
      <c r="A68" s="26">
        <f t="shared" ref="A68:A74" si="4">A67+1</f>
        <v>51</v>
      </c>
      <c r="C68" s="28" t="s">
        <v>19</v>
      </c>
      <c r="D68" s="29" t="s">
        <v>81</v>
      </c>
      <c r="E68" s="220"/>
    </row>
    <row r="69" spans="1:5" ht="15.75" customHeight="1">
      <c r="A69" s="26">
        <f t="shared" si="4"/>
        <v>52</v>
      </c>
      <c r="B69" s="31"/>
      <c r="C69" s="32" t="s">
        <v>21</v>
      </c>
      <c r="D69" s="29" t="s">
        <v>82</v>
      </c>
      <c r="E69" s="220"/>
    </row>
    <row r="70" spans="1:5" ht="15.75" customHeight="1">
      <c r="A70" s="26">
        <f t="shared" si="4"/>
        <v>53</v>
      </c>
      <c r="C70" s="28" t="s">
        <v>69</v>
      </c>
      <c r="D70" s="29" t="s">
        <v>83</v>
      </c>
      <c r="E70" s="220"/>
    </row>
    <row r="71" spans="1:5" ht="15.75" customHeight="1">
      <c r="A71" s="26">
        <f t="shared" si="4"/>
        <v>54</v>
      </c>
      <c r="C71" s="28" t="s">
        <v>71</v>
      </c>
      <c r="D71" s="29" t="s">
        <v>84</v>
      </c>
      <c r="E71" s="220"/>
    </row>
    <row r="72" spans="1:5" ht="15.75" customHeight="1">
      <c r="A72" s="26">
        <f t="shared" si="4"/>
        <v>55</v>
      </c>
      <c r="C72" s="28" t="s">
        <v>55</v>
      </c>
      <c r="D72" s="29" t="s">
        <v>85</v>
      </c>
      <c r="E72" s="220"/>
    </row>
    <row r="73" spans="1:5" ht="15.75" customHeight="1">
      <c r="A73" s="33">
        <f t="shared" si="4"/>
        <v>56</v>
      </c>
      <c r="B73" s="62"/>
      <c r="C73" s="63" t="s">
        <v>33</v>
      </c>
      <c r="D73" s="29" t="s">
        <v>86</v>
      </c>
      <c r="E73" s="221"/>
    </row>
    <row r="74" spans="1:5" ht="18.149999999999999" customHeight="1" thickBot="1">
      <c r="A74" s="56">
        <f t="shared" si="4"/>
        <v>57</v>
      </c>
      <c r="B74" s="57"/>
      <c r="C74" s="58" t="s">
        <v>35</v>
      </c>
      <c r="D74" s="59"/>
      <c r="E74" s="60">
        <f>SUM(E67:E73)</f>
        <v>0</v>
      </c>
    </row>
    <row r="75" spans="1:5" ht="18.149999999999999" customHeight="1" thickBot="1">
      <c r="A75" s="52"/>
      <c r="B75" s="45"/>
      <c r="C75" s="46" t="s">
        <v>87</v>
      </c>
      <c r="D75" s="54"/>
      <c r="E75" s="55"/>
    </row>
    <row r="76" spans="1:5" ht="18.149999999999999" customHeight="1">
      <c r="A76" s="26">
        <f>A74+1</f>
        <v>58</v>
      </c>
      <c r="C76" s="28" t="s">
        <v>49</v>
      </c>
      <c r="D76" s="29" t="s">
        <v>88</v>
      </c>
      <c r="E76" s="39">
        <f>E514</f>
        <v>0</v>
      </c>
    </row>
    <row r="77" spans="1:5" ht="18.149999999999999" customHeight="1">
      <c r="A77" s="26">
        <f>A76+1</f>
        <v>59</v>
      </c>
      <c r="C77" s="28" t="s">
        <v>19</v>
      </c>
      <c r="D77" s="29" t="s">
        <v>89</v>
      </c>
      <c r="E77" s="220"/>
    </row>
    <row r="78" spans="1:5" ht="18.149999999999999" customHeight="1">
      <c r="A78" s="26">
        <f>A77+1</f>
        <v>60</v>
      </c>
      <c r="B78" s="31"/>
      <c r="C78" s="32" t="s">
        <v>21</v>
      </c>
      <c r="D78" s="29" t="s">
        <v>90</v>
      </c>
      <c r="E78" s="220"/>
    </row>
    <row r="79" spans="1:5" ht="18.149999999999999" customHeight="1" thickBot="1">
      <c r="A79" s="56">
        <f>A78+1</f>
        <v>61</v>
      </c>
      <c r="B79" s="57"/>
      <c r="C79" s="58" t="s">
        <v>35</v>
      </c>
      <c r="D79" s="59"/>
      <c r="E79" s="60">
        <f>SUM(E76:E78)</f>
        <v>0</v>
      </c>
    </row>
    <row r="80" spans="1:5" ht="15.75" customHeight="1" thickBot="1">
      <c r="A80" s="52"/>
      <c r="B80" s="45"/>
      <c r="C80" s="53" t="s">
        <v>91</v>
      </c>
      <c r="D80" s="64"/>
      <c r="E80" s="65"/>
    </row>
    <row r="81" spans="1:5" ht="15.75" customHeight="1">
      <c r="A81" s="26">
        <f>A79+1</f>
        <v>62</v>
      </c>
      <c r="C81" s="28" t="s">
        <v>49</v>
      </c>
      <c r="D81" s="29" t="s">
        <v>92</v>
      </c>
      <c r="E81" s="66">
        <f>E528</f>
        <v>0</v>
      </c>
    </row>
    <row r="82" spans="1:5" ht="15.75" customHeight="1">
      <c r="A82" s="26">
        <f t="shared" ref="A82:A87" si="5">A81+1</f>
        <v>63</v>
      </c>
      <c r="C82" s="28" t="s">
        <v>19</v>
      </c>
      <c r="D82" s="29" t="s">
        <v>93</v>
      </c>
      <c r="E82" s="220"/>
    </row>
    <row r="83" spans="1:5" ht="15.75" customHeight="1">
      <c r="A83" s="26">
        <f t="shared" si="5"/>
        <v>64</v>
      </c>
      <c r="B83" s="31"/>
      <c r="C83" s="32" t="s">
        <v>21</v>
      </c>
      <c r="D83" s="29" t="s">
        <v>94</v>
      </c>
      <c r="E83" s="220"/>
    </row>
    <row r="84" spans="1:5" ht="15.75" customHeight="1">
      <c r="A84" s="26">
        <f t="shared" si="5"/>
        <v>65</v>
      </c>
      <c r="C84" s="28" t="s">
        <v>23</v>
      </c>
      <c r="D84" s="29" t="s">
        <v>95</v>
      </c>
      <c r="E84" s="220"/>
    </row>
    <row r="85" spans="1:5" ht="15.75" customHeight="1">
      <c r="A85" s="26">
        <f t="shared" si="5"/>
        <v>66</v>
      </c>
      <c r="C85" s="28" t="s">
        <v>55</v>
      </c>
      <c r="D85" s="29" t="s">
        <v>96</v>
      </c>
      <c r="E85" s="220"/>
    </row>
    <row r="86" spans="1:5" ht="15.75" customHeight="1">
      <c r="A86" s="26">
        <f t="shared" si="5"/>
        <v>67</v>
      </c>
      <c r="C86" s="28" t="s">
        <v>33</v>
      </c>
      <c r="D86" s="29" t="s">
        <v>97</v>
      </c>
      <c r="E86" s="220"/>
    </row>
    <row r="87" spans="1:5" ht="18.149999999999999" customHeight="1" thickBot="1">
      <c r="A87" s="67">
        <f t="shared" si="5"/>
        <v>68</v>
      </c>
      <c r="B87" s="61"/>
      <c r="C87" s="68" t="s">
        <v>35</v>
      </c>
      <c r="D87" s="59"/>
      <c r="E87" s="60">
        <f>SUM(E81:E86)</f>
        <v>0</v>
      </c>
    </row>
    <row r="88" spans="1:5" ht="15.75" customHeight="1" thickBot="1">
      <c r="A88" s="52"/>
      <c r="B88" s="45"/>
      <c r="C88" s="53" t="s">
        <v>98</v>
      </c>
      <c r="D88" s="54"/>
      <c r="E88" s="55"/>
    </row>
    <row r="89" spans="1:5" ht="15.75" customHeight="1">
      <c r="A89" s="26">
        <f>A87+1</f>
        <v>69</v>
      </c>
      <c r="C89" s="28" t="s">
        <v>15</v>
      </c>
      <c r="D89" s="29" t="s">
        <v>99</v>
      </c>
      <c r="E89" s="39">
        <f>E543</f>
        <v>0</v>
      </c>
    </row>
    <row r="90" spans="1:5" ht="15.75" customHeight="1">
      <c r="A90" s="26">
        <f t="shared" ref="A90:A100" si="6">(A89)+1</f>
        <v>70</v>
      </c>
      <c r="C90" s="28" t="s">
        <v>100</v>
      </c>
      <c r="D90" s="29" t="s">
        <v>101</v>
      </c>
      <c r="E90" s="39">
        <f>E557</f>
        <v>0</v>
      </c>
    </row>
    <row r="91" spans="1:5" ht="15.75" customHeight="1">
      <c r="A91" s="26">
        <f t="shared" si="6"/>
        <v>71</v>
      </c>
      <c r="C91" s="28" t="s">
        <v>102</v>
      </c>
      <c r="D91" s="29" t="s">
        <v>103</v>
      </c>
      <c r="E91" s="39">
        <f>E572</f>
        <v>0</v>
      </c>
    </row>
    <row r="92" spans="1:5" ht="15.75" customHeight="1">
      <c r="A92" s="26">
        <f t="shared" si="6"/>
        <v>72</v>
      </c>
      <c r="C92" s="28" t="s">
        <v>19</v>
      </c>
      <c r="D92" s="29" t="s">
        <v>104</v>
      </c>
      <c r="E92" s="220"/>
    </row>
    <row r="93" spans="1:5" ht="15.75" customHeight="1">
      <c r="A93" s="26">
        <f t="shared" si="6"/>
        <v>73</v>
      </c>
      <c r="B93" s="31"/>
      <c r="C93" s="32" t="s">
        <v>21</v>
      </c>
      <c r="D93" s="29" t="s">
        <v>105</v>
      </c>
      <c r="E93" s="220"/>
    </row>
    <row r="94" spans="1:5" ht="15.75" customHeight="1">
      <c r="A94" s="26">
        <f t="shared" si="6"/>
        <v>74</v>
      </c>
      <c r="C94" s="28" t="s">
        <v>23</v>
      </c>
      <c r="D94" s="29" t="s">
        <v>106</v>
      </c>
      <c r="E94" s="220"/>
    </row>
    <row r="95" spans="1:5" ht="15.75" customHeight="1">
      <c r="A95" s="26">
        <f t="shared" si="6"/>
        <v>75</v>
      </c>
      <c r="C95" s="28" t="s">
        <v>107</v>
      </c>
      <c r="D95" s="29" t="s">
        <v>108</v>
      </c>
      <c r="E95" s="220"/>
    </row>
    <row r="96" spans="1:5" ht="15.75" customHeight="1">
      <c r="A96" s="26">
        <f t="shared" si="6"/>
        <v>76</v>
      </c>
      <c r="C96" s="28" t="s">
        <v>71</v>
      </c>
      <c r="D96" s="29" t="s">
        <v>109</v>
      </c>
      <c r="E96" s="220"/>
    </row>
    <row r="97" spans="1:5" ht="15.75" customHeight="1">
      <c r="A97" s="26">
        <f t="shared" si="6"/>
        <v>77</v>
      </c>
      <c r="C97" s="28" t="s">
        <v>55</v>
      </c>
      <c r="D97" s="29" t="s">
        <v>110</v>
      </c>
      <c r="E97" s="220"/>
    </row>
    <row r="98" spans="1:5" ht="15.75" customHeight="1">
      <c r="A98" s="26">
        <f t="shared" si="6"/>
        <v>78</v>
      </c>
      <c r="C98" s="28" t="s">
        <v>33</v>
      </c>
      <c r="D98" s="29" t="s">
        <v>111</v>
      </c>
      <c r="E98" s="220"/>
    </row>
    <row r="99" spans="1:5" ht="15.75" customHeight="1">
      <c r="A99" s="26">
        <f t="shared" si="6"/>
        <v>79</v>
      </c>
      <c r="B99" s="2"/>
      <c r="C99" s="23" t="s">
        <v>112</v>
      </c>
      <c r="D99" s="24" t="s">
        <v>113</v>
      </c>
      <c r="E99" s="222"/>
    </row>
    <row r="100" spans="1:5" ht="18.149999999999999" customHeight="1" thickBot="1">
      <c r="A100" s="26">
        <f t="shared" si="6"/>
        <v>80</v>
      </c>
      <c r="B100" s="40"/>
      <c r="C100" s="41" t="s">
        <v>35</v>
      </c>
      <c r="D100" s="50"/>
      <c r="E100" s="43">
        <f>SUM(E89:E99)</f>
        <v>0</v>
      </c>
    </row>
    <row r="101" spans="1:5" ht="15.75" customHeight="1" thickBot="1">
      <c r="A101" s="44"/>
      <c r="B101" s="45"/>
      <c r="C101" s="46" t="s">
        <v>114</v>
      </c>
      <c r="D101" s="54"/>
      <c r="E101" s="55"/>
    </row>
    <row r="102" spans="1:5" ht="15.75" customHeight="1">
      <c r="A102" s="26">
        <f>A100+1</f>
        <v>81</v>
      </c>
      <c r="C102" s="28" t="s">
        <v>115</v>
      </c>
      <c r="D102" s="29" t="s">
        <v>116</v>
      </c>
      <c r="E102" s="39">
        <f>E586</f>
        <v>0</v>
      </c>
    </row>
    <row r="103" spans="1:5" ht="15.75" customHeight="1">
      <c r="A103" s="26">
        <f t="shared" ref="A103:A113" si="7">(A102)+1</f>
        <v>82</v>
      </c>
      <c r="C103" s="28" t="s">
        <v>15</v>
      </c>
      <c r="D103" s="29" t="s">
        <v>117</v>
      </c>
      <c r="E103" s="39">
        <f>E601</f>
        <v>0</v>
      </c>
    </row>
    <row r="104" spans="1:5" ht="15.75" customHeight="1">
      <c r="A104" s="26">
        <f t="shared" si="7"/>
        <v>83</v>
      </c>
      <c r="C104" s="28" t="s">
        <v>118</v>
      </c>
      <c r="D104" s="29" t="s">
        <v>119</v>
      </c>
      <c r="E104" s="39">
        <f>E615</f>
        <v>0</v>
      </c>
    </row>
    <row r="105" spans="1:5" ht="15.75" customHeight="1">
      <c r="A105" s="26">
        <f t="shared" si="7"/>
        <v>84</v>
      </c>
      <c r="C105" s="28" t="s">
        <v>102</v>
      </c>
      <c r="D105" s="29" t="s">
        <v>120</v>
      </c>
      <c r="E105" s="39">
        <f>E630</f>
        <v>0</v>
      </c>
    </row>
    <row r="106" spans="1:5" ht="15.75" customHeight="1">
      <c r="A106" s="26">
        <f t="shared" si="7"/>
        <v>85</v>
      </c>
      <c r="C106" s="28" t="s">
        <v>19</v>
      </c>
      <c r="D106" s="29" t="s">
        <v>121</v>
      </c>
      <c r="E106" s="220"/>
    </row>
    <row r="107" spans="1:5" ht="15.75" customHeight="1">
      <c r="A107" s="26">
        <f t="shared" si="7"/>
        <v>86</v>
      </c>
      <c r="B107" s="31"/>
      <c r="C107" s="32" t="s">
        <v>21</v>
      </c>
      <c r="D107" s="29" t="s">
        <v>122</v>
      </c>
      <c r="E107" s="220"/>
    </row>
    <row r="108" spans="1:5" ht="15.75" customHeight="1">
      <c r="A108" s="26">
        <f t="shared" si="7"/>
        <v>87</v>
      </c>
      <c r="C108" s="28" t="s">
        <v>123</v>
      </c>
      <c r="D108" s="29" t="s">
        <v>124</v>
      </c>
      <c r="E108" s="220"/>
    </row>
    <row r="109" spans="1:5" ht="15.75" customHeight="1">
      <c r="A109" s="26">
        <f t="shared" si="7"/>
        <v>88</v>
      </c>
      <c r="C109" s="28" t="s">
        <v>125</v>
      </c>
      <c r="D109" s="29" t="s">
        <v>126</v>
      </c>
      <c r="E109" s="220"/>
    </row>
    <row r="110" spans="1:5" ht="15.75" customHeight="1">
      <c r="A110" s="26">
        <f t="shared" si="7"/>
        <v>89</v>
      </c>
      <c r="C110" s="28" t="s">
        <v>127</v>
      </c>
      <c r="D110" s="29" t="s">
        <v>128</v>
      </c>
      <c r="E110" s="220"/>
    </row>
    <row r="111" spans="1:5" ht="15.75" customHeight="1">
      <c r="A111" s="26">
        <f t="shared" si="7"/>
        <v>90</v>
      </c>
      <c r="C111" s="28" t="s">
        <v>55</v>
      </c>
      <c r="D111" s="29" t="s">
        <v>129</v>
      </c>
      <c r="E111" s="220"/>
    </row>
    <row r="112" spans="1:5" ht="15.75" customHeight="1">
      <c r="A112" s="26">
        <f t="shared" si="7"/>
        <v>91</v>
      </c>
      <c r="C112" s="28" t="s">
        <v>33</v>
      </c>
      <c r="D112" s="29" t="s">
        <v>130</v>
      </c>
      <c r="E112" s="220"/>
    </row>
    <row r="113" spans="1:5" ht="18.149999999999999" customHeight="1" thickBot="1">
      <c r="A113" s="56">
        <f t="shared" si="7"/>
        <v>92</v>
      </c>
      <c r="B113" s="57"/>
      <c r="C113" s="58" t="s">
        <v>35</v>
      </c>
      <c r="D113" s="59"/>
      <c r="E113" s="60">
        <f>SUM(E102:E112)</f>
        <v>0</v>
      </c>
    </row>
    <row r="114" spans="1:5" ht="18.149999999999999" customHeight="1" thickBot="1">
      <c r="A114" s="227" t="s">
        <v>1</v>
      </c>
      <c r="B114" s="228"/>
      <c r="C114" s="5" t="s">
        <v>2</v>
      </c>
      <c r="D114" s="6" t="s">
        <v>3</v>
      </c>
      <c r="E114" s="7" t="s">
        <v>4</v>
      </c>
    </row>
    <row r="115" spans="1:5" ht="18.149999999999999" customHeight="1">
      <c r="A115" s="9" t="s">
        <v>5</v>
      </c>
      <c r="B115" s="10"/>
      <c r="C115" s="229" t="s">
        <v>6</v>
      </c>
      <c r="D115" s="11" t="s">
        <v>7</v>
      </c>
      <c r="E115" s="12" t="s">
        <v>8</v>
      </c>
    </row>
    <row r="116" spans="1:5" ht="18.149999999999999" customHeight="1" thickBot="1">
      <c r="A116" s="14" t="s">
        <v>9</v>
      </c>
      <c r="B116" s="15"/>
      <c r="C116" s="230"/>
      <c r="D116" s="16" t="s">
        <v>10</v>
      </c>
      <c r="E116" s="17" t="s">
        <v>6</v>
      </c>
    </row>
    <row r="117" spans="1:5" ht="18.149999999999999" customHeight="1" thickBot="1">
      <c r="A117" s="231" t="s">
        <v>11</v>
      </c>
      <c r="B117" s="232"/>
      <c r="C117" s="232"/>
      <c r="D117" s="232"/>
      <c r="E117" s="232"/>
    </row>
    <row r="118" spans="1:5" ht="15.75" customHeight="1" thickBot="1">
      <c r="A118" s="44"/>
      <c r="B118" s="45"/>
      <c r="C118" s="46" t="s">
        <v>131</v>
      </c>
      <c r="D118" s="54"/>
      <c r="E118" s="55"/>
    </row>
    <row r="119" spans="1:5" ht="15.75" customHeight="1">
      <c r="A119" s="26">
        <f>A113+1</f>
        <v>93</v>
      </c>
      <c r="C119" s="28" t="s">
        <v>49</v>
      </c>
      <c r="D119" s="29" t="s">
        <v>132</v>
      </c>
      <c r="E119" s="39">
        <f>E644</f>
        <v>0</v>
      </c>
    </row>
    <row r="120" spans="1:5" ht="15.75" customHeight="1">
      <c r="A120" s="26">
        <f t="shared" ref="A120:A127" si="8">A119+1</f>
        <v>94</v>
      </c>
      <c r="C120" s="28" t="s">
        <v>49</v>
      </c>
      <c r="D120" s="29" t="s">
        <v>133</v>
      </c>
      <c r="E120" s="38">
        <f>E659</f>
        <v>0</v>
      </c>
    </row>
    <row r="121" spans="1:5" ht="15.75" customHeight="1">
      <c r="A121" s="26">
        <f t="shared" si="8"/>
        <v>95</v>
      </c>
      <c r="C121" s="28" t="s">
        <v>19</v>
      </c>
      <c r="D121" s="29" t="s">
        <v>134</v>
      </c>
      <c r="E121" s="220"/>
    </row>
    <row r="122" spans="1:5" ht="15.75" customHeight="1">
      <c r="A122" s="26">
        <f t="shared" si="8"/>
        <v>96</v>
      </c>
      <c r="B122" s="31"/>
      <c r="C122" s="32" t="s">
        <v>21</v>
      </c>
      <c r="D122" s="29" t="s">
        <v>135</v>
      </c>
      <c r="E122" s="220"/>
    </row>
    <row r="123" spans="1:5" ht="15.75" customHeight="1">
      <c r="A123" s="26">
        <f t="shared" si="8"/>
        <v>97</v>
      </c>
      <c r="C123" s="28" t="s">
        <v>69</v>
      </c>
      <c r="D123" s="29" t="s">
        <v>136</v>
      </c>
      <c r="E123" s="223"/>
    </row>
    <row r="124" spans="1:5" ht="15.75" customHeight="1">
      <c r="A124" s="26">
        <f t="shared" si="8"/>
        <v>98</v>
      </c>
      <c r="C124" s="28" t="s">
        <v>71</v>
      </c>
      <c r="D124" s="29" t="s">
        <v>137</v>
      </c>
      <c r="E124" s="220"/>
    </row>
    <row r="125" spans="1:5" ht="15.75" customHeight="1">
      <c r="A125" s="26">
        <f t="shared" si="8"/>
        <v>99</v>
      </c>
      <c r="C125" s="28" t="s">
        <v>55</v>
      </c>
      <c r="D125" s="29" t="s">
        <v>138</v>
      </c>
      <c r="E125" s="220"/>
    </row>
    <row r="126" spans="1:5" ht="15.75" customHeight="1">
      <c r="A126" s="26">
        <f t="shared" si="8"/>
        <v>100</v>
      </c>
      <c r="C126" s="28" t="s">
        <v>33</v>
      </c>
      <c r="D126" s="29" t="s">
        <v>139</v>
      </c>
      <c r="E126" s="220"/>
    </row>
    <row r="127" spans="1:5" s="61" customFormat="1" ht="18.149999999999999" customHeight="1" thickBot="1">
      <c r="A127" s="56">
        <f t="shared" si="8"/>
        <v>101</v>
      </c>
      <c r="B127" s="69"/>
      <c r="C127" s="58" t="s">
        <v>35</v>
      </c>
      <c r="D127" s="59"/>
      <c r="E127" s="70">
        <f>SUM(E119:E126)</f>
        <v>0</v>
      </c>
    </row>
    <row r="128" spans="1:5" s="40" customFormat="1" ht="18.149999999999999" customHeight="1" thickBot="1">
      <c r="A128" s="44"/>
      <c r="B128" s="45"/>
      <c r="C128" s="46" t="s">
        <v>140</v>
      </c>
      <c r="D128" s="54"/>
      <c r="E128" s="55"/>
    </row>
    <row r="129" spans="1:5" s="40" customFormat="1" ht="18.149999999999999" customHeight="1">
      <c r="A129" s="26">
        <f>A127+1</f>
        <v>102</v>
      </c>
      <c r="B129" s="27"/>
      <c r="C129" s="28" t="s">
        <v>141</v>
      </c>
      <c r="D129" s="29" t="s">
        <v>142</v>
      </c>
      <c r="E129" s="39">
        <f>E673</f>
        <v>0</v>
      </c>
    </row>
    <row r="130" spans="1:5" s="40" customFormat="1" ht="18.149999999999999" customHeight="1">
      <c r="A130" s="26">
        <f>A129+1</f>
        <v>103</v>
      </c>
      <c r="B130" s="27"/>
      <c r="C130" s="28" t="s">
        <v>19</v>
      </c>
      <c r="D130" s="29" t="s">
        <v>143</v>
      </c>
      <c r="E130" s="222"/>
    </row>
    <row r="131" spans="1:5" s="40" customFormat="1" ht="18.149999999999999" customHeight="1">
      <c r="A131" s="26">
        <f>A130+1</f>
        <v>104</v>
      </c>
      <c r="B131" s="27"/>
      <c r="C131" s="32" t="s">
        <v>21</v>
      </c>
      <c r="D131" s="29" t="s">
        <v>144</v>
      </c>
      <c r="E131" s="220"/>
    </row>
    <row r="132" spans="1:5" s="40" customFormat="1" ht="18.149999999999999" customHeight="1">
      <c r="A132" s="21">
        <v>105</v>
      </c>
      <c r="B132" s="2"/>
      <c r="C132" s="41" t="s">
        <v>35</v>
      </c>
      <c r="D132" s="24"/>
      <c r="E132" s="38">
        <f>SUM(E129:E131)</f>
        <v>0</v>
      </c>
    </row>
    <row r="133" spans="1:5" ht="15.75" customHeight="1" thickBot="1">
      <c r="A133" s="52"/>
      <c r="B133" s="45"/>
      <c r="C133" s="53" t="s">
        <v>145</v>
      </c>
      <c r="D133" s="54"/>
      <c r="E133" s="55"/>
    </row>
    <row r="134" spans="1:5" ht="15.75" customHeight="1">
      <c r="A134" s="26">
        <f>A132+1</f>
        <v>106</v>
      </c>
      <c r="C134" s="28" t="s">
        <v>146</v>
      </c>
      <c r="D134" s="29" t="s">
        <v>147</v>
      </c>
      <c r="E134" s="39">
        <f>E688</f>
        <v>0</v>
      </c>
    </row>
    <row r="135" spans="1:5" ht="15.75" customHeight="1">
      <c r="A135" s="26">
        <f t="shared" ref="A135:A145" si="9">A134+1</f>
        <v>107</v>
      </c>
      <c r="C135" s="28" t="s">
        <v>15</v>
      </c>
      <c r="D135" s="29" t="s">
        <v>148</v>
      </c>
      <c r="E135" s="39">
        <f>E702</f>
        <v>0</v>
      </c>
    </row>
    <row r="136" spans="1:5" ht="15.75" customHeight="1">
      <c r="A136" s="26">
        <f t="shared" si="9"/>
        <v>108</v>
      </c>
      <c r="C136" s="28" t="s">
        <v>149</v>
      </c>
      <c r="D136" s="29" t="s">
        <v>150</v>
      </c>
      <c r="E136" s="39">
        <f>E717</f>
        <v>0</v>
      </c>
    </row>
    <row r="137" spans="1:5" ht="15.75" customHeight="1">
      <c r="A137" s="26">
        <f t="shared" si="9"/>
        <v>109</v>
      </c>
      <c r="C137" s="28" t="s">
        <v>102</v>
      </c>
      <c r="D137" s="29" t="s">
        <v>151</v>
      </c>
      <c r="E137" s="39">
        <f>E717</f>
        <v>0</v>
      </c>
    </row>
    <row r="138" spans="1:5" ht="15.75" customHeight="1">
      <c r="A138" s="26">
        <f t="shared" si="9"/>
        <v>110</v>
      </c>
      <c r="C138" s="28" t="s">
        <v>19</v>
      </c>
      <c r="D138" s="29" t="s">
        <v>152</v>
      </c>
      <c r="E138" s="220"/>
    </row>
    <row r="139" spans="1:5" ht="15.75" customHeight="1">
      <c r="A139" s="26">
        <f t="shared" si="9"/>
        <v>111</v>
      </c>
      <c r="B139" s="31"/>
      <c r="C139" s="32" t="s">
        <v>21</v>
      </c>
      <c r="D139" s="29" t="s">
        <v>153</v>
      </c>
      <c r="E139" s="220"/>
    </row>
    <row r="140" spans="1:5" ht="15.75" customHeight="1">
      <c r="A140" s="26">
        <f t="shared" si="9"/>
        <v>112</v>
      </c>
      <c r="C140" s="28" t="s">
        <v>154</v>
      </c>
      <c r="D140" s="29" t="s">
        <v>155</v>
      </c>
      <c r="E140" s="220"/>
    </row>
    <row r="141" spans="1:5" ht="15.75" customHeight="1">
      <c r="A141" s="26">
        <f t="shared" si="9"/>
        <v>113</v>
      </c>
      <c r="C141" s="28" t="s">
        <v>107</v>
      </c>
      <c r="D141" s="29" t="s">
        <v>156</v>
      </c>
      <c r="E141" s="220"/>
    </row>
    <row r="142" spans="1:5" ht="15.75" customHeight="1">
      <c r="A142" s="26">
        <f t="shared" si="9"/>
        <v>114</v>
      </c>
      <c r="C142" s="28" t="s">
        <v>71</v>
      </c>
      <c r="D142" s="29" t="s">
        <v>157</v>
      </c>
      <c r="E142" s="220"/>
    </row>
    <row r="143" spans="1:5" ht="15.75" customHeight="1">
      <c r="A143" s="26">
        <f t="shared" si="9"/>
        <v>115</v>
      </c>
      <c r="C143" s="28" t="s">
        <v>55</v>
      </c>
      <c r="D143" s="29" t="s">
        <v>158</v>
      </c>
      <c r="E143" s="220"/>
    </row>
    <row r="144" spans="1:5" ht="15.75" customHeight="1">
      <c r="A144" s="26">
        <f t="shared" si="9"/>
        <v>116</v>
      </c>
      <c r="C144" s="28" t="s">
        <v>33</v>
      </c>
      <c r="D144" s="29" t="s">
        <v>159</v>
      </c>
      <c r="E144" s="220"/>
    </row>
    <row r="145" spans="1:5" ht="18.149999999999999" customHeight="1" thickBot="1">
      <c r="A145" s="26">
        <f t="shared" si="9"/>
        <v>117</v>
      </c>
      <c r="B145" s="40"/>
      <c r="C145" s="41" t="s">
        <v>35</v>
      </c>
      <c r="D145" s="50"/>
      <c r="E145" s="71">
        <f>SUM(E134:E144)</f>
        <v>0</v>
      </c>
    </row>
    <row r="146" spans="1:5" ht="15.75" customHeight="1" thickBot="1">
      <c r="A146" s="44"/>
      <c r="B146" s="45"/>
      <c r="C146" s="46" t="s">
        <v>160</v>
      </c>
      <c r="D146" s="64"/>
      <c r="E146" s="65"/>
    </row>
    <row r="147" spans="1:5" ht="15.75" customHeight="1">
      <c r="A147" s="26">
        <f>A145+1</f>
        <v>118</v>
      </c>
      <c r="C147" s="28" t="s">
        <v>49</v>
      </c>
      <c r="D147" s="29" t="s">
        <v>161</v>
      </c>
      <c r="E147" s="66">
        <f>E746</f>
        <v>0</v>
      </c>
    </row>
    <row r="148" spans="1:5" ht="15.75" customHeight="1">
      <c r="A148" s="26">
        <f t="shared" ref="A148:A161" si="10">A147+1</f>
        <v>119</v>
      </c>
      <c r="C148" s="28" t="s">
        <v>19</v>
      </c>
      <c r="D148" s="29" t="s">
        <v>162</v>
      </c>
      <c r="E148" s="220"/>
    </row>
    <row r="149" spans="1:5" ht="15.75" customHeight="1">
      <c r="A149" s="26">
        <f t="shared" si="10"/>
        <v>120</v>
      </c>
      <c r="B149" s="31"/>
      <c r="C149" s="32" t="s">
        <v>21</v>
      </c>
      <c r="D149" s="29" t="s">
        <v>163</v>
      </c>
      <c r="E149" s="220"/>
    </row>
    <row r="150" spans="1:5" ht="15.75" customHeight="1">
      <c r="A150" s="26">
        <f t="shared" si="10"/>
        <v>121</v>
      </c>
      <c r="C150" s="28" t="s">
        <v>164</v>
      </c>
      <c r="D150" s="29" t="s">
        <v>165</v>
      </c>
      <c r="E150" s="220"/>
    </row>
    <row r="151" spans="1:5" ht="15.75" customHeight="1">
      <c r="A151" s="26">
        <f t="shared" si="10"/>
        <v>122</v>
      </c>
      <c r="C151" s="28" t="s">
        <v>166</v>
      </c>
      <c r="D151" s="29" t="s">
        <v>167</v>
      </c>
      <c r="E151" s="220"/>
    </row>
    <row r="152" spans="1:5" ht="15.75" customHeight="1">
      <c r="A152" s="26">
        <f t="shared" si="10"/>
        <v>123</v>
      </c>
      <c r="C152" s="28" t="s">
        <v>168</v>
      </c>
      <c r="D152" s="29" t="s">
        <v>169</v>
      </c>
      <c r="E152" s="220"/>
    </row>
    <row r="153" spans="1:5" ht="15.75" customHeight="1">
      <c r="A153" s="26">
        <f t="shared" si="10"/>
        <v>124</v>
      </c>
      <c r="C153" s="28" t="s">
        <v>25</v>
      </c>
      <c r="D153" s="29" t="s">
        <v>170</v>
      </c>
      <c r="E153" s="220"/>
    </row>
    <row r="154" spans="1:5" ht="15.75" customHeight="1">
      <c r="A154" s="26">
        <f t="shared" si="10"/>
        <v>125</v>
      </c>
      <c r="C154" s="28" t="s">
        <v>171</v>
      </c>
      <c r="D154" s="29" t="s">
        <v>172</v>
      </c>
      <c r="E154" s="220"/>
    </row>
    <row r="155" spans="1:5" ht="15.75" customHeight="1">
      <c r="A155" s="26">
        <f t="shared" si="10"/>
        <v>126</v>
      </c>
      <c r="C155" s="28" t="s">
        <v>173</v>
      </c>
      <c r="D155" s="29" t="s">
        <v>174</v>
      </c>
      <c r="E155" s="220"/>
    </row>
    <row r="156" spans="1:5" ht="15.75" customHeight="1">
      <c r="A156" s="26">
        <f t="shared" si="10"/>
        <v>127</v>
      </c>
      <c r="C156" s="28" t="s">
        <v>55</v>
      </c>
      <c r="D156" s="29" t="s">
        <v>175</v>
      </c>
      <c r="E156" s="220"/>
    </row>
    <row r="157" spans="1:5" ht="15.75" customHeight="1">
      <c r="A157" s="26">
        <f t="shared" si="10"/>
        <v>128</v>
      </c>
      <c r="C157" s="28" t="s">
        <v>176</v>
      </c>
      <c r="D157" s="29" t="s">
        <v>177</v>
      </c>
      <c r="E157" s="220"/>
    </row>
    <row r="158" spans="1:5" ht="15.75" customHeight="1">
      <c r="A158" s="26">
        <f t="shared" si="10"/>
        <v>129</v>
      </c>
      <c r="C158" s="28" t="s">
        <v>178</v>
      </c>
      <c r="D158" s="29" t="s">
        <v>179</v>
      </c>
      <c r="E158" s="220"/>
    </row>
    <row r="159" spans="1:5" ht="15.75" customHeight="1">
      <c r="A159" s="26">
        <f t="shared" si="10"/>
        <v>130</v>
      </c>
      <c r="C159" s="28" t="s">
        <v>180</v>
      </c>
      <c r="D159" s="29" t="s">
        <v>181</v>
      </c>
      <c r="E159" s="220"/>
    </row>
    <row r="160" spans="1:5" ht="15.75" customHeight="1">
      <c r="A160" s="33">
        <f t="shared" si="10"/>
        <v>131</v>
      </c>
      <c r="B160" s="62"/>
      <c r="C160" s="63" t="s">
        <v>182</v>
      </c>
      <c r="D160" s="29" t="s">
        <v>183</v>
      </c>
      <c r="E160" s="220"/>
    </row>
    <row r="161" spans="1:5" ht="15.75" customHeight="1">
      <c r="A161" s="33">
        <f t="shared" si="10"/>
        <v>132</v>
      </c>
      <c r="B161" s="62"/>
      <c r="C161" s="28" t="s">
        <v>184</v>
      </c>
      <c r="D161" s="72" t="s">
        <v>185</v>
      </c>
      <c r="E161" s="221"/>
    </row>
    <row r="162" spans="1:5" ht="15.75" customHeight="1">
      <c r="A162" s="73">
        <v>132.1</v>
      </c>
      <c r="B162" s="62"/>
      <c r="C162" s="28" t="s">
        <v>186</v>
      </c>
      <c r="D162" s="72" t="s">
        <v>187</v>
      </c>
      <c r="E162" s="221"/>
    </row>
    <row r="163" spans="1:5" ht="18.149999999999999" customHeight="1" thickBot="1">
      <c r="A163" s="33">
        <f>A161+1</f>
        <v>133</v>
      </c>
      <c r="B163" s="57"/>
      <c r="C163" s="58" t="s">
        <v>35</v>
      </c>
      <c r="D163" s="59"/>
      <c r="E163" s="74">
        <f>SUM(E147:E162)</f>
        <v>0</v>
      </c>
    </row>
    <row r="164" spans="1:5" ht="15.75" customHeight="1" thickBot="1">
      <c r="A164" s="52"/>
      <c r="B164" s="45"/>
      <c r="C164" s="53" t="s">
        <v>188</v>
      </c>
      <c r="D164" s="64"/>
      <c r="E164" s="65"/>
    </row>
    <row r="165" spans="1:5" ht="15.75" customHeight="1">
      <c r="A165" s="26">
        <f>A163+1</f>
        <v>134</v>
      </c>
      <c r="C165" s="28" t="s">
        <v>189</v>
      </c>
      <c r="D165" s="29" t="s">
        <v>190</v>
      </c>
      <c r="E165" s="66">
        <f>E760</f>
        <v>0</v>
      </c>
    </row>
    <row r="166" spans="1:5" ht="15.75" customHeight="1">
      <c r="A166" s="26">
        <f>A165+1</f>
        <v>135</v>
      </c>
      <c r="C166" s="28" t="s">
        <v>15</v>
      </c>
      <c r="D166" s="29" t="s">
        <v>191</v>
      </c>
      <c r="E166" s="39">
        <f>E775</f>
        <v>0</v>
      </c>
    </row>
    <row r="167" spans="1:5" ht="15.75" customHeight="1">
      <c r="A167" s="26">
        <f t="shared" ref="A167:A179" si="11">(A166)+1</f>
        <v>136</v>
      </c>
      <c r="C167" s="28" t="s">
        <v>100</v>
      </c>
      <c r="D167" s="29" t="s">
        <v>192</v>
      </c>
      <c r="E167" s="39">
        <f>E789</f>
        <v>0</v>
      </c>
    </row>
    <row r="168" spans="1:5" ht="15.75" customHeight="1">
      <c r="A168" s="26">
        <f t="shared" si="11"/>
        <v>137</v>
      </c>
      <c r="C168" s="28" t="s">
        <v>102</v>
      </c>
      <c r="D168" s="29" t="s">
        <v>193</v>
      </c>
      <c r="E168" s="39">
        <f>E804</f>
        <v>0</v>
      </c>
    </row>
    <row r="169" spans="1:5" ht="15.75" customHeight="1">
      <c r="A169" s="26">
        <f t="shared" si="11"/>
        <v>138</v>
      </c>
      <c r="C169" s="28" t="s">
        <v>19</v>
      </c>
      <c r="D169" s="29" t="s">
        <v>194</v>
      </c>
      <c r="E169" s="220"/>
    </row>
    <row r="170" spans="1:5" ht="15.75" customHeight="1">
      <c r="A170" s="26">
        <f t="shared" si="11"/>
        <v>139</v>
      </c>
      <c r="B170" s="31"/>
      <c r="C170" s="32" t="s">
        <v>21</v>
      </c>
      <c r="D170" s="29" t="s">
        <v>195</v>
      </c>
      <c r="E170" s="220"/>
    </row>
    <row r="171" spans="1:5" ht="15.75" customHeight="1" thickBot="1">
      <c r="A171" s="26">
        <f t="shared" si="11"/>
        <v>140</v>
      </c>
      <c r="C171" s="28" t="s">
        <v>69</v>
      </c>
      <c r="D171" s="29" t="s">
        <v>196</v>
      </c>
      <c r="E171" s="220"/>
    </row>
    <row r="172" spans="1:5" ht="15.75" customHeight="1" thickBot="1">
      <c r="A172" s="227" t="s">
        <v>1</v>
      </c>
      <c r="B172" s="228"/>
      <c r="C172" s="5" t="s">
        <v>2</v>
      </c>
      <c r="D172" s="6" t="s">
        <v>3</v>
      </c>
      <c r="E172" s="7" t="s">
        <v>4</v>
      </c>
    </row>
    <row r="173" spans="1:5" ht="15.75" customHeight="1">
      <c r="A173" s="9" t="s">
        <v>5</v>
      </c>
      <c r="B173" s="10"/>
      <c r="C173" s="229" t="s">
        <v>6</v>
      </c>
      <c r="D173" s="11" t="s">
        <v>7</v>
      </c>
      <c r="E173" s="12" t="s">
        <v>8</v>
      </c>
    </row>
    <row r="174" spans="1:5" ht="15.75" customHeight="1" thickBot="1">
      <c r="A174" s="14" t="s">
        <v>9</v>
      </c>
      <c r="B174" s="15"/>
      <c r="C174" s="230"/>
      <c r="D174" s="16" t="s">
        <v>10</v>
      </c>
      <c r="E174" s="17" t="s">
        <v>6</v>
      </c>
    </row>
    <row r="175" spans="1:5" ht="18.149999999999999" customHeight="1" thickBot="1">
      <c r="A175" s="231" t="s">
        <v>11</v>
      </c>
      <c r="B175" s="232"/>
      <c r="C175" s="232"/>
      <c r="D175" s="232"/>
      <c r="E175" s="232"/>
    </row>
    <row r="176" spans="1:5" ht="15.75" customHeight="1">
      <c r="A176" s="26">
        <f>(A171)+1</f>
        <v>141</v>
      </c>
      <c r="C176" s="28" t="s">
        <v>71</v>
      </c>
      <c r="D176" s="29" t="s">
        <v>197</v>
      </c>
      <c r="E176" s="220"/>
    </row>
    <row r="177" spans="1:5" ht="15.75" customHeight="1">
      <c r="A177" s="26">
        <f t="shared" si="11"/>
        <v>142</v>
      </c>
      <c r="C177" s="28" t="s">
        <v>55</v>
      </c>
      <c r="D177" s="29" t="s">
        <v>198</v>
      </c>
      <c r="E177" s="220"/>
    </row>
    <row r="178" spans="1:5" ht="15.75" customHeight="1">
      <c r="A178" s="33">
        <f t="shared" si="11"/>
        <v>143</v>
      </c>
      <c r="B178" s="62"/>
      <c r="C178" s="63" t="s">
        <v>33</v>
      </c>
      <c r="D178" s="72" t="s">
        <v>199</v>
      </c>
      <c r="E178" s="220"/>
    </row>
    <row r="179" spans="1:5" ht="18.149999999999999" customHeight="1" thickBot="1">
      <c r="A179" s="56">
        <f t="shared" si="11"/>
        <v>144</v>
      </c>
      <c r="B179" s="57"/>
      <c r="C179" s="58" t="s">
        <v>35</v>
      </c>
      <c r="D179" s="59"/>
      <c r="E179" s="74">
        <f>SUM(E165:E178)</f>
        <v>0</v>
      </c>
    </row>
    <row r="180" spans="1:5" ht="15.75" customHeight="1" thickBot="1">
      <c r="A180" s="52"/>
      <c r="B180" s="45"/>
      <c r="C180" s="53" t="s">
        <v>200</v>
      </c>
      <c r="D180" s="64"/>
      <c r="E180" s="65"/>
    </row>
    <row r="181" spans="1:5" ht="15.75" customHeight="1">
      <c r="A181" s="26">
        <f>A179+1</f>
        <v>145</v>
      </c>
      <c r="C181" s="28" t="s">
        <v>49</v>
      </c>
      <c r="D181" s="29" t="s">
        <v>201</v>
      </c>
      <c r="E181" s="66">
        <f>E818</f>
        <v>0</v>
      </c>
    </row>
    <row r="182" spans="1:5" ht="15.75" customHeight="1">
      <c r="A182" s="26">
        <f t="shared" ref="A182:A193" si="12">A181+1</f>
        <v>146</v>
      </c>
      <c r="C182" s="28" t="s">
        <v>19</v>
      </c>
      <c r="D182" s="29" t="s">
        <v>202</v>
      </c>
      <c r="E182" s="220"/>
    </row>
    <row r="183" spans="1:5" ht="15.75" customHeight="1">
      <c r="A183" s="26">
        <f t="shared" si="12"/>
        <v>147</v>
      </c>
      <c r="B183" s="31"/>
      <c r="C183" s="32" t="s">
        <v>21</v>
      </c>
      <c r="D183" s="29" t="s">
        <v>203</v>
      </c>
      <c r="E183" s="220"/>
    </row>
    <row r="184" spans="1:5" ht="15.75" customHeight="1">
      <c r="A184" s="26">
        <f t="shared" si="12"/>
        <v>148</v>
      </c>
      <c r="C184" s="28" t="s">
        <v>69</v>
      </c>
      <c r="D184" s="29" t="s">
        <v>204</v>
      </c>
      <c r="E184" s="220"/>
    </row>
    <row r="185" spans="1:5" ht="15.75" customHeight="1">
      <c r="A185" s="26">
        <f t="shared" si="12"/>
        <v>149</v>
      </c>
      <c r="C185" s="28" t="s">
        <v>205</v>
      </c>
      <c r="D185" s="29" t="s">
        <v>206</v>
      </c>
      <c r="E185" s="220"/>
    </row>
    <row r="186" spans="1:5" ht="15.75" customHeight="1">
      <c r="A186" s="26">
        <f t="shared" si="12"/>
        <v>150</v>
      </c>
      <c r="C186" s="28" t="s">
        <v>207</v>
      </c>
      <c r="D186" s="29" t="s">
        <v>208</v>
      </c>
      <c r="E186" s="220"/>
    </row>
    <row r="187" spans="1:5" ht="15.75" customHeight="1">
      <c r="A187" s="26">
        <f t="shared" si="12"/>
        <v>151</v>
      </c>
      <c r="C187" s="28" t="s">
        <v>209</v>
      </c>
      <c r="D187" s="29" t="s">
        <v>210</v>
      </c>
      <c r="E187" s="220"/>
    </row>
    <row r="188" spans="1:5" ht="15.75" customHeight="1">
      <c r="A188" s="26">
        <f t="shared" si="12"/>
        <v>152</v>
      </c>
      <c r="C188" s="28" t="s">
        <v>211</v>
      </c>
      <c r="D188" s="29" t="s">
        <v>212</v>
      </c>
      <c r="E188" s="220"/>
    </row>
    <row r="189" spans="1:5" ht="15.75" customHeight="1">
      <c r="A189" s="26">
        <f t="shared" si="12"/>
        <v>153</v>
      </c>
      <c r="C189" s="28" t="s">
        <v>213</v>
      </c>
      <c r="D189" s="29" t="s">
        <v>214</v>
      </c>
      <c r="E189" s="220"/>
    </row>
    <row r="190" spans="1:5" s="61" customFormat="1" ht="15.75" customHeight="1" thickBot="1">
      <c r="A190" s="26">
        <f t="shared" si="12"/>
        <v>154</v>
      </c>
      <c r="B190" s="27"/>
      <c r="C190" s="28" t="s">
        <v>29</v>
      </c>
      <c r="D190" s="29" t="s">
        <v>215</v>
      </c>
      <c r="E190" s="220"/>
    </row>
    <row r="191" spans="1:5" ht="15.75" customHeight="1">
      <c r="A191" s="21">
        <f>A190+1</f>
        <v>155</v>
      </c>
      <c r="B191" s="22"/>
      <c r="C191" s="23" t="s">
        <v>216</v>
      </c>
      <c r="D191" s="24" t="s">
        <v>217</v>
      </c>
      <c r="E191" s="222"/>
    </row>
    <row r="192" spans="1:5" ht="15.75" customHeight="1">
      <c r="A192" s="26">
        <f t="shared" si="12"/>
        <v>156</v>
      </c>
      <c r="C192" s="28" t="s">
        <v>33</v>
      </c>
      <c r="D192" s="29" t="s">
        <v>218</v>
      </c>
      <c r="E192" s="220"/>
    </row>
    <row r="193" spans="1:5" ht="18.149999999999999" customHeight="1" thickBot="1">
      <c r="A193" s="26">
        <f t="shared" si="12"/>
        <v>157</v>
      </c>
      <c r="B193" s="40"/>
      <c r="C193" s="41" t="s">
        <v>35</v>
      </c>
      <c r="D193" s="59"/>
      <c r="E193" s="74">
        <f>E181+E182+E183+E184+E185+E186+E187+E188+E189+E190+E191+E192</f>
        <v>0</v>
      </c>
    </row>
    <row r="194" spans="1:5" ht="15.75" customHeight="1" thickBot="1">
      <c r="A194" s="44"/>
      <c r="B194" s="75"/>
      <c r="C194" s="76" t="s">
        <v>219</v>
      </c>
      <c r="D194" s="64"/>
      <c r="E194" s="65"/>
    </row>
    <row r="195" spans="1:5" ht="15.75" customHeight="1">
      <c r="A195" s="77">
        <f>A193+1</f>
        <v>158</v>
      </c>
      <c r="B195" s="31"/>
      <c r="C195" s="32" t="s">
        <v>220</v>
      </c>
      <c r="D195" s="42" t="s">
        <v>221</v>
      </c>
      <c r="E195" s="66">
        <f>E833</f>
        <v>0</v>
      </c>
    </row>
    <row r="196" spans="1:5" ht="15.75" customHeight="1">
      <c r="A196" s="77">
        <f t="shared" ref="A196:A205" si="13">A195+1</f>
        <v>159</v>
      </c>
      <c r="C196" s="28" t="s">
        <v>19</v>
      </c>
      <c r="D196" s="42" t="s">
        <v>222</v>
      </c>
      <c r="E196" s="220"/>
    </row>
    <row r="197" spans="1:5" ht="15.75" customHeight="1">
      <c r="A197" s="77">
        <f t="shared" si="13"/>
        <v>160</v>
      </c>
      <c r="B197" s="31"/>
      <c r="C197" s="32" t="s">
        <v>21</v>
      </c>
      <c r="D197" s="42" t="s">
        <v>223</v>
      </c>
      <c r="E197" s="220"/>
    </row>
    <row r="198" spans="1:5" ht="15.75" customHeight="1">
      <c r="A198" s="77">
        <f t="shared" si="13"/>
        <v>161</v>
      </c>
      <c r="B198" s="31"/>
      <c r="C198" s="32" t="s">
        <v>224</v>
      </c>
      <c r="D198" s="42" t="s">
        <v>225</v>
      </c>
      <c r="E198" s="220"/>
    </row>
    <row r="199" spans="1:5" ht="15.75" customHeight="1">
      <c r="A199" s="77">
        <f t="shared" si="13"/>
        <v>162</v>
      </c>
      <c r="B199" s="31"/>
      <c r="C199" s="32" t="s">
        <v>226</v>
      </c>
      <c r="D199" s="42" t="s">
        <v>227</v>
      </c>
      <c r="E199" s="220"/>
    </row>
    <row r="200" spans="1:5" ht="15.75" customHeight="1">
      <c r="A200" s="77">
        <f t="shared" si="13"/>
        <v>163</v>
      </c>
      <c r="B200" s="31"/>
      <c r="C200" s="32" t="s">
        <v>228</v>
      </c>
      <c r="D200" s="42" t="s">
        <v>229</v>
      </c>
      <c r="E200" s="220"/>
    </row>
    <row r="201" spans="1:5" ht="15.75" customHeight="1">
      <c r="A201" s="77">
        <f t="shared" si="13"/>
        <v>164</v>
      </c>
      <c r="B201" s="31"/>
      <c r="C201" s="32" t="s">
        <v>230</v>
      </c>
      <c r="D201" s="42" t="s">
        <v>231</v>
      </c>
      <c r="E201" s="220"/>
    </row>
    <row r="202" spans="1:5" ht="15.75" customHeight="1">
      <c r="A202" s="77">
        <f t="shared" si="13"/>
        <v>165</v>
      </c>
      <c r="B202" s="31"/>
      <c r="C202" s="32" t="s">
        <v>232</v>
      </c>
      <c r="D202" s="42" t="s">
        <v>233</v>
      </c>
      <c r="E202" s="220"/>
    </row>
    <row r="203" spans="1:5" ht="15.75" customHeight="1">
      <c r="A203" s="77">
        <f t="shared" si="13"/>
        <v>166</v>
      </c>
      <c r="B203" s="31"/>
      <c r="C203" s="32" t="s">
        <v>55</v>
      </c>
      <c r="D203" s="42" t="s">
        <v>234</v>
      </c>
      <c r="E203" s="220"/>
    </row>
    <row r="204" spans="1:5" ht="15.75" customHeight="1">
      <c r="A204" s="77">
        <f t="shared" si="13"/>
        <v>167</v>
      </c>
      <c r="B204" s="31"/>
      <c r="C204" s="32" t="s">
        <v>178</v>
      </c>
      <c r="D204" s="42" t="s">
        <v>235</v>
      </c>
      <c r="E204" s="220"/>
    </row>
    <row r="205" spans="1:5" ht="18.149999999999999" customHeight="1" thickBot="1">
      <c r="A205" s="78">
        <f t="shared" si="13"/>
        <v>168</v>
      </c>
      <c r="B205" s="57"/>
      <c r="C205" s="58" t="s">
        <v>35</v>
      </c>
      <c r="D205" s="59"/>
      <c r="E205" s="74">
        <f>SUM(E195:E204)</f>
        <v>0</v>
      </c>
    </row>
    <row r="206" spans="1:5" ht="15.75" customHeight="1" thickBot="1">
      <c r="A206" s="52"/>
      <c r="B206" s="45"/>
      <c r="C206" s="53" t="s">
        <v>236</v>
      </c>
      <c r="D206" s="64"/>
      <c r="E206" s="65"/>
    </row>
    <row r="207" spans="1:5" ht="15.75" customHeight="1">
      <c r="A207" s="26">
        <f>A205+1</f>
        <v>169</v>
      </c>
      <c r="C207" s="28" t="s">
        <v>49</v>
      </c>
      <c r="D207" s="29" t="s">
        <v>237</v>
      </c>
      <c r="E207" s="66">
        <f>E847</f>
        <v>0</v>
      </c>
    </row>
    <row r="208" spans="1:5" ht="15.75" customHeight="1">
      <c r="A208" s="26">
        <f>A207+1</f>
        <v>170</v>
      </c>
      <c r="C208" s="28" t="s">
        <v>19</v>
      </c>
      <c r="D208" s="29" t="s">
        <v>238</v>
      </c>
      <c r="E208" s="220"/>
    </row>
    <row r="209" spans="1:5" ht="15.75" customHeight="1">
      <c r="A209" s="77">
        <f t="shared" ref="A209:A216" si="14">(A208)+1</f>
        <v>171</v>
      </c>
      <c r="B209" s="31"/>
      <c r="C209" s="32" t="s">
        <v>21</v>
      </c>
      <c r="D209" s="29" t="s">
        <v>239</v>
      </c>
      <c r="E209" s="220"/>
    </row>
    <row r="210" spans="1:5" ht="15.75" customHeight="1">
      <c r="A210" s="77">
        <f t="shared" si="14"/>
        <v>172</v>
      </c>
      <c r="C210" s="28" t="s">
        <v>240</v>
      </c>
      <c r="D210" s="29" t="s">
        <v>241</v>
      </c>
      <c r="E210" s="220"/>
    </row>
    <row r="211" spans="1:5" ht="15.75" customHeight="1">
      <c r="A211" s="77">
        <f t="shared" si="14"/>
        <v>173</v>
      </c>
      <c r="C211" s="28" t="s">
        <v>25</v>
      </c>
      <c r="D211" s="29" t="s">
        <v>242</v>
      </c>
      <c r="E211" s="220"/>
    </row>
    <row r="212" spans="1:5" ht="15.75" customHeight="1">
      <c r="A212" s="77">
        <f t="shared" si="14"/>
        <v>174</v>
      </c>
      <c r="C212" s="28" t="s">
        <v>71</v>
      </c>
      <c r="D212" s="29" t="s">
        <v>243</v>
      </c>
      <c r="E212" s="220"/>
    </row>
    <row r="213" spans="1:5" ht="15.75" customHeight="1">
      <c r="A213" s="77">
        <f t="shared" si="14"/>
        <v>175</v>
      </c>
      <c r="C213" s="28" t="s">
        <v>55</v>
      </c>
      <c r="D213" s="29" t="s">
        <v>244</v>
      </c>
      <c r="E213" s="220"/>
    </row>
    <row r="214" spans="1:5" ht="15.75" customHeight="1">
      <c r="A214" s="77">
        <f t="shared" si="14"/>
        <v>176</v>
      </c>
      <c r="C214" s="28" t="s">
        <v>245</v>
      </c>
      <c r="D214" s="29" t="s">
        <v>246</v>
      </c>
      <c r="E214" s="220"/>
    </row>
    <row r="215" spans="1:5" ht="15.75" customHeight="1">
      <c r="A215" s="77">
        <f t="shared" si="14"/>
        <v>177</v>
      </c>
      <c r="C215" s="28" t="s">
        <v>247</v>
      </c>
      <c r="D215" s="29" t="s">
        <v>248</v>
      </c>
      <c r="E215" s="220"/>
    </row>
    <row r="216" spans="1:5" ht="15.75" customHeight="1">
      <c r="A216" s="77">
        <f t="shared" si="14"/>
        <v>178</v>
      </c>
      <c r="C216" s="28" t="s">
        <v>178</v>
      </c>
      <c r="D216" s="29" t="s">
        <v>249</v>
      </c>
      <c r="E216" s="220"/>
    </row>
    <row r="217" spans="1:5" ht="15.75" customHeight="1">
      <c r="A217" s="79">
        <v>178.1</v>
      </c>
      <c r="B217" s="80"/>
      <c r="C217" s="23" t="s">
        <v>250</v>
      </c>
      <c r="D217" s="72" t="s">
        <v>251</v>
      </c>
      <c r="E217" s="221"/>
    </row>
    <row r="218" spans="1:5" ht="18.149999999999999" customHeight="1" thickBot="1">
      <c r="A218" s="81">
        <f>(A216)+1</f>
        <v>179</v>
      </c>
      <c r="B218" s="40"/>
      <c r="C218" s="41" t="s">
        <v>35</v>
      </c>
      <c r="D218" s="59"/>
      <c r="E218" s="74">
        <f>SUM(E207:E217)</f>
        <v>0</v>
      </c>
    </row>
    <row r="219" spans="1:5" ht="15.75" customHeight="1" thickBot="1">
      <c r="A219" s="44"/>
      <c r="B219" s="75"/>
      <c r="C219" s="76" t="s">
        <v>252</v>
      </c>
      <c r="D219" s="64"/>
      <c r="E219" s="65"/>
    </row>
    <row r="220" spans="1:5" ht="15.75" customHeight="1">
      <c r="A220" s="26">
        <f>A218+1</f>
        <v>180</v>
      </c>
      <c r="C220" s="28" t="s">
        <v>49</v>
      </c>
      <c r="D220" s="29" t="s">
        <v>253</v>
      </c>
      <c r="E220" s="66">
        <f>E862</f>
        <v>0</v>
      </c>
    </row>
    <row r="221" spans="1:5" ht="15.75" customHeight="1">
      <c r="A221" s="26">
        <f>A220+1</f>
        <v>181</v>
      </c>
      <c r="C221" s="28" t="s">
        <v>19</v>
      </c>
      <c r="D221" s="29" t="s">
        <v>254</v>
      </c>
      <c r="E221" s="220"/>
    </row>
    <row r="222" spans="1:5" ht="15.75" customHeight="1">
      <c r="A222" s="26">
        <f>A221+1</f>
        <v>182</v>
      </c>
      <c r="B222" s="31"/>
      <c r="C222" s="32" t="s">
        <v>21</v>
      </c>
      <c r="D222" s="29" t="s">
        <v>255</v>
      </c>
      <c r="E222" s="220"/>
    </row>
    <row r="223" spans="1:5" ht="15.75" customHeight="1">
      <c r="A223" s="26">
        <f>A222+1</f>
        <v>183</v>
      </c>
      <c r="C223" s="28" t="s">
        <v>55</v>
      </c>
      <c r="D223" s="29" t="s">
        <v>256</v>
      </c>
      <c r="E223" s="220"/>
    </row>
    <row r="224" spans="1:5" ht="15.75" customHeight="1">
      <c r="A224" s="26">
        <f>A223+1</f>
        <v>184</v>
      </c>
      <c r="C224" s="28" t="s">
        <v>33</v>
      </c>
      <c r="D224" s="82" t="s">
        <v>427</v>
      </c>
      <c r="E224" s="220"/>
    </row>
    <row r="225" spans="1:5" ht="18.149999999999999" customHeight="1" thickBot="1">
      <c r="A225" s="26">
        <f>A224+1</f>
        <v>185</v>
      </c>
      <c r="B225" s="40"/>
      <c r="C225" s="41" t="s">
        <v>35</v>
      </c>
      <c r="D225" s="83"/>
      <c r="E225" s="84">
        <f>SUM(E220:E224)</f>
        <v>0</v>
      </c>
    </row>
    <row r="226" spans="1:5" ht="15.75" customHeight="1" thickBot="1">
      <c r="A226" s="44"/>
      <c r="B226" s="75" t="s">
        <v>257</v>
      </c>
      <c r="C226" s="76" t="s">
        <v>258</v>
      </c>
      <c r="D226" s="76"/>
      <c r="E226" s="85"/>
    </row>
    <row r="227" spans="1:5" ht="15.75" customHeight="1">
      <c r="A227" s="26">
        <f>A225+1</f>
        <v>186</v>
      </c>
      <c r="C227" s="28" t="s">
        <v>259</v>
      </c>
      <c r="D227" s="29" t="s">
        <v>260</v>
      </c>
      <c r="E227" s="220"/>
    </row>
    <row r="228" spans="1:5" ht="15.75" customHeight="1">
      <c r="A228" s="26">
        <f>(A227)+1</f>
        <v>187</v>
      </c>
      <c r="C228" s="28" t="s">
        <v>261</v>
      </c>
      <c r="D228" s="29" t="s">
        <v>262</v>
      </c>
      <c r="E228" s="220"/>
    </row>
    <row r="229" spans="1:5" ht="15.75" customHeight="1">
      <c r="A229" s="26">
        <f>(A228)+1</f>
        <v>188</v>
      </c>
      <c r="C229" s="32" t="s">
        <v>21</v>
      </c>
      <c r="D229" s="29" t="s">
        <v>263</v>
      </c>
      <c r="E229" s="220"/>
    </row>
    <row r="230" spans="1:5" ht="15.75" customHeight="1" thickBot="1">
      <c r="A230" s="26">
        <f>(A229)+1</f>
        <v>189</v>
      </c>
      <c r="C230" s="28" t="s">
        <v>264</v>
      </c>
      <c r="D230" s="29" t="s">
        <v>265</v>
      </c>
      <c r="E230" s="220"/>
    </row>
    <row r="231" spans="1:5" ht="15.75" customHeight="1" thickBot="1">
      <c r="A231" s="227" t="s">
        <v>1</v>
      </c>
      <c r="B231" s="228"/>
      <c r="C231" s="5" t="s">
        <v>2</v>
      </c>
      <c r="D231" s="6" t="s">
        <v>3</v>
      </c>
      <c r="E231" s="7" t="s">
        <v>4</v>
      </c>
    </row>
    <row r="232" spans="1:5" ht="15.75" customHeight="1">
      <c r="A232" s="9" t="s">
        <v>5</v>
      </c>
      <c r="B232" s="10"/>
      <c r="C232" s="229" t="s">
        <v>6</v>
      </c>
      <c r="D232" s="11" t="s">
        <v>7</v>
      </c>
      <c r="E232" s="12" t="s">
        <v>8</v>
      </c>
    </row>
    <row r="233" spans="1:5" ht="15.75" customHeight="1" thickBot="1">
      <c r="A233" s="14" t="s">
        <v>9</v>
      </c>
      <c r="B233" s="15"/>
      <c r="C233" s="230"/>
      <c r="D233" s="16" t="s">
        <v>10</v>
      </c>
      <c r="E233" s="17" t="s">
        <v>6</v>
      </c>
    </row>
    <row r="234" spans="1:5" ht="15.75" customHeight="1" thickBot="1">
      <c r="A234" s="231" t="s">
        <v>11</v>
      </c>
      <c r="B234" s="232"/>
      <c r="C234" s="232"/>
      <c r="D234" s="232"/>
      <c r="E234" s="232"/>
    </row>
    <row r="235" spans="1:5" ht="15.75" customHeight="1">
      <c r="A235" s="26">
        <f>(A230)+1</f>
        <v>190</v>
      </c>
      <c r="C235" s="28" t="s">
        <v>266</v>
      </c>
      <c r="D235" s="29" t="s">
        <v>267</v>
      </c>
      <c r="E235" s="220"/>
    </row>
    <row r="236" spans="1:5" ht="15.75" customHeight="1">
      <c r="A236" s="26">
        <f>(A235)+1</f>
        <v>191</v>
      </c>
      <c r="C236" s="28" t="s">
        <v>268</v>
      </c>
      <c r="D236" s="29" t="s">
        <v>269</v>
      </c>
      <c r="E236" s="220"/>
    </row>
    <row r="237" spans="1:5" ht="15.75" customHeight="1">
      <c r="A237" s="86">
        <v>191.1</v>
      </c>
      <c r="C237" s="28" t="s">
        <v>270</v>
      </c>
      <c r="D237" s="29" t="s">
        <v>271</v>
      </c>
      <c r="E237" s="220"/>
    </row>
    <row r="238" spans="1:5" ht="15.75" customHeight="1">
      <c r="A238" s="26">
        <f>(A236)+1</f>
        <v>192</v>
      </c>
      <c r="C238" s="28" t="s">
        <v>272</v>
      </c>
      <c r="D238" s="29" t="s">
        <v>273</v>
      </c>
      <c r="E238" s="223"/>
    </row>
    <row r="239" spans="1:5" ht="15.75" customHeight="1">
      <c r="A239" s="26">
        <f>(A238)+1</f>
        <v>193</v>
      </c>
      <c r="C239" s="28" t="s">
        <v>274</v>
      </c>
      <c r="D239" s="29" t="s">
        <v>275</v>
      </c>
      <c r="E239" s="220"/>
    </row>
    <row r="240" spans="1:5" s="61" customFormat="1" ht="18.149999999999999" customHeight="1" thickBot="1">
      <c r="A240" s="56">
        <f>(A239)+1</f>
        <v>194</v>
      </c>
      <c r="C240" s="68" t="s">
        <v>35</v>
      </c>
      <c r="D240" s="59"/>
      <c r="E240" s="74">
        <f>SUM(E227:E239)</f>
        <v>0</v>
      </c>
    </row>
    <row r="241" spans="1:5" s="87" customFormat="1" ht="15.75" customHeight="1" thickBot="1">
      <c r="A241" s="236" t="s">
        <v>276</v>
      </c>
      <c r="B241" s="237"/>
      <c r="C241" s="237"/>
      <c r="D241" s="237"/>
      <c r="E241" s="238"/>
    </row>
    <row r="242" spans="1:5" ht="15.75" customHeight="1" thickBot="1">
      <c r="A242" s="44"/>
      <c r="B242" s="45"/>
      <c r="C242" s="46" t="s">
        <v>12</v>
      </c>
      <c r="D242" s="64"/>
      <c r="E242" s="65"/>
    </row>
    <row r="243" spans="1:5" ht="15.75" customHeight="1">
      <c r="A243" s="26">
        <f>A240+1</f>
        <v>195</v>
      </c>
      <c r="C243" s="28" t="s">
        <v>277</v>
      </c>
      <c r="D243" s="29" t="s">
        <v>278</v>
      </c>
      <c r="E243" s="224"/>
    </row>
    <row r="244" spans="1:5" ht="18.149999999999999" customHeight="1" thickBot="1">
      <c r="A244" s="26">
        <f>A243+1</f>
        <v>196</v>
      </c>
      <c r="B244" s="40"/>
      <c r="C244" s="41" t="s">
        <v>35</v>
      </c>
      <c r="D244" s="59"/>
      <c r="E244" s="74">
        <f>SUM(E243)</f>
        <v>0</v>
      </c>
    </row>
    <row r="245" spans="1:5" ht="15.75" customHeight="1" thickBot="1">
      <c r="A245" s="52"/>
      <c r="B245" s="45"/>
      <c r="C245" s="53" t="s">
        <v>279</v>
      </c>
      <c r="D245" s="64"/>
      <c r="E245" s="65"/>
    </row>
    <row r="246" spans="1:5" ht="15.75" customHeight="1">
      <c r="A246" s="26">
        <f>(A244)+1</f>
        <v>197</v>
      </c>
      <c r="C246" s="28" t="s">
        <v>280</v>
      </c>
      <c r="D246" s="29" t="s">
        <v>281</v>
      </c>
      <c r="E246" s="224"/>
    </row>
    <row r="247" spans="1:5" ht="18.149999999999999" customHeight="1" thickBot="1">
      <c r="A247" s="56">
        <f>(A246)+1</f>
        <v>198</v>
      </c>
      <c r="B247" s="57"/>
      <c r="C247" s="58" t="s">
        <v>35</v>
      </c>
      <c r="D247" s="59"/>
      <c r="E247" s="74">
        <f>SUM(E246)</f>
        <v>0</v>
      </c>
    </row>
    <row r="248" spans="1:5" ht="15.75" customHeight="1" thickBot="1">
      <c r="A248" s="52"/>
      <c r="B248" s="88"/>
      <c r="C248" s="89" t="s">
        <v>282</v>
      </c>
      <c r="D248" s="64"/>
      <c r="E248" s="65"/>
    </row>
    <row r="249" spans="1:5" ht="15.75" customHeight="1">
      <c r="A249" s="26">
        <f>(A247)+1</f>
        <v>199</v>
      </c>
      <c r="C249" s="28" t="s">
        <v>283</v>
      </c>
      <c r="D249" s="29" t="s">
        <v>284</v>
      </c>
      <c r="E249" s="224"/>
    </row>
    <row r="250" spans="1:5" ht="15.75" customHeight="1">
      <c r="A250" s="26">
        <f t="shared" ref="A250:A259" si="15">(A249)+1</f>
        <v>200</v>
      </c>
      <c r="C250" s="28" t="s">
        <v>285</v>
      </c>
      <c r="D250" s="29" t="s">
        <v>286</v>
      </c>
      <c r="E250" s="220"/>
    </row>
    <row r="251" spans="1:5" ht="15.75" customHeight="1">
      <c r="A251" s="26">
        <f t="shared" si="15"/>
        <v>201</v>
      </c>
      <c r="C251" s="28" t="s">
        <v>287</v>
      </c>
      <c r="D251" s="29" t="s">
        <v>288</v>
      </c>
      <c r="E251" s="220"/>
    </row>
    <row r="252" spans="1:5" ht="15.75" customHeight="1">
      <c r="A252" s="26">
        <f t="shared" si="15"/>
        <v>202</v>
      </c>
      <c r="C252" s="28" t="s">
        <v>289</v>
      </c>
      <c r="D252" s="29" t="s">
        <v>290</v>
      </c>
      <c r="E252" s="220"/>
    </row>
    <row r="253" spans="1:5" ht="15.75" customHeight="1">
      <c r="A253" s="26">
        <f t="shared" si="15"/>
        <v>203</v>
      </c>
      <c r="C253" s="28" t="s">
        <v>291</v>
      </c>
      <c r="D253" s="29" t="s">
        <v>292</v>
      </c>
      <c r="E253" s="220"/>
    </row>
    <row r="254" spans="1:5" ht="15.75" customHeight="1">
      <c r="A254" s="26">
        <f t="shared" si="15"/>
        <v>204</v>
      </c>
      <c r="C254" s="28" t="s">
        <v>293</v>
      </c>
      <c r="D254" s="29" t="s">
        <v>294</v>
      </c>
      <c r="E254" s="220"/>
    </row>
    <row r="255" spans="1:5" ht="15.75" customHeight="1">
      <c r="A255" s="26">
        <f t="shared" si="15"/>
        <v>205</v>
      </c>
      <c r="C255" s="28" t="s">
        <v>295</v>
      </c>
      <c r="D255" s="29" t="s">
        <v>296</v>
      </c>
      <c r="E255" s="220"/>
    </row>
    <row r="256" spans="1:5" ht="15.75" customHeight="1">
      <c r="A256" s="26">
        <f t="shared" si="15"/>
        <v>206</v>
      </c>
      <c r="C256" s="28" t="s">
        <v>297</v>
      </c>
      <c r="D256" s="29" t="s">
        <v>298</v>
      </c>
      <c r="E256" s="220"/>
    </row>
    <row r="257" spans="1:5" ht="15.75" customHeight="1">
      <c r="A257" s="26">
        <f t="shared" si="15"/>
        <v>207</v>
      </c>
      <c r="C257" s="28" t="s">
        <v>299</v>
      </c>
      <c r="D257" s="29" t="s">
        <v>300</v>
      </c>
      <c r="E257" s="220"/>
    </row>
    <row r="258" spans="1:5" ht="15.75" customHeight="1">
      <c r="A258" s="26">
        <f t="shared" si="15"/>
        <v>208</v>
      </c>
      <c r="C258" s="28" t="s">
        <v>301</v>
      </c>
      <c r="D258" s="29" t="s">
        <v>302</v>
      </c>
      <c r="E258" s="220"/>
    </row>
    <row r="259" spans="1:5" ht="18.149999999999999" customHeight="1" thickBot="1">
      <c r="A259" s="26">
        <f t="shared" si="15"/>
        <v>209</v>
      </c>
      <c r="C259" s="41" t="s">
        <v>35</v>
      </c>
      <c r="D259" s="59"/>
      <c r="E259" s="70">
        <f>SUM(E249:E258)</f>
        <v>0</v>
      </c>
    </row>
    <row r="260" spans="1:5" s="92" customFormat="1" ht="15.75" customHeight="1" thickBot="1">
      <c r="A260" s="90"/>
      <c r="B260" s="90"/>
      <c r="C260" s="91" t="s">
        <v>303</v>
      </c>
      <c r="D260" s="64"/>
      <c r="E260" s="65"/>
    </row>
    <row r="261" spans="1:5" s="92" customFormat="1" ht="15.75" customHeight="1">
      <c r="A261" s="26">
        <f>(A259)+1</f>
        <v>210</v>
      </c>
      <c r="B261" s="27"/>
      <c r="C261" s="28" t="s">
        <v>49</v>
      </c>
      <c r="D261" s="29" t="s">
        <v>304</v>
      </c>
      <c r="E261" s="66">
        <f>E876</f>
        <v>0</v>
      </c>
    </row>
    <row r="262" spans="1:5" s="92" customFormat="1" ht="15.75" customHeight="1">
      <c r="A262" s="26">
        <f t="shared" ref="A262:A268" si="16">(A261)+1</f>
        <v>211</v>
      </c>
      <c r="B262" s="27"/>
      <c r="C262" s="28" t="s">
        <v>305</v>
      </c>
      <c r="D262" s="29" t="s">
        <v>306</v>
      </c>
      <c r="E262" s="220"/>
    </row>
    <row r="263" spans="1:5" s="92" customFormat="1" ht="15.75" customHeight="1">
      <c r="A263" s="26">
        <f t="shared" si="16"/>
        <v>212</v>
      </c>
      <c r="B263" s="27"/>
      <c r="C263" s="28" t="s">
        <v>107</v>
      </c>
      <c r="D263" s="29" t="s">
        <v>307</v>
      </c>
      <c r="E263" s="220"/>
    </row>
    <row r="264" spans="1:5" s="92" customFormat="1" ht="15.75" customHeight="1">
      <c r="A264" s="26">
        <f t="shared" si="16"/>
        <v>213</v>
      </c>
      <c r="B264" s="27"/>
      <c r="C264" s="28" t="s">
        <v>308</v>
      </c>
      <c r="D264" s="29" t="s">
        <v>309</v>
      </c>
      <c r="E264" s="220"/>
    </row>
    <row r="265" spans="1:5" s="92" customFormat="1" ht="15.75" customHeight="1">
      <c r="A265" s="26">
        <f t="shared" si="16"/>
        <v>214</v>
      </c>
      <c r="B265" s="27"/>
      <c r="C265" s="28" t="s">
        <v>29</v>
      </c>
      <c r="D265" s="29" t="s">
        <v>310</v>
      </c>
      <c r="E265" s="220"/>
    </row>
    <row r="266" spans="1:5" s="92" customFormat="1" ht="15.75" customHeight="1">
      <c r="A266" s="26">
        <f t="shared" si="16"/>
        <v>215</v>
      </c>
      <c r="B266" s="27"/>
      <c r="C266" s="28" t="s">
        <v>311</v>
      </c>
      <c r="D266" s="29" t="s">
        <v>312</v>
      </c>
      <c r="E266" s="220"/>
    </row>
    <row r="267" spans="1:5" s="92" customFormat="1" ht="15.75" customHeight="1">
      <c r="A267" s="26">
        <f t="shared" si="16"/>
        <v>216</v>
      </c>
      <c r="B267" s="27"/>
      <c r="C267" s="28" t="s">
        <v>33</v>
      </c>
      <c r="D267" s="29" t="s">
        <v>313</v>
      </c>
      <c r="E267" s="220"/>
    </row>
    <row r="268" spans="1:5" ht="18.149999999999999" customHeight="1" thickBot="1">
      <c r="A268" s="56">
        <f t="shared" si="16"/>
        <v>217</v>
      </c>
      <c r="B268" s="57"/>
      <c r="C268" s="58" t="s">
        <v>35</v>
      </c>
      <c r="D268" s="59"/>
      <c r="E268" s="74">
        <f>SUM(E261:E267)</f>
        <v>0</v>
      </c>
    </row>
    <row r="269" spans="1:5" ht="18.149999999999999" customHeight="1" thickBot="1">
      <c r="A269" s="93"/>
      <c r="B269" s="94"/>
      <c r="C269" s="95"/>
      <c r="D269" s="96"/>
      <c r="E269" s="97"/>
    </row>
    <row r="270" spans="1:5" s="98" customFormat="1" ht="15.75" customHeight="1" thickBot="1">
      <c r="A270" s="239" t="s">
        <v>314</v>
      </c>
      <c r="B270" s="240"/>
      <c r="C270" s="240"/>
      <c r="D270" s="240"/>
      <c r="E270" s="241"/>
    </row>
    <row r="271" spans="1:5" ht="15.75" customHeight="1">
      <c r="A271" s="21">
        <f>A268+1</f>
        <v>218</v>
      </c>
      <c r="B271" s="22"/>
      <c r="C271" s="23" t="s">
        <v>315</v>
      </c>
      <c r="D271" s="24" t="s">
        <v>316</v>
      </c>
      <c r="E271" s="222"/>
    </row>
    <row r="272" spans="1:5" ht="15.75" customHeight="1">
      <c r="A272" s="77">
        <f>A271+1</f>
        <v>219</v>
      </c>
      <c r="B272" s="31"/>
      <c r="C272" s="32" t="s">
        <v>317</v>
      </c>
      <c r="D272" s="42" t="s">
        <v>318</v>
      </c>
      <c r="E272" s="220"/>
    </row>
    <row r="273" spans="1:5" ht="18" customHeight="1" thickBot="1">
      <c r="A273" s="78">
        <f>A272+1</f>
        <v>220</v>
      </c>
      <c r="B273" s="99"/>
      <c r="C273" s="58" t="s">
        <v>319</v>
      </c>
      <c r="D273" s="59"/>
      <c r="E273" s="74">
        <f>SUM(E271:E272)</f>
        <v>0</v>
      </c>
    </row>
    <row r="274" spans="1:5" ht="18" customHeight="1">
      <c r="A274" s="242">
        <f>A273+1</f>
        <v>221</v>
      </c>
      <c r="B274" s="100"/>
      <c r="C274" s="244" t="s">
        <v>320</v>
      </c>
      <c r="D274" s="101"/>
      <c r="E274" s="246">
        <f>E19+E31+E39+E47+E65+E56+E74+E79+E87+E100+E113+E127+E132+E145+E163+E179+E193+E205+E218+E225+E240+E244+E247+E259+E268+E273</f>
        <v>0</v>
      </c>
    </row>
    <row r="275" spans="1:5" ht="18" customHeight="1" thickBot="1">
      <c r="A275" s="243"/>
      <c r="B275" s="61"/>
      <c r="C275" s="245"/>
      <c r="D275" s="102"/>
      <c r="E275" s="247"/>
    </row>
    <row r="276" spans="1:5" ht="15" customHeight="1">
      <c r="A276" s="248" t="s">
        <v>321</v>
      </c>
      <c r="B276" s="249"/>
      <c r="C276" s="249"/>
      <c r="D276" s="249"/>
      <c r="E276" s="250"/>
    </row>
    <row r="277" spans="1:5" ht="15" customHeight="1">
      <c r="A277" s="251"/>
      <c r="B277" s="252"/>
      <c r="C277" s="252"/>
      <c r="D277" s="252"/>
      <c r="E277" s="253"/>
    </row>
    <row r="278" spans="1:5" ht="15" customHeight="1" thickBot="1">
      <c r="A278" s="254"/>
      <c r="B278" s="255"/>
      <c r="C278" s="255"/>
      <c r="D278" s="255"/>
      <c r="E278" s="256"/>
    </row>
    <row r="279" spans="1:5" ht="28.5" customHeight="1" thickBot="1">
      <c r="A279" s="104"/>
      <c r="B279" s="257" t="s">
        <v>322</v>
      </c>
      <c r="C279" s="257"/>
      <c r="D279" s="258"/>
      <c r="E279" s="110" t="s">
        <v>323</v>
      </c>
    </row>
    <row r="280" spans="1:5" ht="28.5" customHeight="1" thickBot="1">
      <c r="A280" s="111">
        <f>A274+1</f>
        <v>222</v>
      </c>
      <c r="B280" s="259" t="s">
        <v>324</v>
      </c>
      <c r="C280" s="259"/>
      <c r="D280" s="260"/>
      <c r="E280" s="112">
        <f>E19</f>
        <v>0</v>
      </c>
    </row>
    <row r="281" spans="1:5" ht="28.5" customHeight="1" thickBot="1">
      <c r="A281" s="111">
        <f>A280+1</f>
        <v>223</v>
      </c>
      <c r="B281" s="259" t="s">
        <v>36</v>
      </c>
      <c r="C281" s="259"/>
      <c r="D281" s="260"/>
      <c r="E281" s="112">
        <f>E31</f>
        <v>0</v>
      </c>
    </row>
    <row r="282" spans="1:5" ht="28.5" customHeight="1" thickBot="1">
      <c r="A282" s="111">
        <f t="shared" ref="A282:A306" si="17">A281+1</f>
        <v>224</v>
      </c>
      <c r="B282" s="259" t="s">
        <v>48</v>
      </c>
      <c r="C282" s="259"/>
      <c r="D282" s="260"/>
      <c r="E282" s="112">
        <f>E39</f>
        <v>0</v>
      </c>
    </row>
    <row r="283" spans="1:5" ht="28.5" customHeight="1" thickBot="1">
      <c r="A283" s="111">
        <f t="shared" si="17"/>
        <v>225</v>
      </c>
      <c r="B283" s="259" t="s">
        <v>325</v>
      </c>
      <c r="C283" s="259"/>
      <c r="D283" s="260"/>
      <c r="E283" s="112">
        <f>E47</f>
        <v>0</v>
      </c>
    </row>
    <row r="284" spans="1:5" ht="28.5" customHeight="1" thickBot="1">
      <c r="A284" s="111">
        <f t="shared" si="17"/>
        <v>226</v>
      </c>
      <c r="B284" s="261" t="s">
        <v>326</v>
      </c>
      <c r="C284" s="261"/>
      <c r="D284" s="262"/>
      <c r="E284" s="112">
        <f>E56</f>
        <v>0</v>
      </c>
    </row>
    <row r="285" spans="1:5" ht="28.5" customHeight="1" thickBot="1">
      <c r="A285" s="111">
        <f t="shared" si="17"/>
        <v>227</v>
      </c>
      <c r="B285" s="261" t="s">
        <v>327</v>
      </c>
      <c r="C285" s="261"/>
      <c r="D285" s="262"/>
      <c r="E285" s="112">
        <f>E65</f>
        <v>0</v>
      </c>
    </row>
    <row r="286" spans="1:5" ht="28.5" customHeight="1" thickBot="1">
      <c r="A286" s="111">
        <f t="shared" si="17"/>
        <v>228</v>
      </c>
      <c r="B286" s="259" t="s">
        <v>328</v>
      </c>
      <c r="C286" s="259"/>
      <c r="D286" s="260"/>
      <c r="E286" s="112">
        <f>E74</f>
        <v>0</v>
      </c>
    </row>
    <row r="287" spans="1:5" ht="28.5" customHeight="1" thickBot="1">
      <c r="A287" s="111">
        <f t="shared" si="17"/>
        <v>229</v>
      </c>
      <c r="B287" s="259" t="s">
        <v>329</v>
      </c>
      <c r="C287" s="259"/>
      <c r="D287" s="260"/>
      <c r="E287" s="112">
        <f>E79</f>
        <v>0</v>
      </c>
    </row>
    <row r="288" spans="1:5" ht="28.5" customHeight="1" thickBot="1">
      <c r="A288" s="111">
        <f t="shared" si="17"/>
        <v>230</v>
      </c>
      <c r="B288" s="261" t="s">
        <v>91</v>
      </c>
      <c r="C288" s="261"/>
      <c r="D288" s="262"/>
      <c r="E288" s="112">
        <f>E87</f>
        <v>0</v>
      </c>
    </row>
    <row r="289" spans="1:5" ht="28.5" customHeight="1" thickBot="1">
      <c r="A289" s="111">
        <f t="shared" si="17"/>
        <v>231</v>
      </c>
      <c r="B289" s="259" t="s">
        <v>98</v>
      </c>
      <c r="C289" s="259"/>
      <c r="D289" s="260"/>
      <c r="E289" s="112">
        <f>E100</f>
        <v>0</v>
      </c>
    </row>
    <row r="290" spans="1:5" ht="28.5" customHeight="1" thickBot="1">
      <c r="A290" s="111">
        <f t="shared" si="17"/>
        <v>232</v>
      </c>
      <c r="B290" s="259" t="s">
        <v>114</v>
      </c>
      <c r="C290" s="259"/>
      <c r="D290" s="260"/>
      <c r="E290" s="112">
        <f>E113</f>
        <v>0</v>
      </c>
    </row>
    <row r="291" spans="1:5" ht="28.5" customHeight="1" thickBot="1">
      <c r="A291" s="111">
        <f t="shared" si="17"/>
        <v>233</v>
      </c>
      <c r="B291" s="259" t="s">
        <v>330</v>
      </c>
      <c r="C291" s="259"/>
      <c r="D291" s="260"/>
      <c r="E291" s="112">
        <f>E127</f>
        <v>0</v>
      </c>
    </row>
    <row r="292" spans="1:5" ht="28.5" customHeight="1" thickBot="1">
      <c r="A292" s="111">
        <f t="shared" si="17"/>
        <v>234</v>
      </c>
      <c r="B292" s="259" t="s">
        <v>331</v>
      </c>
      <c r="C292" s="259"/>
      <c r="D292" s="260"/>
      <c r="E292" s="112">
        <f>E132</f>
        <v>0</v>
      </c>
    </row>
    <row r="293" spans="1:5" ht="28.5" customHeight="1" thickBot="1">
      <c r="A293" s="111">
        <f t="shared" si="17"/>
        <v>235</v>
      </c>
      <c r="B293" s="259" t="s">
        <v>145</v>
      </c>
      <c r="C293" s="259"/>
      <c r="D293" s="260"/>
      <c r="E293" s="112">
        <f>E145</f>
        <v>0</v>
      </c>
    </row>
    <row r="294" spans="1:5" ht="28.5" customHeight="1" thickBot="1">
      <c r="A294" s="111">
        <f t="shared" si="17"/>
        <v>236</v>
      </c>
      <c r="B294" s="259" t="s">
        <v>160</v>
      </c>
      <c r="C294" s="259"/>
      <c r="D294" s="260"/>
      <c r="E294" s="112">
        <f>E163</f>
        <v>0</v>
      </c>
    </row>
    <row r="295" spans="1:5" ht="28.5" customHeight="1" thickBot="1">
      <c r="A295" s="111">
        <f t="shared" si="17"/>
        <v>237</v>
      </c>
      <c r="B295" s="259" t="s">
        <v>188</v>
      </c>
      <c r="C295" s="259"/>
      <c r="D295" s="260"/>
      <c r="E295" s="112">
        <f>E179</f>
        <v>0</v>
      </c>
    </row>
    <row r="296" spans="1:5" ht="28.5" customHeight="1" thickBot="1">
      <c r="A296" s="111">
        <f t="shared" si="17"/>
        <v>238</v>
      </c>
      <c r="B296" s="259" t="s">
        <v>200</v>
      </c>
      <c r="C296" s="259"/>
      <c r="D296" s="260"/>
      <c r="E296" s="112">
        <f>E193</f>
        <v>0</v>
      </c>
    </row>
    <row r="297" spans="1:5" ht="28.5" customHeight="1" thickBot="1">
      <c r="A297" s="111">
        <f t="shared" si="17"/>
        <v>239</v>
      </c>
      <c r="B297" s="259" t="s">
        <v>219</v>
      </c>
      <c r="C297" s="259"/>
      <c r="D297" s="260"/>
      <c r="E297" s="112">
        <f>E205</f>
        <v>0</v>
      </c>
    </row>
    <row r="298" spans="1:5" ht="28.5" customHeight="1" thickBot="1">
      <c r="A298" s="111">
        <f t="shared" si="17"/>
        <v>240</v>
      </c>
      <c r="B298" s="259" t="s">
        <v>236</v>
      </c>
      <c r="C298" s="259"/>
      <c r="D298" s="260"/>
      <c r="E298" s="112">
        <f>E218</f>
        <v>0</v>
      </c>
    </row>
    <row r="299" spans="1:5" ht="28.5" customHeight="1" thickBot="1">
      <c r="A299" s="111">
        <f t="shared" si="17"/>
        <v>241</v>
      </c>
      <c r="B299" s="259" t="s">
        <v>252</v>
      </c>
      <c r="C299" s="259"/>
      <c r="D299" s="260"/>
      <c r="E299" s="112">
        <f>E225</f>
        <v>0</v>
      </c>
    </row>
    <row r="300" spans="1:5" ht="28.5" customHeight="1" thickBot="1">
      <c r="A300" s="111">
        <f t="shared" si="17"/>
        <v>242</v>
      </c>
      <c r="B300" s="259" t="s">
        <v>332</v>
      </c>
      <c r="C300" s="259"/>
      <c r="D300" s="260"/>
      <c r="E300" s="112">
        <f>E240</f>
        <v>0</v>
      </c>
    </row>
    <row r="301" spans="1:5" ht="28.5" customHeight="1" thickBot="1">
      <c r="A301" s="111">
        <f t="shared" si="17"/>
        <v>243</v>
      </c>
      <c r="B301" s="259" t="s">
        <v>333</v>
      </c>
      <c r="C301" s="259"/>
      <c r="D301" s="260"/>
      <c r="E301" s="112">
        <f>E244</f>
        <v>0</v>
      </c>
    </row>
    <row r="302" spans="1:5" ht="28.5" customHeight="1" thickBot="1">
      <c r="A302" s="111">
        <f t="shared" si="17"/>
        <v>244</v>
      </c>
      <c r="B302" s="259" t="s">
        <v>334</v>
      </c>
      <c r="C302" s="259"/>
      <c r="D302" s="260"/>
      <c r="E302" s="112">
        <f>E247</f>
        <v>0</v>
      </c>
    </row>
    <row r="303" spans="1:5" ht="28.5" customHeight="1" thickBot="1">
      <c r="A303" s="111">
        <f t="shared" si="17"/>
        <v>245</v>
      </c>
      <c r="B303" s="263" t="s">
        <v>335</v>
      </c>
      <c r="C303" s="263"/>
      <c r="D303" s="264"/>
      <c r="E303" s="112">
        <f>E259</f>
        <v>0</v>
      </c>
    </row>
    <row r="304" spans="1:5" ht="28.5" customHeight="1" thickBot="1">
      <c r="A304" s="111">
        <f t="shared" si="17"/>
        <v>246</v>
      </c>
      <c r="B304" s="261" t="s">
        <v>336</v>
      </c>
      <c r="C304" s="261"/>
      <c r="D304" s="262"/>
      <c r="E304" s="112">
        <f>E268</f>
        <v>0</v>
      </c>
    </row>
    <row r="305" spans="1:5" ht="28.5" customHeight="1" thickBot="1">
      <c r="A305" s="111">
        <f t="shared" si="17"/>
        <v>247</v>
      </c>
      <c r="B305" s="259" t="s">
        <v>337</v>
      </c>
      <c r="C305" s="259"/>
      <c r="D305" s="260"/>
      <c r="E305" s="112">
        <f>E273</f>
        <v>0</v>
      </c>
    </row>
    <row r="306" spans="1:5" ht="40.5" customHeight="1" thickBot="1">
      <c r="A306" s="113">
        <f t="shared" si="17"/>
        <v>248</v>
      </c>
      <c r="B306" s="257" t="s">
        <v>320</v>
      </c>
      <c r="C306" s="257"/>
      <c r="D306" s="258"/>
      <c r="E306" s="112">
        <f>SUM(E280:E305)</f>
        <v>0</v>
      </c>
    </row>
    <row r="307" spans="1:5" s="40" customFormat="1" ht="15.75" customHeight="1" thickBot="1">
      <c r="A307" s="61"/>
      <c r="B307" s="61"/>
      <c r="C307" s="61"/>
      <c r="D307" s="114"/>
      <c r="E307" s="115"/>
    </row>
    <row r="308" spans="1:5" ht="15.75" customHeight="1">
      <c r="A308" s="248" t="s">
        <v>338</v>
      </c>
      <c r="B308" s="249"/>
      <c r="C308" s="249"/>
      <c r="D308" s="249"/>
      <c r="E308" s="250"/>
    </row>
    <row r="309" spans="1:5">
      <c r="A309" s="251"/>
      <c r="B309" s="252"/>
      <c r="C309" s="252"/>
      <c r="D309" s="252"/>
      <c r="E309" s="253"/>
    </row>
    <row r="310" spans="1:5" ht="16.2" thickBot="1">
      <c r="A310" s="254"/>
      <c r="B310" s="255"/>
      <c r="C310" s="255"/>
      <c r="D310" s="255"/>
      <c r="E310" s="256"/>
    </row>
    <row r="311" spans="1:5">
      <c r="A311" s="265"/>
      <c r="B311" s="266"/>
      <c r="C311" s="266"/>
      <c r="D311" s="267"/>
      <c r="E311" s="116" t="s">
        <v>665</v>
      </c>
    </row>
    <row r="312" spans="1:5" ht="16.2" thickBot="1">
      <c r="A312" s="268"/>
      <c r="B312" s="269"/>
      <c r="C312" s="269"/>
      <c r="D312" s="270"/>
      <c r="E312" s="117" t="s">
        <v>339</v>
      </c>
    </row>
    <row r="313" spans="1:5">
      <c r="A313" s="271">
        <f>A306+1</f>
        <v>249</v>
      </c>
      <c r="B313" s="40"/>
      <c r="C313" s="272" t="s">
        <v>340</v>
      </c>
      <c r="D313" s="273"/>
      <c r="E313" s="274">
        <f>E306</f>
        <v>0</v>
      </c>
    </row>
    <row r="314" spans="1:5">
      <c r="A314" s="271"/>
      <c r="B314" s="40"/>
      <c r="C314" s="272"/>
      <c r="D314" s="273"/>
      <c r="E314" s="275"/>
    </row>
    <row r="315" spans="1:5">
      <c r="A315" s="271">
        <f>A313+1</f>
        <v>250</v>
      </c>
      <c r="B315" s="118"/>
      <c r="C315" s="272" t="s">
        <v>341</v>
      </c>
      <c r="D315" s="273"/>
      <c r="E315" s="279">
        <f>E353</f>
        <v>0</v>
      </c>
    </row>
    <row r="316" spans="1:5">
      <c r="A316" s="276"/>
      <c r="B316"/>
      <c r="C316" s="277"/>
      <c r="D316" s="278"/>
      <c r="E316" s="280"/>
    </row>
    <row r="317" spans="1:5">
      <c r="A317" s="281">
        <f>A315+1</f>
        <v>251</v>
      </c>
      <c r="B317" s="119"/>
      <c r="C317" s="282" t="s">
        <v>342</v>
      </c>
      <c r="D317" s="283"/>
      <c r="E317" s="274">
        <f>SUM(E313:E316)</f>
        <v>0</v>
      </c>
    </row>
    <row r="318" spans="1:5">
      <c r="A318" s="276"/>
      <c r="B318" s="120"/>
      <c r="C318" s="277"/>
      <c r="D318" s="278"/>
      <c r="E318" s="284"/>
    </row>
    <row r="319" spans="1:5">
      <c r="A319" s="281">
        <f>A317+1</f>
        <v>252</v>
      </c>
      <c r="B319" s="119"/>
      <c r="C319" s="282" t="s">
        <v>343</v>
      </c>
      <c r="D319" s="283"/>
      <c r="E319" s="285">
        <v>0</v>
      </c>
    </row>
    <row r="320" spans="1:5">
      <c r="A320" s="276"/>
      <c r="B320" s="120"/>
      <c r="C320" s="277"/>
      <c r="D320" s="278"/>
      <c r="E320" s="286"/>
    </row>
    <row r="321" spans="1:5">
      <c r="A321" s="281">
        <f>A319+1</f>
        <v>253</v>
      </c>
      <c r="B321" s="119"/>
      <c r="C321" s="287" t="s">
        <v>663</v>
      </c>
      <c r="D321" s="288"/>
      <c r="E321" s="274" t="e">
        <f>E317/E319</f>
        <v>#DIV/0!</v>
      </c>
    </row>
    <row r="322" spans="1:5">
      <c r="A322" s="271"/>
      <c r="B322" s="40"/>
      <c r="C322" s="289"/>
      <c r="D322" s="290"/>
      <c r="E322" s="291"/>
    </row>
    <row r="323" spans="1:5">
      <c r="A323" s="271">
        <f>A321+1</f>
        <v>254</v>
      </c>
      <c r="B323" s="2"/>
      <c r="C323" s="289" t="s">
        <v>664</v>
      </c>
      <c r="D323" s="290"/>
      <c r="E323" s="294">
        <v>0</v>
      </c>
    </row>
    <row r="324" spans="1:5">
      <c r="A324" s="276"/>
      <c r="B324" s="120"/>
      <c r="C324" s="292"/>
      <c r="D324" s="293"/>
      <c r="E324" s="286"/>
    </row>
    <row r="325" spans="1:5">
      <c r="A325" s="281">
        <f>A323+1</f>
        <v>255</v>
      </c>
      <c r="B325" s="119"/>
      <c r="C325" s="282" t="s">
        <v>344</v>
      </c>
      <c r="D325" s="283"/>
      <c r="E325" s="295" t="e">
        <f>E321/E323</f>
        <v>#DIV/0!</v>
      </c>
    </row>
    <row r="326" spans="1:5">
      <c r="A326" s="271"/>
      <c r="B326" s="40"/>
      <c r="C326" s="272"/>
      <c r="D326" s="273"/>
      <c r="E326" s="296"/>
    </row>
    <row r="327" spans="1:5">
      <c r="A327" s="271">
        <f>A325+1</f>
        <v>256</v>
      </c>
      <c r="B327" s="40"/>
      <c r="C327" s="272" t="s">
        <v>345</v>
      </c>
      <c r="D327" s="297"/>
      <c r="E327" s="294">
        <v>0</v>
      </c>
    </row>
    <row r="328" spans="1:5">
      <c r="A328" s="276"/>
      <c r="B328" s="120"/>
      <c r="C328" s="298"/>
      <c r="D328" s="299"/>
      <c r="E328" s="286"/>
    </row>
    <row r="329" spans="1:5">
      <c r="A329" s="281">
        <f>A327+1</f>
        <v>257</v>
      </c>
      <c r="B329" s="119"/>
      <c r="C329" s="282" t="s">
        <v>346</v>
      </c>
      <c r="D329" s="300"/>
      <c r="E329" s="285" t="e">
        <f>E325*E327</f>
        <v>#DIV/0!</v>
      </c>
    </row>
    <row r="330" spans="1:5">
      <c r="A330" s="276"/>
      <c r="B330" s="120"/>
      <c r="C330" s="298"/>
      <c r="D330" s="299"/>
      <c r="E330" s="301"/>
    </row>
    <row r="331" spans="1:5">
      <c r="A331" s="281">
        <f>A329+1</f>
        <v>258</v>
      </c>
      <c r="B331" s="119"/>
      <c r="C331" s="282" t="s">
        <v>344</v>
      </c>
      <c r="D331" s="300"/>
      <c r="E331" s="295" t="e">
        <f>E325</f>
        <v>#DIV/0!</v>
      </c>
    </row>
    <row r="332" spans="1:5">
      <c r="A332" s="271"/>
      <c r="B332" s="40"/>
      <c r="C332" s="302"/>
      <c r="D332" s="297"/>
      <c r="E332" s="296"/>
    </row>
    <row r="333" spans="1:5">
      <c r="A333" s="271">
        <f>A331+1</f>
        <v>259</v>
      </c>
      <c r="B333" s="40"/>
      <c r="C333" s="272" t="s">
        <v>347</v>
      </c>
      <c r="D333" s="273"/>
      <c r="E333" s="294">
        <v>0</v>
      </c>
    </row>
    <row r="334" spans="1:5">
      <c r="A334" s="276"/>
      <c r="B334" s="120"/>
      <c r="C334" s="277"/>
      <c r="D334" s="278"/>
      <c r="E334" s="286"/>
    </row>
    <row r="335" spans="1:5">
      <c r="A335" s="281">
        <f>A333+1</f>
        <v>260</v>
      </c>
      <c r="B335" s="119"/>
      <c r="C335" s="282" t="s">
        <v>348</v>
      </c>
      <c r="D335" s="300"/>
      <c r="E335" s="274" t="e">
        <f>E331*E333</f>
        <v>#DIV/0!</v>
      </c>
    </row>
    <row r="336" spans="1:5" ht="16.2" thickBot="1">
      <c r="A336" s="303"/>
      <c r="B336" s="61"/>
      <c r="C336" s="304"/>
      <c r="D336" s="305"/>
      <c r="E336" s="306"/>
    </row>
    <row r="337" spans="1:5">
      <c r="A337" s="122"/>
      <c r="B337" s="40"/>
      <c r="C337" s="121"/>
      <c r="D337" s="121"/>
      <c r="E337" s="123"/>
    </row>
    <row r="338" spans="1:5">
      <c r="A338" s="122"/>
      <c r="B338" s="40"/>
      <c r="C338" s="121"/>
      <c r="D338" s="121"/>
      <c r="E338" s="123"/>
    </row>
    <row r="339" spans="1:5">
      <c r="A339" s="122"/>
      <c r="B339" s="40"/>
      <c r="C339" s="121"/>
      <c r="D339" s="121"/>
      <c r="E339" s="123"/>
    </row>
    <row r="340" spans="1:5">
      <c r="A340" s="122"/>
      <c r="B340" s="40"/>
      <c r="C340" s="121"/>
      <c r="D340" s="121"/>
      <c r="E340" s="123"/>
    </row>
    <row r="341" spans="1:5">
      <c r="A341" s="122"/>
      <c r="B341" s="40"/>
      <c r="C341" s="121"/>
      <c r="D341" s="121"/>
      <c r="E341" s="123"/>
    </row>
    <row r="342" spans="1:5" ht="12.75" customHeight="1">
      <c r="A342" s="40"/>
      <c r="B342" s="40"/>
      <c r="C342" s="124"/>
      <c r="D342" s="125"/>
      <c r="E342" s="123"/>
    </row>
    <row r="343" spans="1:5" ht="12.75" customHeight="1" thickBot="1">
      <c r="A343" s="40"/>
      <c r="B343" s="40"/>
      <c r="C343" s="124"/>
      <c r="D343" s="125"/>
      <c r="E343" s="123"/>
    </row>
    <row r="344" spans="1:5" ht="15.75" customHeight="1">
      <c r="A344" s="307" t="s">
        <v>349</v>
      </c>
      <c r="B344" s="308"/>
      <c r="C344" s="308"/>
      <c r="D344" s="308"/>
      <c r="E344" s="309"/>
    </row>
    <row r="345" spans="1:5" ht="15.75" customHeight="1">
      <c r="A345" s="310"/>
      <c r="B345" s="311"/>
      <c r="C345" s="311"/>
      <c r="D345" s="311"/>
      <c r="E345" s="312"/>
    </row>
    <row r="346" spans="1:5" ht="13.5" customHeight="1" thickBot="1">
      <c r="A346" s="313"/>
      <c r="B346" s="314"/>
      <c r="C346" s="314"/>
      <c r="D346" s="314"/>
      <c r="E346" s="315"/>
    </row>
    <row r="347" spans="1:5">
      <c r="A347" s="265"/>
      <c r="B347" s="266"/>
      <c r="C347" s="266"/>
      <c r="D347" s="267"/>
      <c r="E347" s="116" t="s">
        <v>665</v>
      </c>
    </row>
    <row r="348" spans="1:5">
      <c r="A348" s="316"/>
      <c r="B348" s="317"/>
      <c r="C348" s="317"/>
      <c r="D348" s="318"/>
      <c r="E348" s="117" t="s">
        <v>339</v>
      </c>
    </row>
    <row r="349" spans="1:5">
      <c r="A349" s="281">
        <f>A335+1</f>
        <v>261</v>
      </c>
      <c r="B349" s="319" t="s">
        <v>350</v>
      </c>
      <c r="C349" s="282"/>
      <c r="D349" s="283"/>
      <c r="E349" s="321">
        <f>E306</f>
        <v>0</v>
      </c>
    </row>
    <row r="350" spans="1:5">
      <c r="A350" s="271"/>
      <c r="B350" s="320"/>
      <c r="C350" s="272"/>
      <c r="D350" s="273"/>
      <c r="E350" s="322"/>
    </row>
    <row r="351" spans="1:5">
      <c r="A351" s="271">
        <f>A349+1</f>
        <v>262</v>
      </c>
      <c r="B351" s="324" t="s">
        <v>351</v>
      </c>
      <c r="C351" s="325"/>
      <c r="D351" s="326"/>
      <c r="E351" s="330">
        <v>2.5000000000000001E-2</v>
      </c>
    </row>
    <row r="352" spans="1:5" ht="13.5" customHeight="1">
      <c r="A352" s="323"/>
      <c r="B352" s="327"/>
      <c r="C352" s="328"/>
      <c r="D352" s="329"/>
      <c r="E352" s="331"/>
    </row>
    <row r="353" spans="1:5">
      <c r="A353" s="281">
        <f>A351+1</f>
        <v>263</v>
      </c>
      <c r="B353" s="319" t="s">
        <v>352</v>
      </c>
      <c r="C353" s="332"/>
      <c r="D353" s="300"/>
      <c r="E353" s="321">
        <f>E349*E351</f>
        <v>0</v>
      </c>
    </row>
    <row r="354" spans="1:5" ht="16.2" thickBot="1">
      <c r="A354" s="303"/>
      <c r="B354" s="333"/>
      <c r="C354" s="304"/>
      <c r="D354" s="305"/>
      <c r="E354" s="334"/>
    </row>
    <row r="355" spans="1:5" customFormat="1" ht="27" customHeight="1">
      <c r="E355" s="126"/>
    </row>
    <row r="356" spans="1:5" ht="27.75" customHeight="1">
      <c r="A356" s="252" t="s">
        <v>353</v>
      </c>
      <c r="B356" s="252"/>
      <c r="C356" s="252"/>
      <c r="D356" s="252"/>
      <c r="E356" s="252"/>
    </row>
    <row r="357" spans="1:5" ht="27.75" customHeight="1" thickBot="1">
      <c r="A357" s="105"/>
      <c r="B357" s="105"/>
      <c r="C357" s="105"/>
      <c r="D357" s="105"/>
      <c r="E357" s="127"/>
    </row>
    <row r="358" spans="1:5" ht="27.75" customHeight="1" thickBot="1">
      <c r="A358" s="335" t="s">
        <v>354</v>
      </c>
      <c r="B358" s="257"/>
      <c r="C358" s="257"/>
      <c r="D358" s="257"/>
      <c r="E358" s="258"/>
    </row>
    <row r="359" spans="1:5" ht="51" customHeight="1" thickBot="1">
      <c r="A359" s="128"/>
      <c r="B359" s="257" t="s">
        <v>355</v>
      </c>
      <c r="C359" s="257"/>
      <c r="D359" s="258"/>
      <c r="E359" s="129" t="s">
        <v>666</v>
      </c>
    </row>
    <row r="360" spans="1:5" ht="32.25" customHeight="1" thickBot="1">
      <c r="A360" s="130"/>
      <c r="B360" s="259"/>
      <c r="C360" s="259"/>
      <c r="D360" s="260"/>
      <c r="E360" s="131">
        <v>0</v>
      </c>
    </row>
    <row r="361" spans="1:5" ht="32.25" customHeight="1" thickBot="1">
      <c r="A361" s="130"/>
      <c r="B361" s="259"/>
      <c r="C361" s="259"/>
      <c r="D361" s="260"/>
      <c r="E361" s="132"/>
    </row>
    <row r="362" spans="1:5" ht="32.25" customHeight="1" thickBot="1">
      <c r="A362" s="130"/>
      <c r="B362" s="259"/>
      <c r="C362" s="259"/>
      <c r="D362" s="260"/>
      <c r="E362" s="132"/>
    </row>
    <row r="363" spans="1:5" ht="32.25" customHeight="1" thickBot="1">
      <c r="A363" s="130"/>
      <c r="B363" s="259"/>
      <c r="C363" s="259"/>
      <c r="D363" s="260"/>
      <c r="E363" s="132">
        <v>0</v>
      </c>
    </row>
    <row r="364" spans="1:5" ht="32.25" customHeight="1" thickBot="1">
      <c r="A364" s="130"/>
      <c r="B364" s="261"/>
      <c r="C364" s="261"/>
      <c r="D364" s="262"/>
      <c r="E364" s="132"/>
    </row>
    <row r="365" spans="1:5" ht="32.25" customHeight="1" thickBot="1">
      <c r="A365" s="130"/>
      <c r="B365" s="259"/>
      <c r="C365" s="259"/>
      <c r="D365" s="260"/>
      <c r="E365" s="132"/>
    </row>
    <row r="366" spans="1:5" ht="32.25" customHeight="1" thickBot="1">
      <c r="A366" s="130"/>
      <c r="B366" s="261"/>
      <c r="C366" s="261"/>
      <c r="D366" s="262"/>
      <c r="E366" s="132"/>
    </row>
    <row r="367" spans="1:5" ht="32.25" customHeight="1" thickBot="1">
      <c r="A367" s="130"/>
      <c r="B367" s="259"/>
      <c r="C367" s="259"/>
      <c r="D367" s="260"/>
      <c r="E367" s="132"/>
    </row>
    <row r="368" spans="1:5" ht="32.25" customHeight="1" thickBot="1">
      <c r="A368" s="130"/>
      <c r="B368" s="259"/>
      <c r="C368" s="259"/>
      <c r="D368" s="260"/>
      <c r="E368" s="132"/>
    </row>
    <row r="369" spans="1:5" ht="32.25" customHeight="1" thickBot="1">
      <c r="A369" s="335" t="s">
        <v>356</v>
      </c>
      <c r="B369" s="257"/>
      <c r="C369" s="257"/>
      <c r="D369" s="258"/>
      <c r="E369" s="133">
        <f>SUM(E360:E368)</f>
        <v>0</v>
      </c>
    </row>
    <row r="370" spans="1:5" ht="27" customHeight="1">
      <c r="A370" s="103"/>
      <c r="B370" s="103"/>
      <c r="C370" s="103"/>
      <c r="D370" s="103"/>
      <c r="E370" s="134"/>
    </row>
    <row r="371" spans="1:5" ht="27" customHeight="1" thickBot="1">
      <c r="A371" s="105"/>
      <c r="B371" s="105"/>
      <c r="C371" s="105"/>
      <c r="D371" s="105"/>
      <c r="E371" s="127"/>
    </row>
    <row r="372" spans="1:5" ht="32.25" customHeight="1" thickBot="1">
      <c r="A372" s="335" t="s">
        <v>357</v>
      </c>
      <c r="B372" s="257"/>
      <c r="C372" s="257"/>
      <c r="D372" s="257"/>
      <c r="E372" s="258"/>
    </row>
    <row r="373" spans="1:5" ht="51" customHeight="1" thickBot="1">
      <c r="A373" s="128"/>
      <c r="B373" s="257" t="s">
        <v>355</v>
      </c>
      <c r="C373" s="257"/>
      <c r="D373" s="258"/>
      <c r="E373" s="129" t="s">
        <v>666</v>
      </c>
    </row>
    <row r="374" spans="1:5" ht="32.25" customHeight="1" thickBot="1">
      <c r="A374" s="128"/>
      <c r="B374" s="108"/>
      <c r="C374" s="108"/>
      <c r="D374" s="109"/>
      <c r="E374" s="132"/>
    </row>
    <row r="375" spans="1:5" ht="32.25" customHeight="1" thickBot="1">
      <c r="A375" s="128"/>
      <c r="B375" s="108"/>
      <c r="C375" s="108"/>
      <c r="D375" s="109"/>
      <c r="E375" s="132"/>
    </row>
    <row r="376" spans="1:5" ht="32.25" customHeight="1" thickBot="1">
      <c r="A376" s="128"/>
      <c r="B376" s="108"/>
      <c r="C376" s="108"/>
      <c r="D376" s="109"/>
      <c r="E376" s="132"/>
    </row>
    <row r="377" spans="1:5" ht="32.25" customHeight="1" thickBot="1">
      <c r="A377" s="130"/>
      <c r="B377" s="259"/>
      <c r="C377" s="259"/>
      <c r="D377" s="260"/>
      <c r="E377" s="132"/>
    </row>
    <row r="378" spans="1:5" ht="32.25" customHeight="1" thickBot="1">
      <c r="A378" s="130"/>
      <c r="B378" s="259"/>
      <c r="C378" s="259"/>
      <c r="D378" s="260"/>
      <c r="E378" s="132"/>
    </row>
    <row r="379" spans="1:5" ht="32.25" customHeight="1" thickBot="1">
      <c r="A379" s="130"/>
      <c r="B379" s="259"/>
      <c r="C379" s="259"/>
      <c r="D379" s="260"/>
      <c r="E379" s="132"/>
    </row>
    <row r="380" spans="1:5" ht="32.25" customHeight="1" thickBot="1">
      <c r="A380" s="130"/>
      <c r="B380" s="259"/>
      <c r="C380" s="259"/>
      <c r="D380" s="260"/>
      <c r="E380" s="132"/>
    </row>
    <row r="381" spans="1:5" ht="32.25" customHeight="1" thickBot="1">
      <c r="A381" s="130"/>
      <c r="B381" s="259"/>
      <c r="C381" s="259"/>
      <c r="D381" s="260"/>
      <c r="E381" s="132"/>
    </row>
    <row r="382" spans="1:5" ht="32.25" customHeight="1" thickBot="1">
      <c r="A382" s="130"/>
      <c r="B382" s="259"/>
      <c r="C382" s="259"/>
      <c r="D382" s="260"/>
      <c r="E382" s="132"/>
    </row>
    <row r="383" spans="1:5" ht="32.25" customHeight="1" thickBot="1">
      <c r="A383" s="335" t="s">
        <v>358</v>
      </c>
      <c r="B383" s="257"/>
      <c r="C383" s="257"/>
      <c r="D383" s="258"/>
      <c r="E383" s="133">
        <f>SUM(E374:E382)</f>
        <v>0</v>
      </c>
    </row>
    <row r="384" spans="1:5" ht="32.25" customHeight="1">
      <c r="A384" s="105"/>
      <c r="B384" s="105"/>
      <c r="C384" s="105"/>
      <c r="D384" s="105"/>
      <c r="E384" s="135"/>
    </row>
    <row r="385" spans="1:5" ht="27.75" customHeight="1">
      <c r="A385" s="252" t="s">
        <v>353</v>
      </c>
      <c r="B385" s="252"/>
      <c r="C385" s="252"/>
      <c r="D385" s="252"/>
      <c r="E385" s="252"/>
    </row>
    <row r="386" spans="1:5" ht="27.75" customHeight="1" thickBot="1">
      <c r="A386" s="105"/>
      <c r="B386" s="105"/>
      <c r="C386" s="105"/>
      <c r="D386" s="105"/>
      <c r="E386" s="127"/>
    </row>
    <row r="387" spans="1:5" ht="26.25" customHeight="1" thickBot="1">
      <c r="A387" s="335" t="s">
        <v>359</v>
      </c>
      <c r="B387" s="257"/>
      <c r="C387" s="257"/>
      <c r="D387" s="257"/>
      <c r="E387" s="258"/>
    </row>
    <row r="388" spans="1:5" ht="51" customHeight="1" thickBot="1">
      <c r="A388" s="128"/>
      <c r="B388" s="257" t="s">
        <v>355</v>
      </c>
      <c r="C388" s="257"/>
      <c r="D388" s="258"/>
      <c r="E388" s="129" t="s">
        <v>666</v>
      </c>
    </row>
    <row r="389" spans="1:5" ht="31.5" customHeight="1" thickBot="1">
      <c r="A389" s="130"/>
      <c r="B389" s="259"/>
      <c r="C389" s="259"/>
      <c r="D389" s="260"/>
      <c r="E389" s="132"/>
    </row>
    <row r="390" spans="1:5" ht="31.5" customHeight="1" thickBot="1">
      <c r="A390" s="130"/>
      <c r="B390" s="259"/>
      <c r="C390" s="259"/>
      <c r="D390" s="260"/>
      <c r="E390" s="132"/>
    </row>
    <row r="391" spans="1:5" ht="31.5" customHeight="1" thickBot="1">
      <c r="A391" s="130"/>
      <c r="B391" s="259"/>
      <c r="C391" s="259"/>
      <c r="D391" s="260"/>
      <c r="E391" s="132"/>
    </row>
    <row r="392" spans="1:5" ht="31.5" customHeight="1" thickBot="1">
      <c r="A392" s="130"/>
      <c r="B392" s="259"/>
      <c r="C392" s="259"/>
      <c r="D392" s="260"/>
      <c r="E392" s="132"/>
    </row>
    <row r="393" spans="1:5" ht="31.5" customHeight="1" thickBot="1">
      <c r="A393" s="130"/>
      <c r="B393" s="261"/>
      <c r="C393" s="261"/>
      <c r="D393" s="262"/>
      <c r="E393" s="132"/>
    </row>
    <row r="394" spans="1:5" ht="31.5" customHeight="1" thickBot="1">
      <c r="A394" s="130"/>
      <c r="B394" s="259"/>
      <c r="C394" s="259"/>
      <c r="D394" s="260"/>
      <c r="E394" s="132"/>
    </row>
    <row r="395" spans="1:5" ht="31.5" customHeight="1" thickBot="1">
      <c r="A395" s="130"/>
      <c r="B395" s="261"/>
      <c r="C395" s="261"/>
      <c r="D395" s="262"/>
      <c r="E395" s="132"/>
    </row>
    <row r="396" spans="1:5" ht="31.5" customHeight="1" thickBot="1">
      <c r="A396" s="130"/>
      <c r="B396" s="259"/>
      <c r="C396" s="259"/>
      <c r="D396" s="260"/>
      <c r="E396" s="132"/>
    </row>
    <row r="397" spans="1:5" ht="31.5" customHeight="1" thickBot="1">
      <c r="A397" s="130"/>
      <c r="B397" s="259"/>
      <c r="C397" s="259"/>
      <c r="D397" s="260"/>
      <c r="E397" s="132"/>
    </row>
    <row r="398" spans="1:5" ht="31.5" customHeight="1" thickBot="1">
      <c r="A398" s="335" t="s">
        <v>360</v>
      </c>
      <c r="B398" s="257"/>
      <c r="C398" s="257"/>
      <c r="D398" s="258"/>
      <c r="E398" s="133">
        <f>SUM(E389:E397)</f>
        <v>0</v>
      </c>
    </row>
    <row r="399" spans="1:5" ht="26.25" customHeight="1">
      <c r="A399" s="103"/>
      <c r="B399" s="103"/>
      <c r="C399" s="103"/>
      <c r="D399" s="103"/>
      <c r="E399" s="136"/>
    </row>
    <row r="400" spans="1:5" ht="27.75" customHeight="1" thickBot="1">
      <c r="A400" s="105"/>
      <c r="B400" s="105"/>
      <c r="C400" s="105"/>
      <c r="D400" s="105"/>
      <c r="E400" s="135"/>
    </row>
    <row r="401" spans="1:5" ht="31.5" customHeight="1" thickBot="1">
      <c r="A401" s="335" t="s">
        <v>361</v>
      </c>
      <c r="B401" s="257"/>
      <c r="C401" s="257"/>
      <c r="D401" s="257"/>
      <c r="E401" s="258"/>
    </row>
    <row r="402" spans="1:5" ht="51" customHeight="1" thickBot="1">
      <c r="A402" s="128"/>
      <c r="B402" s="257" t="s">
        <v>355</v>
      </c>
      <c r="C402" s="257"/>
      <c r="D402" s="258"/>
      <c r="E402" s="129" t="s">
        <v>666</v>
      </c>
    </row>
    <row r="403" spans="1:5" ht="31.5" customHeight="1" thickBot="1">
      <c r="A403" s="128"/>
      <c r="B403" s="108"/>
      <c r="C403" s="108"/>
      <c r="D403" s="109"/>
      <c r="E403" s="132"/>
    </row>
    <row r="404" spans="1:5" ht="31.5" customHeight="1" thickBot="1">
      <c r="A404" s="128"/>
      <c r="B404" s="108"/>
      <c r="C404" s="108"/>
      <c r="D404" s="109"/>
      <c r="E404" s="132"/>
    </row>
    <row r="405" spans="1:5" ht="31.5" customHeight="1" thickBot="1">
      <c r="A405" s="128"/>
      <c r="B405" s="108"/>
      <c r="C405" s="108"/>
      <c r="D405" s="109"/>
      <c r="E405" s="132"/>
    </row>
    <row r="406" spans="1:5" ht="31.5" customHeight="1" thickBot="1">
      <c r="A406" s="130"/>
      <c r="B406" s="259"/>
      <c r="C406" s="259"/>
      <c r="D406" s="260"/>
      <c r="E406" s="132"/>
    </row>
    <row r="407" spans="1:5" ht="31.5" customHeight="1" thickBot="1">
      <c r="A407" s="130"/>
      <c r="B407" s="259"/>
      <c r="C407" s="259"/>
      <c r="D407" s="260"/>
      <c r="E407" s="132"/>
    </row>
    <row r="408" spans="1:5" ht="31.5" customHeight="1" thickBot="1">
      <c r="A408" s="130"/>
      <c r="B408" s="259"/>
      <c r="C408" s="259"/>
      <c r="D408" s="260"/>
      <c r="E408" s="132"/>
    </row>
    <row r="409" spans="1:5" ht="31.5" customHeight="1" thickBot="1">
      <c r="A409" s="130"/>
      <c r="B409" s="259"/>
      <c r="C409" s="259"/>
      <c r="D409" s="260"/>
      <c r="E409" s="132"/>
    </row>
    <row r="410" spans="1:5" ht="31.5" customHeight="1" thickBot="1">
      <c r="A410" s="130"/>
      <c r="B410" s="259"/>
      <c r="C410" s="259"/>
      <c r="D410" s="260"/>
      <c r="E410" s="132"/>
    </row>
    <row r="411" spans="1:5" ht="31.5" customHeight="1" thickBot="1">
      <c r="A411" s="130"/>
      <c r="B411" s="259"/>
      <c r="C411" s="259"/>
      <c r="D411" s="260"/>
      <c r="E411" s="132"/>
    </row>
    <row r="412" spans="1:5" ht="31.5" customHeight="1" thickBot="1">
      <c r="A412" s="335" t="s">
        <v>362</v>
      </c>
      <c r="B412" s="257"/>
      <c r="C412" s="257"/>
      <c r="D412" s="258"/>
      <c r="E412" s="133">
        <f>SUM(E403:E411)</f>
        <v>0</v>
      </c>
    </row>
    <row r="413" spans="1:5" ht="31.5" customHeight="1">
      <c r="A413" s="105"/>
      <c r="B413" s="105"/>
      <c r="C413" s="105"/>
      <c r="D413" s="105"/>
      <c r="E413" s="135"/>
    </row>
    <row r="414" spans="1:5" ht="31.5" customHeight="1">
      <c r="A414" s="252" t="s">
        <v>353</v>
      </c>
      <c r="B414" s="252"/>
      <c r="C414" s="252"/>
      <c r="D414" s="252"/>
      <c r="E414" s="252"/>
    </row>
    <row r="415" spans="1:5" ht="31.5" customHeight="1" thickBot="1">
      <c r="A415" s="105"/>
      <c r="B415" s="105"/>
      <c r="C415" s="105"/>
      <c r="D415" s="105"/>
      <c r="E415" s="127"/>
    </row>
    <row r="416" spans="1:5" ht="27.75" customHeight="1" thickBot="1">
      <c r="A416" s="335" t="s">
        <v>363</v>
      </c>
      <c r="B416" s="257"/>
      <c r="C416" s="257"/>
      <c r="D416" s="257"/>
      <c r="E416" s="258"/>
    </row>
    <row r="417" spans="1:5" ht="51" customHeight="1" thickBot="1">
      <c r="A417" s="128"/>
      <c r="B417" s="257" t="s">
        <v>355</v>
      </c>
      <c r="C417" s="257"/>
      <c r="D417" s="258"/>
      <c r="E417" s="129" t="s">
        <v>666</v>
      </c>
    </row>
    <row r="418" spans="1:5" ht="31.5" customHeight="1" thickBot="1">
      <c r="A418" s="130"/>
      <c r="B418" s="259"/>
      <c r="C418" s="259"/>
      <c r="D418" s="260"/>
      <c r="E418" s="132"/>
    </row>
    <row r="419" spans="1:5" ht="31.5" customHeight="1" thickBot="1">
      <c r="A419" s="130"/>
      <c r="B419" s="259"/>
      <c r="C419" s="259"/>
      <c r="D419" s="260"/>
      <c r="E419" s="132"/>
    </row>
    <row r="420" spans="1:5" ht="31.5" customHeight="1" thickBot="1">
      <c r="A420" s="130"/>
      <c r="B420" s="259"/>
      <c r="C420" s="259"/>
      <c r="D420" s="260"/>
      <c r="E420" s="132"/>
    </row>
    <row r="421" spans="1:5" ht="31.5" customHeight="1" thickBot="1">
      <c r="A421" s="130"/>
      <c r="B421" s="259"/>
      <c r="C421" s="259"/>
      <c r="D421" s="260"/>
      <c r="E421" s="132"/>
    </row>
    <row r="422" spans="1:5" ht="31.5" customHeight="1" thickBot="1">
      <c r="A422" s="130"/>
      <c r="B422" s="261"/>
      <c r="C422" s="261"/>
      <c r="D422" s="262"/>
      <c r="E422" s="132"/>
    </row>
    <row r="423" spans="1:5" ht="31.5" customHeight="1" thickBot="1">
      <c r="A423" s="130"/>
      <c r="B423" s="259"/>
      <c r="C423" s="259"/>
      <c r="D423" s="260"/>
      <c r="E423" s="132"/>
    </row>
    <row r="424" spans="1:5" ht="31.5" customHeight="1" thickBot="1">
      <c r="A424" s="130"/>
      <c r="B424" s="261"/>
      <c r="C424" s="261"/>
      <c r="D424" s="262"/>
      <c r="E424" s="132"/>
    </row>
    <row r="425" spans="1:5" ht="31.5" customHeight="1" thickBot="1">
      <c r="A425" s="130"/>
      <c r="B425" s="259"/>
      <c r="C425" s="259"/>
      <c r="D425" s="260"/>
      <c r="E425" s="132"/>
    </row>
    <row r="426" spans="1:5" ht="31.5" customHeight="1" thickBot="1">
      <c r="A426" s="130"/>
      <c r="B426" s="259"/>
      <c r="C426" s="259"/>
      <c r="D426" s="260"/>
      <c r="E426" s="132"/>
    </row>
    <row r="427" spans="1:5" ht="31.5" customHeight="1" thickBot="1">
      <c r="A427" s="335" t="s">
        <v>364</v>
      </c>
      <c r="B427" s="257"/>
      <c r="C427" s="257"/>
      <c r="D427" s="258"/>
      <c r="E427" s="133">
        <f>SUM(E418:E426)</f>
        <v>0</v>
      </c>
    </row>
    <row r="428" spans="1:5" ht="27.75" customHeight="1">
      <c r="A428" s="103"/>
      <c r="B428" s="103"/>
      <c r="C428" s="103"/>
      <c r="D428" s="103"/>
      <c r="E428" s="136"/>
    </row>
    <row r="429" spans="1:5" ht="27.75" customHeight="1" thickBot="1">
      <c r="A429" s="105"/>
      <c r="B429" s="105"/>
      <c r="C429" s="105"/>
      <c r="D429" s="105"/>
      <c r="E429" s="135"/>
    </row>
    <row r="430" spans="1:5" ht="31.5" customHeight="1" thickBot="1">
      <c r="A430" s="335" t="s">
        <v>365</v>
      </c>
      <c r="B430" s="257"/>
      <c r="C430" s="257"/>
      <c r="D430" s="257"/>
      <c r="E430" s="258"/>
    </row>
    <row r="431" spans="1:5" ht="51" customHeight="1" thickBot="1">
      <c r="A431" s="128"/>
      <c r="B431" s="257" t="s">
        <v>355</v>
      </c>
      <c r="C431" s="257"/>
      <c r="D431" s="258"/>
      <c r="E431" s="129" t="s">
        <v>666</v>
      </c>
    </row>
    <row r="432" spans="1:5" ht="31.5" customHeight="1" thickBot="1">
      <c r="A432" s="128"/>
      <c r="B432" s="108"/>
      <c r="C432" s="108"/>
      <c r="D432" s="109"/>
      <c r="E432" s="132"/>
    </row>
    <row r="433" spans="1:5" customFormat="1" ht="31.5" customHeight="1" thickBot="1">
      <c r="A433" s="128"/>
      <c r="B433" s="108"/>
      <c r="C433" s="108"/>
      <c r="D433" s="109"/>
      <c r="E433" s="132"/>
    </row>
    <row r="434" spans="1:5" customFormat="1" ht="31.5" customHeight="1" thickBot="1">
      <c r="A434" s="128"/>
      <c r="B434" s="108"/>
      <c r="C434" s="108"/>
      <c r="D434" s="109"/>
      <c r="E434" s="132"/>
    </row>
    <row r="435" spans="1:5" customFormat="1" ht="31.5" customHeight="1" thickBot="1">
      <c r="A435" s="130"/>
      <c r="B435" s="259"/>
      <c r="C435" s="259"/>
      <c r="D435" s="260"/>
      <c r="E435" s="132"/>
    </row>
    <row r="436" spans="1:5" customFormat="1" ht="31.5" customHeight="1" thickBot="1">
      <c r="A436" s="130"/>
      <c r="B436" s="259"/>
      <c r="C436" s="259"/>
      <c r="D436" s="260"/>
      <c r="E436" s="132"/>
    </row>
    <row r="437" spans="1:5" customFormat="1" ht="31.5" customHeight="1" thickBot="1">
      <c r="A437" s="130"/>
      <c r="B437" s="259"/>
      <c r="C437" s="259"/>
      <c r="D437" s="260"/>
      <c r="E437" s="132"/>
    </row>
    <row r="438" spans="1:5" customFormat="1" ht="31.5" customHeight="1" thickBot="1">
      <c r="A438" s="130"/>
      <c r="B438" s="259"/>
      <c r="C438" s="259"/>
      <c r="D438" s="260"/>
      <c r="E438" s="132"/>
    </row>
    <row r="439" spans="1:5" customFormat="1" ht="31.5" customHeight="1" thickBot="1">
      <c r="A439" s="130"/>
      <c r="B439" s="259"/>
      <c r="C439" s="259"/>
      <c r="D439" s="260"/>
      <c r="E439" s="132"/>
    </row>
    <row r="440" spans="1:5" customFormat="1" ht="31.5" customHeight="1" thickBot="1">
      <c r="A440" s="130"/>
      <c r="B440" s="259"/>
      <c r="C440" s="259"/>
      <c r="D440" s="260"/>
      <c r="E440" s="132"/>
    </row>
    <row r="441" spans="1:5" customFormat="1" ht="31.5" customHeight="1" thickBot="1">
      <c r="A441" s="335" t="s">
        <v>366</v>
      </c>
      <c r="B441" s="257"/>
      <c r="C441" s="257"/>
      <c r="D441" s="258"/>
      <c r="E441" s="133">
        <f>SUM(E432:E440)</f>
        <v>0</v>
      </c>
    </row>
    <row r="442" spans="1:5" customFormat="1" ht="31.5" customHeight="1">
      <c r="A442" s="105"/>
      <c r="B442" s="105"/>
      <c r="C442" s="105"/>
      <c r="D442" s="105"/>
      <c r="E442" s="135"/>
    </row>
    <row r="443" spans="1:5" customFormat="1" ht="31.5" customHeight="1">
      <c r="A443" s="252" t="s">
        <v>353</v>
      </c>
      <c r="B443" s="252"/>
      <c r="C443" s="252"/>
      <c r="D443" s="252"/>
      <c r="E443" s="252"/>
    </row>
    <row r="444" spans="1:5" customFormat="1" ht="31.5" customHeight="1" thickBot="1">
      <c r="A444" s="105"/>
      <c r="B444" s="105"/>
      <c r="C444" s="105"/>
      <c r="D444" s="105"/>
      <c r="E444" s="127"/>
    </row>
    <row r="445" spans="1:5" customFormat="1" ht="28.5" customHeight="1" thickBot="1">
      <c r="A445" s="335" t="s">
        <v>367</v>
      </c>
      <c r="B445" s="257"/>
      <c r="C445" s="257"/>
      <c r="D445" s="257"/>
      <c r="E445" s="258"/>
    </row>
    <row r="446" spans="1:5" ht="51" customHeight="1" thickBot="1">
      <c r="A446" s="128"/>
      <c r="B446" s="257" t="s">
        <v>355</v>
      </c>
      <c r="C446" s="257"/>
      <c r="D446" s="258"/>
      <c r="E446" s="129" t="s">
        <v>666</v>
      </c>
    </row>
    <row r="447" spans="1:5" customFormat="1" ht="31.5" customHeight="1" thickBot="1">
      <c r="A447" s="137"/>
      <c r="B447" s="336"/>
      <c r="C447" s="336"/>
      <c r="D447" s="337"/>
      <c r="E447" s="132"/>
    </row>
    <row r="448" spans="1:5" customFormat="1" ht="31.5" customHeight="1" thickBot="1">
      <c r="A448" s="130"/>
      <c r="B448" s="259"/>
      <c r="C448" s="259"/>
      <c r="D448" s="260"/>
      <c r="E448" s="132"/>
    </row>
    <row r="449" spans="1:5" customFormat="1" ht="31.5" customHeight="1" thickBot="1">
      <c r="A449" s="130"/>
      <c r="B449" s="259"/>
      <c r="C449" s="259"/>
      <c r="D449" s="260"/>
      <c r="E449" s="132"/>
    </row>
    <row r="450" spans="1:5" customFormat="1" ht="31.5" customHeight="1" thickBot="1">
      <c r="A450" s="130"/>
      <c r="B450" s="259"/>
      <c r="C450" s="259"/>
      <c r="D450" s="260"/>
      <c r="E450" s="132"/>
    </row>
    <row r="451" spans="1:5" customFormat="1" ht="31.5" customHeight="1" thickBot="1">
      <c r="A451" s="130"/>
      <c r="B451" s="261"/>
      <c r="C451" s="261"/>
      <c r="D451" s="262"/>
      <c r="E451" s="132"/>
    </row>
    <row r="452" spans="1:5" customFormat="1" ht="31.5" customHeight="1" thickBot="1">
      <c r="A452" s="130"/>
      <c r="B452" s="259"/>
      <c r="C452" s="259"/>
      <c r="D452" s="260"/>
      <c r="E452" s="132"/>
    </row>
    <row r="453" spans="1:5" customFormat="1" ht="31.5" customHeight="1" thickBot="1">
      <c r="A453" s="130"/>
      <c r="B453" s="261"/>
      <c r="C453" s="261"/>
      <c r="D453" s="262"/>
      <c r="E453" s="132"/>
    </row>
    <row r="454" spans="1:5" customFormat="1" ht="31.5" customHeight="1" thickBot="1">
      <c r="A454" s="130"/>
      <c r="B454" s="259"/>
      <c r="C454" s="259"/>
      <c r="D454" s="260"/>
      <c r="E454" s="132"/>
    </row>
    <row r="455" spans="1:5" customFormat="1" ht="31.5" customHeight="1" thickBot="1">
      <c r="A455" s="130"/>
      <c r="B455" s="259"/>
      <c r="C455" s="259"/>
      <c r="D455" s="260"/>
      <c r="E455" s="132"/>
    </row>
    <row r="456" spans="1:5" customFormat="1" ht="31.5" customHeight="1" thickBot="1">
      <c r="A456" s="335" t="s">
        <v>368</v>
      </c>
      <c r="B456" s="257"/>
      <c r="C456" s="257"/>
      <c r="D456" s="258"/>
      <c r="E456" s="133">
        <f>SUM(E447:E455)</f>
        <v>0</v>
      </c>
    </row>
    <row r="457" spans="1:5" customFormat="1" ht="26.25" customHeight="1">
      <c r="A457" s="103"/>
      <c r="B457" s="103"/>
      <c r="C457" s="103"/>
      <c r="D457" s="103"/>
      <c r="E457" s="136"/>
    </row>
    <row r="458" spans="1:5" customFormat="1" ht="26.25" customHeight="1" thickBot="1">
      <c r="A458" s="105"/>
      <c r="B458" s="105"/>
      <c r="C458" s="105"/>
      <c r="D458" s="105"/>
      <c r="E458" s="135"/>
    </row>
    <row r="459" spans="1:5" customFormat="1" ht="31.5" customHeight="1" thickBot="1">
      <c r="A459" s="338" t="s">
        <v>369</v>
      </c>
      <c r="B459" s="257"/>
      <c r="C459" s="257"/>
      <c r="D459" s="257"/>
      <c r="E459" s="258"/>
    </row>
    <row r="460" spans="1:5" ht="51" customHeight="1" thickBot="1">
      <c r="A460" s="128"/>
      <c r="B460" s="257" t="s">
        <v>355</v>
      </c>
      <c r="C460" s="257"/>
      <c r="D460" s="258"/>
      <c r="E460" s="129" t="s">
        <v>666</v>
      </c>
    </row>
    <row r="461" spans="1:5" customFormat="1" ht="31.5" customHeight="1" thickBot="1">
      <c r="A461" s="128"/>
      <c r="B461" s="108"/>
      <c r="C461" s="108"/>
      <c r="D461" s="109"/>
      <c r="E461" s="132"/>
    </row>
    <row r="462" spans="1:5" customFormat="1" ht="31.5" customHeight="1" thickBot="1">
      <c r="A462" s="128"/>
      <c r="B462" s="108"/>
      <c r="C462" s="108"/>
      <c r="D462" s="109"/>
      <c r="E462" s="132"/>
    </row>
    <row r="463" spans="1:5" customFormat="1" ht="31.5" customHeight="1" thickBot="1">
      <c r="A463" s="128"/>
      <c r="B463" s="108"/>
      <c r="C463" s="108"/>
      <c r="D463" s="109"/>
      <c r="E463" s="132"/>
    </row>
    <row r="464" spans="1:5" customFormat="1" ht="31.5" customHeight="1" thickBot="1">
      <c r="A464" s="130"/>
      <c r="B464" s="259"/>
      <c r="C464" s="259"/>
      <c r="D464" s="260"/>
      <c r="E464" s="132"/>
    </row>
    <row r="465" spans="1:5" customFormat="1" ht="31.5" customHeight="1" thickBot="1">
      <c r="A465" s="130"/>
      <c r="B465" s="259"/>
      <c r="C465" s="259"/>
      <c r="D465" s="260"/>
      <c r="E465" s="132"/>
    </row>
    <row r="466" spans="1:5" customFormat="1" ht="31.5" customHeight="1" thickBot="1">
      <c r="A466" s="130"/>
      <c r="B466" s="259"/>
      <c r="C466" s="259"/>
      <c r="D466" s="260"/>
      <c r="E466" s="132"/>
    </row>
    <row r="467" spans="1:5" customFormat="1" ht="31.5" customHeight="1" thickBot="1">
      <c r="A467" s="130"/>
      <c r="B467" s="259"/>
      <c r="C467" s="259"/>
      <c r="D467" s="260"/>
      <c r="E467" s="132"/>
    </row>
    <row r="468" spans="1:5" customFormat="1" ht="31.5" customHeight="1" thickBot="1">
      <c r="A468" s="130"/>
      <c r="B468" s="259"/>
      <c r="C468" s="259"/>
      <c r="D468" s="260"/>
      <c r="E468" s="132"/>
    </row>
    <row r="469" spans="1:5" customFormat="1" ht="31.5" customHeight="1" thickBot="1">
      <c r="A469" s="130"/>
      <c r="B469" s="259"/>
      <c r="C469" s="259"/>
      <c r="D469" s="260"/>
      <c r="E469" s="132"/>
    </row>
    <row r="470" spans="1:5" customFormat="1" ht="31.5" customHeight="1" thickBot="1">
      <c r="A470" s="335" t="s">
        <v>370</v>
      </c>
      <c r="B470" s="257"/>
      <c r="C470" s="257"/>
      <c r="D470" s="258"/>
      <c r="E470" s="133">
        <f>SUM(E461:E469)</f>
        <v>0</v>
      </c>
    </row>
    <row r="471" spans="1:5" customFormat="1" ht="31.5" customHeight="1">
      <c r="A471" s="105"/>
      <c r="B471" s="105"/>
      <c r="C471" s="105"/>
      <c r="D471" s="105"/>
      <c r="E471" s="135"/>
    </row>
    <row r="472" spans="1:5" customFormat="1" ht="31.5" customHeight="1">
      <c r="A472" s="252" t="s">
        <v>353</v>
      </c>
      <c r="B472" s="252"/>
      <c r="C472" s="252"/>
      <c r="D472" s="252"/>
      <c r="E472" s="252"/>
    </row>
    <row r="473" spans="1:5" customFormat="1" ht="31.5" customHeight="1" thickBot="1">
      <c r="A473" s="105"/>
      <c r="B473" s="105"/>
      <c r="C473" s="105"/>
      <c r="D473" s="105"/>
      <c r="E473" s="127"/>
    </row>
    <row r="474" spans="1:5" customFormat="1" ht="31.5" customHeight="1" thickBot="1">
      <c r="A474" s="335" t="s">
        <v>371</v>
      </c>
      <c r="B474" s="257"/>
      <c r="C474" s="257"/>
      <c r="D474" s="257"/>
      <c r="E474" s="258"/>
    </row>
    <row r="475" spans="1:5" customFormat="1" ht="31.5" customHeight="1" thickBot="1">
      <c r="A475" s="128"/>
      <c r="B475" s="257" t="s">
        <v>355</v>
      </c>
      <c r="C475" s="257"/>
      <c r="D475" s="258"/>
      <c r="E475" s="129" t="s">
        <v>666</v>
      </c>
    </row>
    <row r="476" spans="1:5" customFormat="1" ht="31.5" customHeight="1" thickBot="1">
      <c r="A476" s="128"/>
      <c r="B476" s="108"/>
      <c r="C476" s="108"/>
      <c r="D476" s="109"/>
      <c r="E476" s="132"/>
    </row>
    <row r="477" spans="1:5" customFormat="1" ht="31.5" customHeight="1" thickBot="1">
      <c r="A477" s="128"/>
      <c r="B477" s="108"/>
      <c r="C477" s="108"/>
      <c r="D477" s="109"/>
      <c r="E477" s="132"/>
    </row>
    <row r="478" spans="1:5" customFormat="1" ht="31.5" customHeight="1" thickBot="1">
      <c r="A478" s="128"/>
      <c r="B478" s="108"/>
      <c r="C478" s="108"/>
      <c r="D478" s="109"/>
      <c r="E478" s="132"/>
    </row>
    <row r="479" spans="1:5" customFormat="1" ht="31.5" customHeight="1" thickBot="1">
      <c r="A479" s="130"/>
      <c r="B479" s="259"/>
      <c r="C479" s="259"/>
      <c r="D479" s="260"/>
      <c r="E479" s="132"/>
    </row>
    <row r="480" spans="1:5" customFormat="1" ht="31.5" customHeight="1" thickBot="1">
      <c r="A480" s="130"/>
      <c r="B480" s="259"/>
      <c r="C480" s="259"/>
      <c r="D480" s="260"/>
      <c r="E480" s="132"/>
    </row>
    <row r="481" spans="1:5" customFormat="1" ht="31.5" customHeight="1" thickBot="1">
      <c r="A481" s="130"/>
      <c r="B481" s="259"/>
      <c r="C481" s="259"/>
      <c r="D481" s="260"/>
      <c r="E481" s="132"/>
    </row>
    <row r="482" spans="1:5" customFormat="1" ht="31.5" customHeight="1" thickBot="1">
      <c r="A482" s="130"/>
      <c r="B482" s="259"/>
      <c r="C482" s="259"/>
      <c r="D482" s="260"/>
      <c r="E482" s="132"/>
    </row>
    <row r="483" spans="1:5" customFormat="1" ht="31.5" customHeight="1" thickBot="1">
      <c r="A483" s="130"/>
      <c r="B483" s="259"/>
      <c r="C483" s="259"/>
      <c r="D483" s="260"/>
      <c r="E483" s="132"/>
    </row>
    <row r="484" spans="1:5" customFormat="1" ht="31.5" customHeight="1" thickBot="1">
      <c r="A484" s="130"/>
      <c r="B484" s="259"/>
      <c r="C484" s="259"/>
      <c r="D484" s="260"/>
      <c r="E484" s="132"/>
    </row>
    <row r="485" spans="1:5" customFormat="1" ht="31.5" customHeight="1" thickBot="1">
      <c r="A485" s="335" t="s">
        <v>372</v>
      </c>
      <c r="B485" s="257"/>
      <c r="C485" s="257"/>
      <c r="D485" s="258"/>
      <c r="E485" s="133">
        <f>SUM(E476:E484)</f>
        <v>0</v>
      </c>
    </row>
    <row r="486" spans="1:5" customFormat="1" ht="27.75" customHeight="1">
      <c r="A486" s="105"/>
      <c r="B486" s="105"/>
      <c r="C486" s="105"/>
      <c r="D486" s="105"/>
      <c r="E486" s="135"/>
    </row>
    <row r="487" spans="1:5" customFormat="1" ht="27.75" customHeight="1" thickBot="1">
      <c r="A487" s="1"/>
      <c r="B487" s="2"/>
      <c r="C487" s="138"/>
      <c r="D487" s="139"/>
      <c r="E487" s="140"/>
    </row>
    <row r="488" spans="1:5" customFormat="1" ht="31.5" customHeight="1" thickBot="1">
      <c r="A488" s="338" t="s">
        <v>373</v>
      </c>
      <c r="B488" s="257"/>
      <c r="C488" s="257"/>
      <c r="D488" s="257"/>
      <c r="E488" s="258"/>
    </row>
    <row r="489" spans="1:5" ht="51" customHeight="1" thickBot="1">
      <c r="A489" s="128"/>
      <c r="B489" s="257" t="s">
        <v>355</v>
      </c>
      <c r="C489" s="257"/>
      <c r="D489" s="258"/>
      <c r="E489" s="129" t="s">
        <v>666</v>
      </c>
    </row>
    <row r="490" spans="1:5" customFormat="1" ht="31.5" customHeight="1" thickBot="1">
      <c r="A490" s="130"/>
      <c r="B490" s="259"/>
      <c r="C490" s="259"/>
      <c r="D490" s="260"/>
      <c r="E490" s="132"/>
    </row>
    <row r="491" spans="1:5" customFormat="1" ht="31.5" customHeight="1" thickBot="1">
      <c r="A491" s="130"/>
      <c r="B491" s="259"/>
      <c r="C491" s="259"/>
      <c r="D491" s="260"/>
      <c r="E491" s="132"/>
    </row>
    <row r="492" spans="1:5" customFormat="1" ht="31.5" customHeight="1" thickBot="1">
      <c r="A492" s="130"/>
      <c r="B492" s="259"/>
      <c r="C492" s="259"/>
      <c r="D492" s="260"/>
      <c r="E492" s="132"/>
    </row>
    <row r="493" spans="1:5" customFormat="1" ht="31.5" customHeight="1" thickBot="1">
      <c r="A493" s="130"/>
      <c r="B493" s="259"/>
      <c r="C493" s="259"/>
      <c r="D493" s="260"/>
      <c r="E493" s="132"/>
    </row>
    <row r="494" spans="1:5" customFormat="1" ht="31.5" customHeight="1" thickBot="1">
      <c r="A494" s="130"/>
      <c r="B494" s="261"/>
      <c r="C494" s="261"/>
      <c r="D494" s="262"/>
      <c r="E494" s="132"/>
    </row>
    <row r="495" spans="1:5" customFormat="1" ht="31.5" customHeight="1" thickBot="1">
      <c r="A495" s="130"/>
      <c r="B495" s="259"/>
      <c r="C495" s="259"/>
      <c r="D495" s="260"/>
      <c r="E495" s="132"/>
    </row>
    <row r="496" spans="1:5" customFormat="1" ht="31.5" customHeight="1" thickBot="1">
      <c r="A496" s="130"/>
      <c r="B496" s="261"/>
      <c r="C496" s="261"/>
      <c r="D496" s="262"/>
      <c r="E496" s="132"/>
    </row>
    <row r="497" spans="1:5" customFormat="1" ht="31.5" customHeight="1" thickBot="1">
      <c r="A497" s="130"/>
      <c r="B497" s="259"/>
      <c r="C497" s="259"/>
      <c r="D497" s="260"/>
      <c r="E497" s="132"/>
    </row>
    <row r="498" spans="1:5" customFormat="1" ht="31.5" customHeight="1" thickBot="1">
      <c r="A498" s="130"/>
      <c r="B498" s="259"/>
      <c r="C498" s="259"/>
      <c r="D498" s="260"/>
      <c r="E498" s="132"/>
    </row>
    <row r="499" spans="1:5" customFormat="1" ht="31.5" customHeight="1" thickBot="1">
      <c r="A499" s="335" t="s">
        <v>374</v>
      </c>
      <c r="B499" s="257"/>
      <c r="C499" s="257"/>
      <c r="D499" s="258"/>
      <c r="E499" s="133">
        <f>SUM(E490:E498)</f>
        <v>0</v>
      </c>
    </row>
    <row r="500" spans="1:5" customFormat="1" ht="31.5" customHeight="1">
      <c r="A500" s="105"/>
      <c r="B500" s="105"/>
      <c r="C500" s="105"/>
      <c r="D500" s="105"/>
      <c r="E500" s="135"/>
    </row>
    <row r="501" spans="1:5" customFormat="1" ht="31.5" customHeight="1">
      <c r="A501" s="252" t="s">
        <v>353</v>
      </c>
      <c r="B501" s="252"/>
      <c r="C501" s="252"/>
      <c r="D501" s="252"/>
      <c r="E501" s="252"/>
    </row>
    <row r="502" spans="1:5" customFormat="1" ht="31.5" customHeight="1" thickBot="1">
      <c r="A502" s="105"/>
      <c r="B502" s="105"/>
      <c r="C502" s="105"/>
      <c r="D502" s="105"/>
      <c r="E502" s="127"/>
    </row>
    <row r="503" spans="1:5" customFormat="1" ht="31.5" customHeight="1" thickBot="1">
      <c r="A503" s="335" t="s">
        <v>375</v>
      </c>
      <c r="B503" s="257"/>
      <c r="C503" s="257"/>
      <c r="D503" s="257"/>
      <c r="E503" s="258"/>
    </row>
    <row r="504" spans="1:5" customFormat="1" ht="31.5" customHeight="1" thickBot="1">
      <c r="A504" s="128"/>
      <c r="B504" s="257" t="s">
        <v>355</v>
      </c>
      <c r="C504" s="257"/>
      <c r="D504" s="258"/>
      <c r="E504" s="129" t="s">
        <v>666</v>
      </c>
    </row>
    <row r="505" spans="1:5" customFormat="1" ht="31.5" customHeight="1" thickBot="1">
      <c r="A505" s="130"/>
      <c r="B505" s="259"/>
      <c r="C505" s="259"/>
      <c r="D505" s="260"/>
      <c r="E505" s="132"/>
    </row>
    <row r="506" spans="1:5" customFormat="1" ht="31.5" customHeight="1" thickBot="1">
      <c r="A506" s="130"/>
      <c r="B506" s="259"/>
      <c r="C506" s="259"/>
      <c r="D506" s="260"/>
      <c r="E506" s="132"/>
    </row>
    <row r="507" spans="1:5" customFormat="1" ht="31.5" customHeight="1" thickBot="1">
      <c r="A507" s="130"/>
      <c r="B507" s="259"/>
      <c r="C507" s="259"/>
      <c r="D507" s="260"/>
      <c r="E507" s="132"/>
    </row>
    <row r="508" spans="1:5" customFormat="1" ht="31.5" customHeight="1" thickBot="1">
      <c r="A508" s="130"/>
      <c r="B508" s="259"/>
      <c r="C508" s="259"/>
      <c r="D508" s="260"/>
      <c r="E508" s="132"/>
    </row>
    <row r="509" spans="1:5" customFormat="1" ht="31.5" customHeight="1" thickBot="1">
      <c r="A509" s="130"/>
      <c r="B509" s="261"/>
      <c r="C509" s="261"/>
      <c r="D509" s="262"/>
      <c r="E509" s="132"/>
    </row>
    <row r="510" spans="1:5" customFormat="1" ht="31.5" customHeight="1" thickBot="1">
      <c r="A510" s="130"/>
      <c r="B510" s="259"/>
      <c r="C510" s="259"/>
      <c r="D510" s="260"/>
      <c r="E510" s="132"/>
    </row>
    <row r="511" spans="1:5" customFormat="1" ht="31.5" customHeight="1" thickBot="1">
      <c r="A511" s="130"/>
      <c r="B511" s="261"/>
      <c r="C511" s="261"/>
      <c r="D511" s="262"/>
      <c r="E511" s="132"/>
    </row>
    <row r="512" spans="1:5" customFormat="1" ht="31.5" customHeight="1" thickBot="1">
      <c r="A512" s="130"/>
      <c r="B512" s="259"/>
      <c r="C512" s="259"/>
      <c r="D512" s="260"/>
      <c r="E512" s="132"/>
    </row>
    <row r="513" spans="1:5" customFormat="1" ht="31.5" customHeight="1" thickBot="1">
      <c r="A513" s="130"/>
      <c r="B513" s="259"/>
      <c r="C513" s="259"/>
      <c r="D513" s="260"/>
      <c r="E513" s="132"/>
    </row>
    <row r="514" spans="1:5" customFormat="1" ht="31.5" customHeight="1" thickBot="1">
      <c r="A514" s="335" t="s">
        <v>376</v>
      </c>
      <c r="B514" s="257"/>
      <c r="C514" s="257"/>
      <c r="D514" s="258"/>
      <c r="E514" s="133">
        <f>SUM(E505:E513)</f>
        <v>0</v>
      </c>
    </row>
    <row r="515" spans="1:5" customFormat="1" ht="27.75" customHeight="1">
      <c r="A515" s="103"/>
      <c r="B515" s="103"/>
      <c r="C515" s="103"/>
      <c r="D515" s="103"/>
      <c r="E515" s="136"/>
    </row>
    <row r="516" spans="1:5" customFormat="1" ht="27.75" customHeight="1" thickBot="1">
      <c r="A516" s="107"/>
      <c r="B516" s="107"/>
      <c r="C516" s="107"/>
      <c r="D516" s="107"/>
      <c r="E516" s="141"/>
    </row>
    <row r="517" spans="1:5" customFormat="1" ht="31.5" customHeight="1" thickBot="1">
      <c r="A517" s="335" t="s">
        <v>377</v>
      </c>
      <c r="B517" s="257"/>
      <c r="C517" s="257"/>
      <c r="D517" s="257"/>
      <c r="E517" s="258"/>
    </row>
    <row r="518" spans="1:5" ht="51" customHeight="1" thickBot="1">
      <c r="A518" s="128"/>
      <c r="B518" s="257" t="s">
        <v>355</v>
      </c>
      <c r="C518" s="257"/>
      <c r="D518" s="258"/>
      <c r="E518" s="129" t="s">
        <v>666</v>
      </c>
    </row>
    <row r="519" spans="1:5" customFormat="1" ht="31.5" customHeight="1" thickBot="1">
      <c r="A519" s="128"/>
      <c r="B519" s="108"/>
      <c r="C519" s="108"/>
      <c r="D519" s="109"/>
      <c r="E519" s="132"/>
    </row>
    <row r="520" spans="1:5" customFormat="1" ht="31.5" customHeight="1" thickBot="1">
      <c r="A520" s="128"/>
      <c r="B520" s="108"/>
      <c r="C520" s="108"/>
      <c r="D520" s="109"/>
      <c r="E520" s="132"/>
    </row>
    <row r="521" spans="1:5" customFormat="1" ht="31.5" customHeight="1" thickBot="1">
      <c r="A521" s="128"/>
      <c r="B521" s="108"/>
      <c r="C521" s="108"/>
      <c r="D521" s="109"/>
      <c r="E521" s="132"/>
    </row>
    <row r="522" spans="1:5" customFormat="1" ht="31.5" customHeight="1" thickBot="1">
      <c r="A522" s="130"/>
      <c r="B522" s="259"/>
      <c r="C522" s="259"/>
      <c r="D522" s="260"/>
      <c r="E522" s="132"/>
    </row>
    <row r="523" spans="1:5" customFormat="1" ht="31.5" customHeight="1" thickBot="1">
      <c r="A523" s="130"/>
      <c r="B523" s="259"/>
      <c r="C523" s="259"/>
      <c r="D523" s="260"/>
      <c r="E523" s="132"/>
    </row>
    <row r="524" spans="1:5" customFormat="1" ht="31.5" customHeight="1" thickBot="1">
      <c r="A524" s="130"/>
      <c r="B524" s="259"/>
      <c r="C524" s="259"/>
      <c r="D524" s="260"/>
      <c r="E524" s="132"/>
    </row>
    <row r="525" spans="1:5" customFormat="1" ht="31.5" customHeight="1" thickBot="1">
      <c r="A525" s="130"/>
      <c r="B525" s="259"/>
      <c r="C525" s="259"/>
      <c r="D525" s="260"/>
      <c r="E525" s="132"/>
    </row>
    <row r="526" spans="1:5" customFormat="1" ht="31.5" customHeight="1" thickBot="1">
      <c r="A526" s="130"/>
      <c r="B526" s="259"/>
      <c r="C526" s="259"/>
      <c r="D526" s="260"/>
      <c r="E526" s="132"/>
    </row>
    <row r="527" spans="1:5" customFormat="1" ht="31.5" customHeight="1" thickBot="1">
      <c r="A527" s="130"/>
      <c r="B527" s="259"/>
      <c r="C527" s="259"/>
      <c r="D527" s="260"/>
      <c r="E527" s="132"/>
    </row>
    <row r="528" spans="1:5" customFormat="1" ht="31.5" customHeight="1" thickBot="1">
      <c r="A528" s="335" t="s">
        <v>378</v>
      </c>
      <c r="B528" s="257"/>
      <c r="C528" s="257"/>
      <c r="D528" s="258"/>
      <c r="E528" s="133">
        <f>SUM(E519:E527)</f>
        <v>0</v>
      </c>
    </row>
    <row r="529" spans="1:5" customFormat="1" ht="31.5" customHeight="1">
      <c r="A529" s="105"/>
      <c r="B529" s="105"/>
      <c r="C529" s="105"/>
      <c r="D529" s="105"/>
      <c r="E529" s="135"/>
    </row>
    <row r="530" spans="1:5" customFormat="1" ht="31.5" customHeight="1">
      <c r="A530" s="252" t="s">
        <v>353</v>
      </c>
      <c r="B530" s="252"/>
      <c r="C530" s="252"/>
      <c r="D530" s="252"/>
      <c r="E530" s="252"/>
    </row>
    <row r="531" spans="1:5" customFormat="1" ht="31.5" customHeight="1" thickBot="1">
      <c r="A531" s="105"/>
      <c r="B531" s="105"/>
      <c r="C531" s="105"/>
      <c r="D531" s="105"/>
      <c r="E531" s="127"/>
    </row>
    <row r="532" spans="1:5" customFormat="1" ht="27.75" customHeight="1" thickBot="1">
      <c r="A532" s="335" t="s">
        <v>379</v>
      </c>
      <c r="B532" s="257"/>
      <c r="C532" s="257"/>
      <c r="D532" s="257"/>
      <c r="E532" s="258"/>
    </row>
    <row r="533" spans="1:5" ht="51" customHeight="1" thickBot="1">
      <c r="A533" s="128"/>
      <c r="B533" s="257" t="s">
        <v>355</v>
      </c>
      <c r="C533" s="257"/>
      <c r="D533" s="258"/>
      <c r="E533" s="129" t="s">
        <v>666</v>
      </c>
    </row>
    <row r="534" spans="1:5" customFormat="1" ht="31.5" customHeight="1" thickBot="1">
      <c r="A534" s="130"/>
      <c r="B534" s="259"/>
      <c r="C534" s="259"/>
      <c r="D534" s="260"/>
      <c r="E534" s="132"/>
    </row>
    <row r="535" spans="1:5" customFormat="1" ht="31.5" customHeight="1" thickBot="1">
      <c r="A535" s="130"/>
      <c r="B535" s="259"/>
      <c r="C535" s="259"/>
      <c r="D535" s="260"/>
      <c r="E535" s="132"/>
    </row>
    <row r="536" spans="1:5" customFormat="1" ht="31.5" customHeight="1" thickBot="1">
      <c r="A536" s="130"/>
      <c r="B536" s="259"/>
      <c r="C536" s="259"/>
      <c r="D536" s="260"/>
      <c r="E536" s="132"/>
    </row>
    <row r="537" spans="1:5" customFormat="1" ht="31.5" customHeight="1" thickBot="1">
      <c r="A537" s="130"/>
      <c r="B537" s="259"/>
      <c r="C537" s="259"/>
      <c r="D537" s="260"/>
      <c r="E537" s="132"/>
    </row>
    <row r="538" spans="1:5" customFormat="1" ht="31.5" customHeight="1" thickBot="1">
      <c r="A538" s="130"/>
      <c r="B538" s="261"/>
      <c r="C538" s="261"/>
      <c r="D538" s="262"/>
      <c r="E538" s="132"/>
    </row>
    <row r="539" spans="1:5" customFormat="1" ht="31.5" customHeight="1" thickBot="1">
      <c r="A539" s="130"/>
      <c r="B539" s="259"/>
      <c r="C539" s="259"/>
      <c r="D539" s="260"/>
      <c r="E539" s="132"/>
    </row>
    <row r="540" spans="1:5" customFormat="1" ht="31.5" customHeight="1" thickBot="1">
      <c r="A540" s="130"/>
      <c r="B540" s="261"/>
      <c r="C540" s="261"/>
      <c r="D540" s="262"/>
      <c r="E540" s="132"/>
    </row>
    <row r="541" spans="1:5" customFormat="1" ht="31.5" customHeight="1" thickBot="1">
      <c r="A541" s="130"/>
      <c r="B541" s="259"/>
      <c r="C541" s="259"/>
      <c r="D541" s="260"/>
      <c r="E541" s="132"/>
    </row>
    <row r="542" spans="1:5" customFormat="1" ht="31.5" customHeight="1" thickBot="1">
      <c r="A542" s="130"/>
      <c r="B542" s="259"/>
      <c r="C542" s="259"/>
      <c r="D542" s="260"/>
      <c r="E542" s="132"/>
    </row>
    <row r="543" spans="1:5" customFormat="1" ht="31.5" customHeight="1" thickBot="1">
      <c r="A543" s="335" t="s">
        <v>380</v>
      </c>
      <c r="B543" s="257"/>
      <c r="C543" s="257"/>
      <c r="D543" s="258"/>
      <c r="E543" s="133">
        <f>SUM(E534:E542)</f>
        <v>0</v>
      </c>
    </row>
    <row r="544" spans="1:5" customFormat="1" ht="26.25" customHeight="1">
      <c r="A544" s="103"/>
      <c r="B544" s="103"/>
      <c r="C544" s="103"/>
      <c r="D544" s="103"/>
      <c r="E544" s="136"/>
    </row>
    <row r="545" spans="1:5" customFormat="1" ht="26.25" customHeight="1" thickBot="1">
      <c r="A545" s="105"/>
      <c r="B545" s="105"/>
      <c r="C545" s="105"/>
      <c r="D545" s="105"/>
      <c r="E545" s="135"/>
    </row>
    <row r="546" spans="1:5" customFormat="1" ht="31.5" customHeight="1" thickBot="1">
      <c r="A546" s="335" t="s">
        <v>381</v>
      </c>
      <c r="B546" s="257"/>
      <c r="C546" s="257"/>
      <c r="D546" s="257"/>
      <c r="E546" s="258"/>
    </row>
    <row r="547" spans="1:5" ht="51" customHeight="1" thickBot="1">
      <c r="A547" s="128"/>
      <c r="B547" s="257" t="s">
        <v>355</v>
      </c>
      <c r="C547" s="257"/>
      <c r="D547" s="258"/>
      <c r="E547" s="129" t="s">
        <v>666</v>
      </c>
    </row>
    <row r="548" spans="1:5" customFormat="1" ht="31.5" customHeight="1" thickBot="1">
      <c r="A548" s="128"/>
      <c r="B548" s="108"/>
      <c r="C548" s="108"/>
      <c r="D548" s="109"/>
      <c r="E548" s="132"/>
    </row>
    <row r="549" spans="1:5" customFormat="1" ht="31.5" customHeight="1" thickBot="1">
      <c r="A549" s="128"/>
      <c r="B549" s="108"/>
      <c r="C549" s="108"/>
      <c r="D549" s="109"/>
      <c r="E549" s="132">
        <v>0</v>
      </c>
    </row>
    <row r="550" spans="1:5" customFormat="1" ht="31.5" customHeight="1" thickBot="1">
      <c r="A550" s="128"/>
      <c r="B550" s="108"/>
      <c r="C550" s="108"/>
      <c r="D550" s="109"/>
      <c r="E550" s="132"/>
    </row>
    <row r="551" spans="1:5" customFormat="1" ht="31.5" customHeight="1" thickBot="1">
      <c r="A551" s="130"/>
      <c r="B551" s="259"/>
      <c r="C551" s="259"/>
      <c r="D551" s="260"/>
      <c r="E551" s="132"/>
    </row>
    <row r="552" spans="1:5" customFormat="1" ht="31.5" customHeight="1" thickBot="1">
      <c r="A552" s="130"/>
      <c r="B552" s="259"/>
      <c r="C552" s="259"/>
      <c r="D552" s="260"/>
      <c r="E552" s="132"/>
    </row>
    <row r="553" spans="1:5" customFormat="1" ht="31.5" customHeight="1" thickBot="1">
      <c r="A553" s="130"/>
      <c r="B553" s="259"/>
      <c r="C553" s="259"/>
      <c r="D553" s="260"/>
      <c r="E553" s="132"/>
    </row>
    <row r="554" spans="1:5" customFormat="1" ht="31.5" customHeight="1" thickBot="1">
      <c r="A554" s="130"/>
      <c r="B554" s="259"/>
      <c r="C554" s="259"/>
      <c r="D554" s="260"/>
      <c r="E554" s="132"/>
    </row>
    <row r="555" spans="1:5" customFormat="1" ht="31.5" customHeight="1" thickBot="1">
      <c r="A555" s="130"/>
      <c r="B555" s="259"/>
      <c r="C555" s="259"/>
      <c r="D555" s="260"/>
      <c r="E555" s="132"/>
    </row>
    <row r="556" spans="1:5" customFormat="1" ht="31.5" customHeight="1" thickBot="1">
      <c r="A556" s="130"/>
      <c r="B556" s="259"/>
      <c r="C556" s="259"/>
      <c r="D556" s="260"/>
      <c r="E556" s="132"/>
    </row>
    <row r="557" spans="1:5" customFormat="1" ht="31.5" customHeight="1" thickBot="1">
      <c r="A557" s="335" t="s">
        <v>382</v>
      </c>
      <c r="B557" s="257"/>
      <c r="C557" s="257"/>
      <c r="D557" s="258"/>
      <c r="E557" s="133">
        <f>SUM(E548:E556)</f>
        <v>0</v>
      </c>
    </row>
    <row r="558" spans="1:5" customFormat="1" ht="31.5" customHeight="1">
      <c r="A558" s="105"/>
      <c r="B558" s="105"/>
      <c r="C558" s="105"/>
      <c r="D558" s="105"/>
      <c r="E558" s="135"/>
    </row>
    <row r="559" spans="1:5" customFormat="1" ht="31.5" customHeight="1">
      <c r="A559" s="252" t="s">
        <v>353</v>
      </c>
      <c r="B559" s="252"/>
      <c r="C559" s="252"/>
      <c r="D559" s="252"/>
      <c r="E559" s="252"/>
    </row>
    <row r="560" spans="1:5" customFormat="1" ht="31.5" customHeight="1" thickBot="1">
      <c r="A560" s="105"/>
      <c r="B560" s="105"/>
      <c r="C560" s="105"/>
      <c r="D560" s="105"/>
      <c r="E560" s="127"/>
    </row>
    <row r="561" spans="1:5" customFormat="1" ht="27.75" customHeight="1" thickBot="1">
      <c r="A561" s="335" t="s">
        <v>383</v>
      </c>
      <c r="B561" s="257"/>
      <c r="C561" s="257"/>
      <c r="D561" s="257"/>
      <c r="E561" s="258"/>
    </row>
    <row r="562" spans="1:5" ht="51" customHeight="1" thickBot="1">
      <c r="A562" s="128"/>
      <c r="B562" s="257" t="s">
        <v>355</v>
      </c>
      <c r="C562" s="257"/>
      <c r="D562" s="258"/>
      <c r="E562" s="129" t="s">
        <v>666</v>
      </c>
    </row>
    <row r="563" spans="1:5" customFormat="1" ht="31.5" customHeight="1" thickBot="1">
      <c r="A563" s="130"/>
      <c r="B563" s="259"/>
      <c r="C563" s="259"/>
      <c r="D563" s="260"/>
      <c r="E563" s="132"/>
    </row>
    <row r="564" spans="1:5" customFormat="1" ht="31.5" customHeight="1" thickBot="1">
      <c r="A564" s="130"/>
      <c r="B564" s="259"/>
      <c r="C564" s="259"/>
      <c r="D564" s="260"/>
      <c r="E564" s="132"/>
    </row>
    <row r="565" spans="1:5" customFormat="1" ht="31.5" customHeight="1" thickBot="1">
      <c r="A565" s="130"/>
      <c r="B565" s="259"/>
      <c r="C565" s="259"/>
      <c r="D565" s="260"/>
      <c r="E565" s="132"/>
    </row>
    <row r="566" spans="1:5" customFormat="1" ht="31.5" customHeight="1" thickBot="1">
      <c r="A566" s="130"/>
      <c r="B566" s="259"/>
      <c r="C566" s="259"/>
      <c r="D566" s="260"/>
      <c r="E566" s="132"/>
    </row>
    <row r="567" spans="1:5" customFormat="1" ht="31.5" customHeight="1" thickBot="1">
      <c r="A567" s="130"/>
      <c r="B567" s="261"/>
      <c r="C567" s="261"/>
      <c r="D567" s="262"/>
      <c r="E567" s="132"/>
    </row>
    <row r="568" spans="1:5" customFormat="1" ht="31.5" customHeight="1" thickBot="1">
      <c r="A568" s="130"/>
      <c r="B568" s="259"/>
      <c r="C568" s="259"/>
      <c r="D568" s="260"/>
      <c r="E568" s="132"/>
    </row>
    <row r="569" spans="1:5" customFormat="1" ht="31.5" customHeight="1" thickBot="1">
      <c r="A569" s="130"/>
      <c r="B569" s="261"/>
      <c r="C569" s="261"/>
      <c r="D569" s="262"/>
      <c r="E569" s="132"/>
    </row>
    <row r="570" spans="1:5" customFormat="1" ht="31.5" customHeight="1" thickBot="1">
      <c r="A570" s="130"/>
      <c r="B570" s="259"/>
      <c r="C570" s="259"/>
      <c r="D570" s="260"/>
      <c r="E570" s="132"/>
    </row>
    <row r="571" spans="1:5" customFormat="1" ht="31.5" customHeight="1" thickBot="1">
      <c r="A571" s="130"/>
      <c r="B571" s="259"/>
      <c r="C571" s="259"/>
      <c r="D571" s="260"/>
      <c r="E571" s="132"/>
    </row>
    <row r="572" spans="1:5" customFormat="1" ht="31.5" customHeight="1" thickBot="1">
      <c r="A572" s="335" t="s">
        <v>384</v>
      </c>
      <c r="B572" s="257"/>
      <c r="C572" s="257"/>
      <c r="D572" s="258"/>
      <c r="E572" s="133">
        <f>SUM(E563:E571)</f>
        <v>0</v>
      </c>
    </row>
    <row r="573" spans="1:5" customFormat="1" ht="27.75" customHeight="1">
      <c r="A573" s="103"/>
      <c r="B573" s="103"/>
      <c r="C573" s="103"/>
      <c r="D573" s="103"/>
      <c r="E573" s="136"/>
    </row>
    <row r="574" spans="1:5" customFormat="1" ht="27.75" customHeight="1" thickBot="1">
      <c r="A574" s="105"/>
      <c r="B574" s="105"/>
      <c r="C574" s="105"/>
      <c r="D574" s="105"/>
      <c r="E574" s="135"/>
    </row>
    <row r="575" spans="1:5" customFormat="1" ht="31.5" customHeight="1" thickBot="1">
      <c r="A575" s="335" t="s">
        <v>385</v>
      </c>
      <c r="B575" s="257"/>
      <c r="C575" s="257"/>
      <c r="D575" s="257"/>
      <c r="E575" s="258"/>
    </row>
    <row r="576" spans="1:5" ht="51" customHeight="1" thickBot="1">
      <c r="A576" s="128"/>
      <c r="B576" s="257" t="s">
        <v>355</v>
      </c>
      <c r="C576" s="257"/>
      <c r="D576" s="258"/>
      <c r="E576" s="129" t="s">
        <v>666</v>
      </c>
    </row>
    <row r="577" spans="1:5" customFormat="1" ht="31.5" customHeight="1" thickBot="1">
      <c r="A577" s="128"/>
      <c r="B577" s="108"/>
      <c r="C577" s="108"/>
      <c r="D577" s="109"/>
      <c r="E577" s="132"/>
    </row>
    <row r="578" spans="1:5" customFormat="1" ht="31.5" customHeight="1" thickBot="1">
      <c r="A578" s="128"/>
      <c r="B578" s="108"/>
      <c r="C578" s="108"/>
      <c r="D578" s="109"/>
      <c r="E578" s="132"/>
    </row>
    <row r="579" spans="1:5" customFormat="1" ht="31.5" customHeight="1" thickBot="1">
      <c r="A579" s="128"/>
      <c r="B579" s="108"/>
      <c r="C579" s="108"/>
      <c r="D579" s="109"/>
      <c r="E579" s="132"/>
    </row>
    <row r="580" spans="1:5" customFormat="1" ht="31.5" customHeight="1" thickBot="1">
      <c r="A580" s="130"/>
      <c r="B580" s="259"/>
      <c r="C580" s="259"/>
      <c r="D580" s="260"/>
      <c r="E580" s="132"/>
    </row>
    <row r="581" spans="1:5" customFormat="1" ht="31.5" customHeight="1" thickBot="1">
      <c r="A581" s="130"/>
      <c r="B581" s="259"/>
      <c r="C581" s="259"/>
      <c r="D581" s="260"/>
      <c r="E581" s="132"/>
    </row>
    <row r="582" spans="1:5" customFormat="1" ht="31.5" customHeight="1" thickBot="1">
      <c r="A582" s="130"/>
      <c r="B582" s="259"/>
      <c r="C582" s="259"/>
      <c r="D582" s="260"/>
      <c r="E582" s="132"/>
    </row>
    <row r="583" spans="1:5" customFormat="1" ht="31.5" customHeight="1" thickBot="1">
      <c r="A583" s="130"/>
      <c r="B583" s="259"/>
      <c r="C583" s="259"/>
      <c r="D583" s="260"/>
      <c r="E583" s="132"/>
    </row>
    <row r="584" spans="1:5" customFormat="1" ht="31.5" customHeight="1" thickBot="1">
      <c r="A584" s="130"/>
      <c r="B584" s="259"/>
      <c r="C584" s="259"/>
      <c r="D584" s="260"/>
      <c r="E584" s="132"/>
    </row>
    <row r="585" spans="1:5" customFormat="1" ht="31.5" customHeight="1" thickBot="1">
      <c r="A585" s="130"/>
      <c r="B585" s="259"/>
      <c r="C585" s="259"/>
      <c r="D585" s="260"/>
      <c r="E585" s="132"/>
    </row>
    <row r="586" spans="1:5" customFormat="1" ht="31.5" customHeight="1" thickBot="1">
      <c r="A586" s="335" t="s">
        <v>386</v>
      </c>
      <c r="B586" s="257"/>
      <c r="C586" s="257"/>
      <c r="D586" s="258"/>
      <c r="E586" s="133">
        <f>SUM(E577:E585)</f>
        <v>0</v>
      </c>
    </row>
    <row r="587" spans="1:5" customFormat="1" ht="31.5" customHeight="1">
      <c r="A587" s="105"/>
      <c r="B587" s="105"/>
      <c r="C587" s="105"/>
      <c r="D587" s="105"/>
      <c r="E587" s="135"/>
    </row>
    <row r="588" spans="1:5" customFormat="1" ht="31.5" customHeight="1">
      <c r="A588" s="252" t="s">
        <v>353</v>
      </c>
      <c r="B588" s="252"/>
      <c r="C588" s="252"/>
      <c r="D588" s="252"/>
      <c r="E588" s="252"/>
    </row>
    <row r="589" spans="1:5" customFormat="1" ht="31.5" customHeight="1" thickBot="1">
      <c r="A589" s="105"/>
      <c r="B589" s="105"/>
      <c r="C589" s="105"/>
      <c r="D589" s="105"/>
      <c r="E589" s="127"/>
    </row>
    <row r="590" spans="1:5" customFormat="1" ht="27.75" customHeight="1" thickBot="1">
      <c r="A590" s="335" t="s">
        <v>387</v>
      </c>
      <c r="B590" s="257"/>
      <c r="C590" s="257"/>
      <c r="D590" s="257"/>
      <c r="E590" s="258"/>
    </row>
    <row r="591" spans="1:5" ht="51" customHeight="1" thickBot="1">
      <c r="A591" s="106"/>
      <c r="B591" s="255" t="s">
        <v>355</v>
      </c>
      <c r="C591" s="255"/>
      <c r="D591" s="256"/>
      <c r="E591" s="129" t="s">
        <v>666</v>
      </c>
    </row>
    <row r="592" spans="1:5" customFormat="1" ht="31.5" customHeight="1" thickBot="1">
      <c r="A592" s="130"/>
      <c r="B592" s="259"/>
      <c r="C592" s="259"/>
      <c r="D592" s="260"/>
      <c r="E592" s="132"/>
    </row>
    <row r="593" spans="1:5" customFormat="1" ht="31.5" customHeight="1" thickBot="1">
      <c r="A593" s="130"/>
      <c r="B593" s="259"/>
      <c r="C593" s="259"/>
      <c r="D593" s="260"/>
      <c r="E593" s="132"/>
    </row>
    <row r="594" spans="1:5" customFormat="1" ht="31.5" customHeight="1" thickBot="1">
      <c r="A594" s="130"/>
      <c r="B594" s="259"/>
      <c r="C594" s="259"/>
      <c r="D594" s="260"/>
      <c r="E594" s="132"/>
    </row>
    <row r="595" spans="1:5" customFormat="1" ht="31.5" customHeight="1" thickBot="1">
      <c r="A595" s="130"/>
      <c r="B595" s="259"/>
      <c r="C595" s="259"/>
      <c r="D595" s="260"/>
      <c r="E595" s="132"/>
    </row>
    <row r="596" spans="1:5" customFormat="1" ht="31.5" customHeight="1" thickBot="1">
      <c r="A596" s="130"/>
      <c r="B596" s="261"/>
      <c r="C596" s="261"/>
      <c r="D596" s="262"/>
      <c r="E596" s="132"/>
    </row>
    <row r="597" spans="1:5" customFormat="1" ht="31.5" customHeight="1" thickBot="1">
      <c r="A597" s="130"/>
      <c r="B597" s="259"/>
      <c r="C597" s="259"/>
      <c r="D597" s="260"/>
      <c r="E597" s="132"/>
    </row>
    <row r="598" spans="1:5" customFormat="1" ht="31.5" customHeight="1" thickBot="1">
      <c r="A598" s="130"/>
      <c r="B598" s="261"/>
      <c r="C598" s="261"/>
      <c r="D598" s="262"/>
      <c r="E598" s="132"/>
    </row>
    <row r="599" spans="1:5" customFormat="1" ht="31.5" customHeight="1" thickBot="1">
      <c r="A599" s="130"/>
      <c r="B599" s="259"/>
      <c r="C599" s="259"/>
      <c r="D599" s="260"/>
      <c r="E599" s="132"/>
    </row>
    <row r="600" spans="1:5" customFormat="1" ht="31.5" customHeight="1" thickBot="1">
      <c r="A600" s="130"/>
      <c r="B600" s="259"/>
      <c r="C600" s="259"/>
      <c r="D600" s="260"/>
      <c r="E600" s="132"/>
    </row>
    <row r="601" spans="1:5" customFormat="1" ht="31.5" customHeight="1" thickBot="1">
      <c r="A601" s="335" t="s">
        <v>388</v>
      </c>
      <c r="B601" s="257"/>
      <c r="C601" s="257"/>
      <c r="D601" s="258"/>
      <c r="E601" s="133">
        <f>SUM(E592:E600)</f>
        <v>0</v>
      </c>
    </row>
    <row r="602" spans="1:5" customFormat="1" ht="26.25" customHeight="1">
      <c r="A602" s="249"/>
      <c r="B602" s="249"/>
      <c r="C602" s="249"/>
      <c r="D602" s="249"/>
      <c r="E602" s="249"/>
    </row>
    <row r="603" spans="1:5" customFormat="1" ht="26.25" customHeight="1" thickBot="1">
      <c r="A603" s="105"/>
      <c r="B603" s="105"/>
      <c r="C603" s="105"/>
      <c r="D603" s="105"/>
      <c r="E603" s="127"/>
    </row>
    <row r="604" spans="1:5" customFormat="1" ht="31.5" customHeight="1" thickBot="1">
      <c r="A604" s="335" t="s">
        <v>389</v>
      </c>
      <c r="B604" s="257"/>
      <c r="C604" s="257"/>
      <c r="D604" s="257"/>
      <c r="E604" s="258"/>
    </row>
    <row r="605" spans="1:5" ht="51" customHeight="1" thickBot="1">
      <c r="A605" s="106"/>
      <c r="B605" s="255" t="s">
        <v>355</v>
      </c>
      <c r="C605" s="255"/>
      <c r="D605" s="256"/>
      <c r="E605" s="129" t="s">
        <v>666</v>
      </c>
    </row>
    <row r="606" spans="1:5" customFormat="1" ht="31.5" customHeight="1" thickBot="1">
      <c r="A606" s="128"/>
      <c r="B606" s="108"/>
      <c r="C606" s="108"/>
      <c r="D606" s="109"/>
      <c r="E606" s="132"/>
    </row>
    <row r="607" spans="1:5" customFormat="1" ht="31.5" customHeight="1" thickBot="1">
      <c r="A607" s="128"/>
      <c r="B607" s="108"/>
      <c r="C607" s="108"/>
      <c r="D607" s="109"/>
      <c r="E607" s="132">
        <v>0</v>
      </c>
    </row>
    <row r="608" spans="1:5" customFormat="1" ht="31.5" customHeight="1" thickBot="1">
      <c r="A608" s="128"/>
      <c r="B608" s="108"/>
      <c r="C608" s="108"/>
      <c r="D608" s="109"/>
      <c r="E608" s="132"/>
    </row>
    <row r="609" spans="1:5" customFormat="1" ht="31.5" customHeight="1" thickBot="1">
      <c r="A609" s="130"/>
      <c r="B609" s="259"/>
      <c r="C609" s="259"/>
      <c r="D609" s="260"/>
      <c r="E609" s="132"/>
    </row>
    <row r="610" spans="1:5" customFormat="1" ht="31.5" customHeight="1" thickBot="1">
      <c r="A610" s="130"/>
      <c r="B610" s="259"/>
      <c r="C610" s="259"/>
      <c r="D610" s="260"/>
      <c r="E610" s="132"/>
    </row>
    <row r="611" spans="1:5" customFormat="1" ht="31.5" customHeight="1" thickBot="1">
      <c r="A611" s="130"/>
      <c r="B611" s="259"/>
      <c r="C611" s="259"/>
      <c r="D611" s="260"/>
      <c r="E611" s="132"/>
    </row>
    <row r="612" spans="1:5" customFormat="1" ht="31.5" customHeight="1" thickBot="1">
      <c r="A612" s="130"/>
      <c r="B612" s="259"/>
      <c r="C612" s="259"/>
      <c r="D612" s="260"/>
      <c r="E612" s="132"/>
    </row>
    <row r="613" spans="1:5" customFormat="1" ht="31.5" customHeight="1" thickBot="1">
      <c r="A613" s="130"/>
      <c r="B613" s="259"/>
      <c r="C613" s="259"/>
      <c r="D613" s="260"/>
      <c r="E613" s="132"/>
    </row>
    <row r="614" spans="1:5" customFormat="1" ht="31.5" customHeight="1" thickBot="1">
      <c r="A614" s="130"/>
      <c r="B614" s="259"/>
      <c r="C614" s="259"/>
      <c r="D614" s="260"/>
      <c r="E614" s="132"/>
    </row>
    <row r="615" spans="1:5" customFormat="1" ht="31.5" customHeight="1" thickBot="1">
      <c r="A615" s="335" t="s">
        <v>390</v>
      </c>
      <c r="B615" s="257"/>
      <c r="C615" s="257"/>
      <c r="D615" s="258"/>
      <c r="E615" s="133">
        <f>SUM(E606:E614)</f>
        <v>0</v>
      </c>
    </row>
    <row r="616" spans="1:5" customFormat="1" ht="31.5" customHeight="1">
      <c r="A616" s="105"/>
      <c r="B616" s="105"/>
      <c r="C616" s="105"/>
      <c r="D616" s="105"/>
      <c r="E616" s="135"/>
    </row>
    <row r="617" spans="1:5" customFormat="1" ht="31.5" customHeight="1">
      <c r="A617" s="252" t="s">
        <v>353</v>
      </c>
      <c r="B617" s="252"/>
      <c r="C617" s="252"/>
      <c r="D617" s="252"/>
      <c r="E617" s="252"/>
    </row>
    <row r="618" spans="1:5" customFormat="1" ht="31.5" customHeight="1" thickBot="1">
      <c r="A618" s="1"/>
      <c r="B618" s="2"/>
      <c r="C618" s="138"/>
      <c r="D618" s="139"/>
      <c r="E618" s="140"/>
    </row>
    <row r="619" spans="1:5" customFormat="1" ht="31.5" customHeight="1" thickBot="1">
      <c r="A619" s="335" t="s">
        <v>391</v>
      </c>
      <c r="B619" s="257"/>
      <c r="C619" s="257"/>
      <c r="D619" s="257"/>
      <c r="E619" s="258"/>
    </row>
    <row r="620" spans="1:5" ht="51" customHeight="1" thickBot="1">
      <c r="A620" s="106"/>
      <c r="B620" s="255" t="s">
        <v>355</v>
      </c>
      <c r="C620" s="255"/>
      <c r="D620" s="256"/>
      <c r="E620" s="129" t="s">
        <v>666</v>
      </c>
    </row>
    <row r="621" spans="1:5" customFormat="1" ht="31.5" customHeight="1" thickBot="1">
      <c r="A621" s="130"/>
      <c r="B621" s="259"/>
      <c r="C621" s="259"/>
      <c r="D621" s="260"/>
      <c r="E621" s="132"/>
    </row>
    <row r="622" spans="1:5" customFormat="1" ht="31.5" customHeight="1" thickBot="1">
      <c r="A622" s="130"/>
      <c r="B622" s="259"/>
      <c r="C622" s="259"/>
      <c r="D622" s="260"/>
      <c r="E622" s="132"/>
    </row>
    <row r="623" spans="1:5" customFormat="1" ht="31.5" customHeight="1" thickBot="1">
      <c r="A623" s="130"/>
      <c r="B623" s="259"/>
      <c r="C623" s="259"/>
      <c r="D623" s="260"/>
      <c r="E623" s="132"/>
    </row>
    <row r="624" spans="1:5" customFormat="1" ht="31.5" customHeight="1" thickBot="1">
      <c r="A624" s="130"/>
      <c r="B624" s="259"/>
      <c r="C624" s="259"/>
      <c r="D624" s="260"/>
      <c r="E624" s="132"/>
    </row>
    <row r="625" spans="1:5" customFormat="1" ht="31.5" customHeight="1" thickBot="1">
      <c r="A625" s="130"/>
      <c r="B625" s="261"/>
      <c r="C625" s="261"/>
      <c r="D625" s="262"/>
      <c r="E625" s="132"/>
    </row>
    <row r="626" spans="1:5" customFormat="1" ht="31.5" customHeight="1" thickBot="1">
      <c r="A626" s="130"/>
      <c r="B626" s="259"/>
      <c r="C626" s="259"/>
      <c r="D626" s="260"/>
      <c r="E626" s="132"/>
    </row>
    <row r="627" spans="1:5" customFormat="1" ht="31.5" customHeight="1" thickBot="1">
      <c r="A627" s="130"/>
      <c r="B627" s="261"/>
      <c r="C627" s="261"/>
      <c r="D627" s="262"/>
      <c r="E627" s="132"/>
    </row>
    <row r="628" spans="1:5" customFormat="1" ht="31.5" customHeight="1" thickBot="1">
      <c r="A628" s="130"/>
      <c r="B628" s="259"/>
      <c r="C628" s="259"/>
      <c r="D628" s="260"/>
      <c r="E628" s="132"/>
    </row>
    <row r="629" spans="1:5" customFormat="1" ht="31.5" customHeight="1" thickBot="1">
      <c r="A629" s="130"/>
      <c r="B629" s="259"/>
      <c r="C629" s="259"/>
      <c r="D629" s="260"/>
      <c r="E629" s="132"/>
    </row>
    <row r="630" spans="1:5" customFormat="1" ht="31.5" customHeight="1" thickBot="1">
      <c r="A630" s="335" t="s">
        <v>392</v>
      </c>
      <c r="B630" s="257"/>
      <c r="C630" s="257"/>
      <c r="D630" s="258"/>
      <c r="E630" s="133">
        <f>SUM(E621:E629)</f>
        <v>0</v>
      </c>
    </row>
    <row r="631" spans="1:5" customFormat="1" ht="27.75" customHeight="1">
      <c r="A631" s="103"/>
      <c r="B631" s="103"/>
      <c r="C631" s="103"/>
      <c r="D631" s="103"/>
      <c r="E631" s="136"/>
    </row>
    <row r="632" spans="1:5" customFormat="1" ht="27.75" customHeight="1" thickBot="1">
      <c r="A632" s="105"/>
      <c r="B632" s="105"/>
      <c r="C632" s="105"/>
      <c r="D632" s="105"/>
      <c r="E632" s="135"/>
    </row>
    <row r="633" spans="1:5" customFormat="1" ht="31.5" customHeight="1" thickBot="1">
      <c r="A633" s="338" t="s">
        <v>393</v>
      </c>
      <c r="B633" s="257"/>
      <c r="C633" s="257"/>
      <c r="D633" s="257"/>
      <c r="E633" s="258"/>
    </row>
    <row r="634" spans="1:5" ht="51" customHeight="1" thickBot="1">
      <c r="A634" s="106"/>
      <c r="B634" s="255" t="s">
        <v>355</v>
      </c>
      <c r="C634" s="255"/>
      <c r="D634" s="256"/>
      <c r="E634" s="129" t="s">
        <v>666</v>
      </c>
    </row>
    <row r="635" spans="1:5" customFormat="1" ht="31.5" customHeight="1" thickBot="1">
      <c r="A635" s="128"/>
      <c r="B635" s="108"/>
      <c r="C635" s="108"/>
      <c r="D635" s="109"/>
      <c r="E635" s="132"/>
    </row>
    <row r="636" spans="1:5" customFormat="1" ht="31.5" customHeight="1" thickBot="1">
      <c r="A636" s="128"/>
      <c r="B636" s="108"/>
      <c r="C636" s="108"/>
      <c r="D636" s="109"/>
      <c r="E636" s="132"/>
    </row>
    <row r="637" spans="1:5" customFormat="1" ht="31.5" customHeight="1" thickBot="1">
      <c r="A637" s="128"/>
      <c r="B637" s="108"/>
      <c r="C637" s="108"/>
      <c r="D637" s="109"/>
      <c r="E637" s="132"/>
    </row>
    <row r="638" spans="1:5" customFormat="1" ht="31.5" customHeight="1" thickBot="1">
      <c r="A638" s="130"/>
      <c r="B638" s="259"/>
      <c r="C638" s="259"/>
      <c r="D638" s="260"/>
      <c r="E638" s="132"/>
    </row>
    <row r="639" spans="1:5" customFormat="1" ht="31.5" customHeight="1" thickBot="1">
      <c r="A639" s="130"/>
      <c r="B639" s="259"/>
      <c r="C639" s="259"/>
      <c r="D639" s="260"/>
      <c r="E639" s="132"/>
    </row>
    <row r="640" spans="1:5" customFormat="1" ht="31.5" customHeight="1" thickBot="1">
      <c r="A640" s="130"/>
      <c r="B640" s="259"/>
      <c r="C640" s="259"/>
      <c r="D640" s="260"/>
      <c r="E640" s="132"/>
    </row>
    <row r="641" spans="1:5" customFormat="1" ht="31.5" customHeight="1" thickBot="1">
      <c r="A641" s="130"/>
      <c r="B641" s="259"/>
      <c r="C641" s="259"/>
      <c r="D641" s="260"/>
      <c r="E641" s="132"/>
    </row>
    <row r="642" spans="1:5" customFormat="1" ht="31.5" customHeight="1" thickBot="1">
      <c r="A642" s="130"/>
      <c r="B642" s="259"/>
      <c r="C642" s="259"/>
      <c r="D642" s="260"/>
      <c r="E642" s="132"/>
    </row>
    <row r="643" spans="1:5" customFormat="1" ht="31.5" customHeight="1" thickBot="1">
      <c r="A643" s="130"/>
      <c r="B643" s="259"/>
      <c r="C643" s="259"/>
      <c r="D643" s="260"/>
      <c r="E643" s="132"/>
    </row>
    <row r="644" spans="1:5" customFormat="1" ht="31.5" customHeight="1" thickBot="1">
      <c r="A644" s="335" t="s">
        <v>394</v>
      </c>
      <c r="B644" s="257"/>
      <c r="C644" s="257"/>
      <c r="D644" s="258"/>
      <c r="E644" s="133">
        <f>SUM(E635:E643)</f>
        <v>0</v>
      </c>
    </row>
    <row r="645" spans="1:5" customFormat="1" ht="31.5" customHeight="1">
      <c r="A645" s="105"/>
      <c r="B645" s="105"/>
      <c r="C645" s="105"/>
      <c r="D645" s="105"/>
      <c r="E645" s="135"/>
    </row>
    <row r="646" spans="1:5" customFormat="1" ht="31.5" customHeight="1">
      <c r="A646" s="252" t="s">
        <v>353</v>
      </c>
      <c r="B646" s="252"/>
      <c r="C646" s="252"/>
      <c r="D646" s="252"/>
      <c r="E646" s="252"/>
    </row>
    <row r="647" spans="1:5" customFormat="1" ht="31.5" customHeight="1" thickBot="1">
      <c r="A647" s="105"/>
      <c r="B647" s="105"/>
      <c r="C647" s="105"/>
      <c r="D647" s="105"/>
      <c r="E647" s="127"/>
    </row>
    <row r="648" spans="1:5" customFormat="1" ht="31.5" customHeight="1" thickBot="1">
      <c r="A648" s="338" t="s">
        <v>395</v>
      </c>
      <c r="B648" s="257"/>
      <c r="C648" s="257"/>
      <c r="D648" s="257"/>
      <c r="E648" s="258"/>
    </row>
    <row r="649" spans="1:5" customFormat="1" ht="31.5" customHeight="1" thickBot="1">
      <c r="A649" s="106"/>
      <c r="B649" s="255" t="s">
        <v>355</v>
      </c>
      <c r="C649" s="255"/>
      <c r="D649" s="256"/>
      <c r="E649" s="129" t="s">
        <v>666</v>
      </c>
    </row>
    <row r="650" spans="1:5" customFormat="1" ht="31.5" customHeight="1" thickBot="1">
      <c r="A650" s="128"/>
      <c r="B650" s="108"/>
      <c r="C650" s="108"/>
      <c r="D650" s="109"/>
      <c r="E650" s="132"/>
    </row>
    <row r="651" spans="1:5" customFormat="1" ht="31.5" customHeight="1" thickBot="1">
      <c r="A651" s="128"/>
      <c r="B651" s="108"/>
      <c r="C651" s="108"/>
      <c r="D651" s="109"/>
      <c r="E651" s="132"/>
    </row>
    <row r="652" spans="1:5" customFormat="1" ht="31.5" customHeight="1" thickBot="1">
      <c r="A652" s="128"/>
      <c r="B652" s="108"/>
      <c r="C652" s="108"/>
      <c r="D652" s="109"/>
      <c r="E652" s="132"/>
    </row>
    <row r="653" spans="1:5" customFormat="1" ht="31.5" customHeight="1" thickBot="1">
      <c r="A653" s="130"/>
      <c r="B653" s="259"/>
      <c r="C653" s="259"/>
      <c r="D653" s="260"/>
      <c r="E653" s="132"/>
    </row>
    <row r="654" spans="1:5" customFormat="1" ht="31.5" customHeight="1" thickBot="1">
      <c r="A654" s="130"/>
      <c r="B654" s="259"/>
      <c r="C654" s="259"/>
      <c r="D654" s="260"/>
      <c r="E654" s="132"/>
    </row>
    <row r="655" spans="1:5" customFormat="1" ht="31.5" customHeight="1" thickBot="1">
      <c r="A655" s="130"/>
      <c r="B655" s="259"/>
      <c r="C655" s="259"/>
      <c r="D655" s="260"/>
      <c r="E655" s="132"/>
    </row>
    <row r="656" spans="1:5" customFormat="1" ht="31.5" customHeight="1" thickBot="1">
      <c r="A656" s="130"/>
      <c r="B656" s="259"/>
      <c r="C656" s="259"/>
      <c r="D656" s="260"/>
      <c r="E656" s="132"/>
    </row>
    <row r="657" spans="1:5" customFormat="1" ht="31.5" customHeight="1" thickBot="1">
      <c r="A657" s="130"/>
      <c r="B657" s="259"/>
      <c r="C657" s="259"/>
      <c r="D657" s="260"/>
      <c r="E657" s="132"/>
    </row>
    <row r="658" spans="1:5" customFormat="1" ht="31.5" customHeight="1" thickBot="1">
      <c r="A658" s="130"/>
      <c r="B658" s="259"/>
      <c r="C658" s="259"/>
      <c r="D658" s="260"/>
      <c r="E658" s="132"/>
    </row>
    <row r="659" spans="1:5" customFormat="1" ht="31.5" customHeight="1" thickBot="1">
      <c r="A659" s="335" t="s">
        <v>396</v>
      </c>
      <c r="B659" s="257"/>
      <c r="C659" s="257"/>
      <c r="D659" s="258"/>
      <c r="E659" s="133">
        <f>SUM(E650:E658)</f>
        <v>0</v>
      </c>
    </row>
    <row r="660" spans="1:5" customFormat="1" ht="31.5" customHeight="1">
      <c r="A660" s="105"/>
      <c r="B660" s="105"/>
      <c r="C660" s="105"/>
      <c r="D660" s="105"/>
      <c r="E660" s="135"/>
    </row>
    <row r="661" spans="1:5" customFormat="1" ht="31.5" customHeight="1" thickBot="1">
      <c r="A661" s="1"/>
      <c r="B661" s="2"/>
      <c r="C661" s="138"/>
      <c r="D661" s="139"/>
      <c r="E661" s="140"/>
    </row>
    <row r="662" spans="1:5" customFormat="1" ht="31.5" customHeight="1" thickBot="1">
      <c r="A662" s="335" t="s">
        <v>397</v>
      </c>
      <c r="B662" s="257"/>
      <c r="C662" s="257"/>
      <c r="D662" s="257"/>
      <c r="E662" s="258"/>
    </row>
    <row r="663" spans="1:5" customFormat="1" ht="51.75" customHeight="1" thickBot="1">
      <c r="A663" s="106"/>
      <c r="B663" s="255" t="s">
        <v>355</v>
      </c>
      <c r="C663" s="255"/>
      <c r="D663" s="256"/>
      <c r="E663" s="129" t="s">
        <v>666</v>
      </c>
    </row>
    <row r="664" spans="1:5" customFormat="1" ht="31.5" customHeight="1" thickBot="1">
      <c r="A664" s="130"/>
      <c r="B664" s="259"/>
      <c r="C664" s="259"/>
      <c r="D664" s="260"/>
      <c r="E664" s="132"/>
    </row>
    <row r="665" spans="1:5" customFormat="1" ht="31.5" customHeight="1" thickBot="1">
      <c r="A665" s="130"/>
      <c r="B665" s="259"/>
      <c r="C665" s="259"/>
      <c r="D665" s="260"/>
      <c r="E665" s="132">
        <v>0</v>
      </c>
    </row>
    <row r="666" spans="1:5" customFormat="1" ht="31.5" customHeight="1" thickBot="1">
      <c r="A666" s="130"/>
      <c r="B666" s="259"/>
      <c r="C666" s="259"/>
      <c r="D666" s="260"/>
      <c r="E666" s="132"/>
    </row>
    <row r="667" spans="1:5" customFormat="1" ht="31.5" customHeight="1" thickBot="1">
      <c r="A667" s="130"/>
      <c r="B667" s="259"/>
      <c r="C667" s="259"/>
      <c r="D667" s="260"/>
      <c r="E667" s="132"/>
    </row>
    <row r="668" spans="1:5" customFormat="1" ht="31.5" customHeight="1" thickBot="1">
      <c r="A668" s="130"/>
      <c r="B668" s="261"/>
      <c r="C668" s="261"/>
      <c r="D668" s="262"/>
      <c r="E668" s="132"/>
    </row>
    <row r="669" spans="1:5" customFormat="1" ht="31.5" customHeight="1" thickBot="1">
      <c r="A669" s="130"/>
      <c r="B669" s="259"/>
      <c r="C669" s="259"/>
      <c r="D669" s="260"/>
      <c r="E669" s="132"/>
    </row>
    <row r="670" spans="1:5" customFormat="1" ht="31.5" customHeight="1" thickBot="1">
      <c r="A670" s="130"/>
      <c r="B670" s="261"/>
      <c r="C670" s="261"/>
      <c r="D670" s="262"/>
      <c r="E670" s="132"/>
    </row>
    <row r="671" spans="1:5" customFormat="1" ht="31.5" customHeight="1" thickBot="1">
      <c r="A671" s="130"/>
      <c r="B671" s="259"/>
      <c r="C671" s="259"/>
      <c r="D671" s="260"/>
      <c r="E671" s="132"/>
    </row>
    <row r="672" spans="1:5" customFormat="1" ht="31.5" customHeight="1" thickBot="1">
      <c r="A672" s="130"/>
      <c r="B672" s="259"/>
      <c r="C672" s="259"/>
      <c r="D672" s="260"/>
      <c r="E672" s="132"/>
    </row>
    <row r="673" spans="1:7" customFormat="1" ht="31.5" customHeight="1" thickBot="1">
      <c r="A673" s="335" t="s">
        <v>398</v>
      </c>
      <c r="B673" s="257"/>
      <c r="C673" s="257"/>
      <c r="D673" s="258"/>
      <c r="E673" s="133">
        <f>SUM(E664:E672)</f>
        <v>0</v>
      </c>
    </row>
    <row r="674" spans="1:7" customFormat="1" ht="31.5" customHeight="1">
      <c r="A674" s="105"/>
      <c r="B674" s="105"/>
      <c r="C674" s="105"/>
      <c r="D674" s="105"/>
      <c r="E674" s="135"/>
    </row>
    <row r="675" spans="1:7" customFormat="1" ht="31.5" customHeight="1">
      <c r="A675" s="252" t="s">
        <v>353</v>
      </c>
      <c r="B675" s="252"/>
      <c r="C675" s="252"/>
      <c r="D675" s="252"/>
      <c r="E675" s="252"/>
    </row>
    <row r="676" spans="1:7" customFormat="1" ht="27.75" customHeight="1" thickBot="1">
      <c r="A676" s="105"/>
      <c r="B676" s="105"/>
      <c r="C676" s="105"/>
      <c r="D676" s="105"/>
      <c r="E676" s="135"/>
      <c r="G676" s="142"/>
    </row>
    <row r="677" spans="1:7" customFormat="1" ht="31.5" customHeight="1" thickBot="1">
      <c r="A677" s="339" t="s">
        <v>399</v>
      </c>
      <c r="B677" s="340"/>
      <c r="C677" s="340"/>
      <c r="D677" s="340"/>
      <c r="E677" s="341"/>
    </row>
    <row r="678" spans="1:7" customFormat="1" ht="51.75" customHeight="1" thickBot="1">
      <c r="A678" s="106"/>
      <c r="B678" s="255" t="s">
        <v>355</v>
      </c>
      <c r="C678" s="255"/>
      <c r="D678" s="256"/>
      <c r="E678" s="129" t="s">
        <v>666</v>
      </c>
    </row>
    <row r="679" spans="1:7" customFormat="1" ht="31.5" customHeight="1" thickBot="1">
      <c r="A679" s="128"/>
      <c r="B679" s="108"/>
      <c r="C679" s="108"/>
      <c r="D679" s="109"/>
      <c r="E679" s="132"/>
    </row>
    <row r="680" spans="1:7" customFormat="1" ht="31.5" customHeight="1" thickBot="1">
      <c r="A680" s="128"/>
      <c r="B680" s="108"/>
      <c r="C680" s="108"/>
      <c r="D680" s="109"/>
      <c r="E680" s="132"/>
    </row>
    <row r="681" spans="1:7" customFormat="1" ht="31.5" customHeight="1" thickBot="1">
      <c r="A681" s="128"/>
      <c r="B681" s="108"/>
      <c r="C681" s="108"/>
      <c r="D681" s="109"/>
      <c r="E681" s="132"/>
    </row>
    <row r="682" spans="1:7" customFormat="1" ht="31.5" customHeight="1" thickBot="1">
      <c r="A682" s="130"/>
      <c r="B682" s="259"/>
      <c r="C682" s="259"/>
      <c r="D682" s="260"/>
      <c r="E682" s="132"/>
    </row>
    <row r="683" spans="1:7" customFormat="1" ht="31.5" customHeight="1" thickBot="1">
      <c r="A683" s="130"/>
      <c r="B683" s="259"/>
      <c r="C683" s="259"/>
      <c r="D683" s="260"/>
      <c r="E683" s="132"/>
    </row>
    <row r="684" spans="1:7" customFormat="1" ht="31.5" customHeight="1" thickBot="1">
      <c r="A684" s="130"/>
      <c r="B684" s="259"/>
      <c r="C684" s="259"/>
      <c r="D684" s="260"/>
      <c r="E684" s="132"/>
    </row>
    <row r="685" spans="1:7" customFormat="1" ht="31.5" customHeight="1" thickBot="1">
      <c r="A685" s="130"/>
      <c r="B685" s="259"/>
      <c r="C685" s="259"/>
      <c r="D685" s="260"/>
      <c r="E685" s="132"/>
    </row>
    <row r="686" spans="1:7" customFormat="1" ht="31.5" customHeight="1" thickBot="1">
      <c r="A686" s="130"/>
      <c r="B686" s="259"/>
      <c r="C686" s="259"/>
      <c r="D686" s="260"/>
      <c r="E686" s="132"/>
    </row>
    <row r="687" spans="1:7" customFormat="1" ht="31.5" customHeight="1" thickBot="1">
      <c r="A687" s="130"/>
      <c r="B687" s="259"/>
      <c r="C687" s="259"/>
      <c r="D687" s="260"/>
      <c r="E687" s="132"/>
    </row>
    <row r="688" spans="1:7" customFormat="1" ht="31.5" customHeight="1" thickBot="1">
      <c r="A688" s="335" t="s">
        <v>400</v>
      </c>
      <c r="B688" s="257"/>
      <c r="C688" s="257"/>
      <c r="D688" s="258"/>
      <c r="E688" s="133">
        <f>SUM(E679:E687)</f>
        <v>0</v>
      </c>
    </row>
    <row r="689" spans="1:5" customFormat="1" ht="31.5" customHeight="1">
      <c r="A689" s="105"/>
      <c r="B689" s="105"/>
      <c r="C689" s="105"/>
      <c r="D689" s="105"/>
      <c r="E689" s="135"/>
    </row>
    <row r="690" spans="1:5" customFormat="1" ht="31.5" customHeight="1" thickBot="1">
      <c r="A690" s="1"/>
      <c r="B690" s="2"/>
      <c r="C690" s="138"/>
      <c r="D690" s="139"/>
      <c r="E690" s="140"/>
    </row>
    <row r="691" spans="1:5" customFormat="1" ht="33.75" customHeight="1" thickBot="1">
      <c r="A691" s="338" t="s">
        <v>401</v>
      </c>
      <c r="B691" s="342"/>
      <c r="C691" s="342"/>
      <c r="D691" s="342"/>
      <c r="E691" s="343"/>
    </row>
    <row r="692" spans="1:5" customFormat="1" ht="51.75" customHeight="1" thickBot="1">
      <c r="A692" s="106"/>
      <c r="B692" s="255" t="s">
        <v>355</v>
      </c>
      <c r="C692" s="255"/>
      <c r="D692" s="256"/>
      <c r="E692" s="129" t="s">
        <v>666</v>
      </c>
    </row>
    <row r="693" spans="1:5" customFormat="1" ht="31.5" customHeight="1" thickBot="1">
      <c r="A693" s="130"/>
      <c r="B693" s="259"/>
      <c r="C693" s="259"/>
      <c r="D693" s="260"/>
      <c r="E693" s="132"/>
    </row>
    <row r="694" spans="1:5" customFormat="1" ht="31.5" customHeight="1" thickBot="1">
      <c r="A694" s="130"/>
      <c r="B694" s="259"/>
      <c r="C694" s="259"/>
      <c r="D694" s="260"/>
      <c r="E694" s="132">
        <v>0</v>
      </c>
    </row>
    <row r="695" spans="1:5" customFormat="1" ht="31.5" customHeight="1" thickBot="1">
      <c r="A695" s="130"/>
      <c r="B695" s="259"/>
      <c r="C695" s="259"/>
      <c r="D695" s="260"/>
      <c r="E695" s="132"/>
    </row>
    <row r="696" spans="1:5" customFormat="1" ht="31.5" customHeight="1" thickBot="1">
      <c r="A696" s="130"/>
      <c r="B696" s="259"/>
      <c r="C696" s="259"/>
      <c r="D696" s="260"/>
      <c r="E696" s="132"/>
    </row>
    <row r="697" spans="1:5" customFormat="1" ht="31.5" customHeight="1" thickBot="1">
      <c r="A697" s="130"/>
      <c r="B697" s="261"/>
      <c r="C697" s="261"/>
      <c r="D697" s="262"/>
      <c r="E697" s="132"/>
    </row>
    <row r="698" spans="1:5" customFormat="1" ht="31.5" customHeight="1" thickBot="1">
      <c r="A698" s="130"/>
      <c r="B698" s="259"/>
      <c r="C698" s="259"/>
      <c r="D698" s="260"/>
      <c r="E698" s="132"/>
    </row>
    <row r="699" spans="1:5" customFormat="1" ht="31.5" customHeight="1" thickBot="1">
      <c r="A699" s="130"/>
      <c r="B699" s="261"/>
      <c r="C699" s="261"/>
      <c r="D699" s="262"/>
      <c r="E699" s="132"/>
    </row>
    <row r="700" spans="1:5" customFormat="1" ht="31.5" customHeight="1" thickBot="1">
      <c r="A700" s="130"/>
      <c r="B700" s="259"/>
      <c r="C700" s="259"/>
      <c r="D700" s="260"/>
      <c r="E700" s="132"/>
    </row>
    <row r="701" spans="1:5" customFormat="1" ht="31.5" customHeight="1" thickBot="1">
      <c r="A701" s="130"/>
      <c r="B701" s="259"/>
      <c r="C701" s="259"/>
      <c r="D701" s="260"/>
      <c r="E701" s="132"/>
    </row>
    <row r="702" spans="1:5" customFormat="1" ht="31.5" customHeight="1" thickBot="1">
      <c r="A702" s="335" t="s">
        <v>402</v>
      </c>
      <c r="B702" s="257"/>
      <c r="C702" s="257"/>
      <c r="D702" s="258"/>
      <c r="E702" s="133">
        <f>SUM(E693:E701)</f>
        <v>0</v>
      </c>
    </row>
    <row r="703" spans="1:5" customFormat="1" ht="27.75" customHeight="1">
      <c r="A703" s="105"/>
      <c r="B703" s="105"/>
      <c r="C703" s="105"/>
      <c r="D703" s="105"/>
      <c r="E703" s="135"/>
    </row>
    <row r="704" spans="1:5" customFormat="1" ht="27.75" customHeight="1">
      <c r="A704" s="252" t="s">
        <v>353</v>
      </c>
      <c r="B704" s="252"/>
      <c r="C704" s="252"/>
      <c r="D704" s="252"/>
      <c r="E704" s="252"/>
    </row>
    <row r="705" spans="1:5" customFormat="1" ht="27.75" customHeight="1" thickBot="1">
      <c r="A705" s="105"/>
      <c r="B705" s="105"/>
      <c r="C705" s="105"/>
      <c r="D705" s="105"/>
      <c r="E705" s="135"/>
    </row>
    <row r="706" spans="1:5" customFormat="1" ht="31.5" customHeight="1" thickBot="1">
      <c r="A706" s="338" t="s">
        <v>403</v>
      </c>
      <c r="B706" s="257"/>
      <c r="C706" s="257"/>
      <c r="D706" s="257"/>
      <c r="E706" s="258"/>
    </row>
    <row r="707" spans="1:5" customFormat="1" ht="51.75" customHeight="1" thickBot="1">
      <c r="A707" s="106"/>
      <c r="B707" s="255" t="s">
        <v>355</v>
      </c>
      <c r="C707" s="255"/>
      <c r="D707" s="256"/>
      <c r="E707" s="129" t="s">
        <v>666</v>
      </c>
    </row>
    <row r="708" spans="1:5" customFormat="1" ht="31.5" customHeight="1" thickBot="1">
      <c r="A708" s="128"/>
      <c r="B708" s="108"/>
      <c r="C708" s="108"/>
      <c r="D708" s="109"/>
      <c r="E708" s="132"/>
    </row>
    <row r="709" spans="1:5" customFormat="1" ht="31.5" customHeight="1" thickBot="1">
      <c r="A709" s="128"/>
      <c r="B709" s="108"/>
      <c r="C709" s="108"/>
      <c r="D709" s="109"/>
      <c r="E709" s="132"/>
    </row>
    <row r="710" spans="1:5" customFormat="1" ht="31.5" customHeight="1" thickBot="1">
      <c r="A710" s="128"/>
      <c r="B710" s="108"/>
      <c r="C710" s="108"/>
      <c r="D710" s="109"/>
      <c r="E710" s="132"/>
    </row>
    <row r="711" spans="1:5" customFormat="1" ht="31.5" customHeight="1" thickBot="1">
      <c r="A711" s="130"/>
      <c r="B711" s="259"/>
      <c r="C711" s="259"/>
      <c r="D711" s="260"/>
      <c r="E711" s="132"/>
    </row>
    <row r="712" spans="1:5" customFormat="1" ht="31.5" customHeight="1" thickBot="1">
      <c r="A712" s="130"/>
      <c r="B712" s="259"/>
      <c r="C712" s="259"/>
      <c r="D712" s="260"/>
      <c r="E712" s="132"/>
    </row>
    <row r="713" spans="1:5" customFormat="1" ht="31.5" customHeight="1" thickBot="1">
      <c r="A713" s="130"/>
      <c r="B713" s="259"/>
      <c r="C713" s="259"/>
      <c r="D713" s="260"/>
      <c r="E713" s="132"/>
    </row>
    <row r="714" spans="1:5" customFormat="1" ht="31.5" customHeight="1" thickBot="1">
      <c r="A714" s="130"/>
      <c r="B714" s="259"/>
      <c r="C714" s="259"/>
      <c r="D714" s="260"/>
      <c r="E714" s="132"/>
    </row>
    <row r="715" spans="1:5" customFormat="1" ht="31.5" customHeight="1" thickBot="1">
      <c r="A715" s="130"/>
      <c r="B715" s="259"/>
      <c r="C715" s="259"/>
      <c r="D715" s="260"/>
      <c r="E715" s="132"/>
    </row>
    <row r="716" spans="1:5" customFormat="1" ht="31.5" customHeight="1" thickBot="1">
      <c r="A716" s="130"/>
      <c r="B716" s="259"/>
      <c r="C716" s="259"/>
      <c r="D716" s="260"/>
      <c r="E716" s="132"/>
    </row>
    <row r="717" spans="1:5" customFormat="1" ht="31.5" customHeight="1" thickBot="1">
      <c r="A717" s="335" t="s">
        <v>404</v>
      </c>
      <c r="B717" s="257"/>
      <c r="C717" s="257"/>
      <c r="D717" s="258"/>
      <c r="E717" s="133">
        <f>SUM(E708:E716)</f>
        <v>0</v>
      </c>
    </row>
    <row r="718" spans="1:5" customFormat="1" ht="31.5" customHeight="1">
      <c r="A718" s="105"/>
      <c r="B718" s="105"/>
      <c r="C718" s="105"/>
      <c r="D718" s="105"/>
      <c r="E718" s="135"/>
    </row>
    <row r="719" spans="1:5" customFormat="1" ht="31.5" customHeight="1" thickBot="1">
      <c r="A719" s="1"/>
      <c r="B719" s="2"/>
      <c r="C719" s="138"/>
      <c r="D719" s="139"/>
      <c r="E719" s="140"/>
    </row>
    <row r="720" spans="1:5" customFormat="1" ht="31.5" customHeight="1" thickBot="1">
      <c r="A720" s="335" t="s">
        <v>405</v>
      </c>
      <c r="B720" s="257"/>
      <c r="C720" s="257"/>
      <c r="D720" s="257"/>
      <c r="E720" s="258"/>
    </row>
    <row r="721" spans="1:5" customFormat="1" ht="51.75" customHeight="1" thickBot="1">
      <c r="A721" s="106"/>
      <c r="B721" s="255" t="s">
        <v>355</v>
      </c>
      <c r="C721" s="255"/>
      <c r="D721" s="256"/>
      <c r="E721" s="129" t="s">
        <v>666</v>
      </c>
    </row>
    <row r="722" spans="1:5" customFormat="1" ht="31.5" customHeight="1" thickBot="1">
      <c r="A722" s="130"/>
      <c r="B722" s="259"/>
      <c r="C722" s="259"/>
      <c r="D722" s="260"/>
      <c r="E722" s="132"/>
    </row>
    <row r="723" spans="1:5" customFormat="1" ht="31.5" customHeight="1" thickBot="1">
      <c r="A723" s="130"/>
      <c r="B723" s="259"/>
      <c r="C723" s="259"/>
      <c r="D723" s="260"/>
      <c r="E723" s="132">
        <v>0</v>
      </c>
    </row>
    <row r="724" spans="1:5" customFormat="1" ht="31.5" customHeight="1" thickBot="1">
      <c r="A724" s="130"/>
      <c r="B724" s="259"/>
      <c r="C724" s="259"/>
      <c r="D724" s="260"/>
      <c r="E724" s="132"/>
    </row>
    <row r="725" spans="1:5" customFormat="1" ht="31.5" customHeight="1" thickBot="1">
      <c r="A725" s="130"/>
      <c r="B725" s="259"/>
      <c r="C725" s="259"/>
      <c r="D725" s="260"/>
      <c r="E725" s="132"/>
    </row>
    <row r="726" spans="1:5" customFormat="1" ht="31.5" customHeight="1" thickBot="1">
      <c r="A726" s="130"/>
      <c r="B726" s="261"/>
      <c r="C726" s="261"/>
      <c r="D726" s="262"/>
      <c r="E726" s="132"/>
    </row>
    <row r="727" spans="1:5" customFormat="1" ht="31.5" customHeight="1" thickBot="1">
      <c r="A727" s="130"/>
      <c r="B727" s="259"/>
      <c r="C727" s="259"/>
      <c r="D727" s="260"/>
      <c r="E727" s="132"/>
    </row>
    <row r="728" spans="1:5" customFormat="1" ht="31.5" customHeight="1" thickBot="1">
      <c r="A728" s="130"/>
      <c r="B728" s="261"/>
      <c r="C728" s="261"/>
      <c r="D728" s="262"/>
      <c r="E728" s="132"/>
    </row>
    <row r="729" spans="1:5" customFormat="1" ht="31.5" customHeight="1" thickBot="1">
      <c r="A729" s="130"/>
      <c r="B729" s="259"/>
      <c r="C729" s="259"/>
      <c r="D729" s="260"/>
      <c r="E729" s="132"/>
    </row>
    <row r="730" spans="1:5" customFormat="1" ht="31.5" customHeight="1" thickBot="1">
      <c r="A730" s="130"/>
      <c r="B730" s="259"/>
      <c r="C730" s="259"/>
      <c r="D730" s="260"/>
      <c r="E730" s="132"/>
    </row>
    <row r="731" spans="1:5" customFormat="1" ht="31.5" customHeight="1" thickBot="1">
      <c r="A731" s="335" t="s">
        <v>406</v>
      </c>
      <c r="B731" s="257"/>
      <c r="C731" s="257"/>
      <c r="D731" s="258"/>
      <c r="E731" s="133">
        <f>SUM(E722:E730)</f>
        <v>0</v>
      </c>
    </row>
    <row r="732" spans="1:5" customFormat="1" ht="27.75" customHeight="1">
      <c r="A732" s="105"/>
      <c r="B732" s="105"/>
      <c r="C732" s="105"/>
      <c r="D732" s="105"/>
      <c r="E732" s="135"/>
    </row>
    <row r="733" spans="1:5" customFormat="1" ht="27.75" customHeight="1">
      <c r="A733" s="252" t="s">
        <v>353</v>
      </c>
      <c r="B733" s="252"/>
      <c r="C733" s="252"/>
      <c r="D733" s="252"/>
      <c r="E733" s="252"/>
    </row>
    <row r="734" spans="1:5" customFormat="1" ht="27.75" customHeight="1" thickBot="1">
      <c r="A734" s="105"/>
      <c r="B734" s="105"/>
      <c r="C734" s="105"/>
      <c r="D734" s="105"/>
      <c r="E734" s="135"/>
    </row>
    <row r="735" spans="1:5" customFormat="1" ht="31.5" customHeight="1" thickBot="1">
      <c r="A735" s="335" t="s">
        <v>407</v>
      </c>
      <c r="B735" s="257"/>
      <c r="C735" s="257"/>
      <c r="D735" s="257"/>
      <c r="E735" s="258"/>
    </row>
    <row r="736" spans="1:5" customFormat="1" ht="50.25" customHeight="1" thickBot="1">
      <c r="A736" s="106"/>
      <c r="B736" s="255" t="s">
        <v>355</v>
      </c>
      <c r="C736" s="255"/>
      <c r="D736" s="256"/>
      <c r="E736" s="129" t="s">
        <v>666</v>
      </c>
    </row>
    <row r="737" spans="1:5" customFormat="1" ht="31.5" customHeight="1" thickBot="1">
      <c r="A737" s="128"/>
      <c r="B737" s="108"/>
      <c r="C737" s="108"/>
      <c r="D737" s="109"/>
      <c r="E737" s="132"/>
    </row>
    <row r="738" spans="1:5" customFormat="1" ht="31.5" customHeight="1" thickBot="1">
      <c r="A738" s="128"/>
      <c r="B738" s="108"/>
      <c r="C738" s="108"/>
      <c r="D738" s="109"/>
      <c r="E738" s="132">
        <v>0</v>
      </c>
    </row>
    <row r="739" spans="1:5" customFormat="1" ht="31.5" customHeight="1" thickBot="1">
      <c r="A739" s="128"/>
      <c r="B739" s="108"/>
      <c r="C739" s="108"/>
      <c r="D739" s="109"/>
      <c r="E739" s="132"/>
    </row>
    <row r="740" spans="1:5" customFormat="1" ht="31.5" customHeight="1" thickBot="1">
      <c r="A740" s="130"/>
      <c r="B740" s="259"/>
      <c r="C740" s="259"/>
      <c r="D740" s="260"/>
      <c r="E740" s="132"/>
    </row>
    <row r="741" spans="1:5" customFormat="1" ht="31.5" customHeight="1" thickBot="1">
      <c r="A741" s="130"/>
      <c r="B741" s="259"/>
      <c r="C741" s="259"/>
      <c r="D741" s="260"/>
      <c r="E741" s="132"/>
    </row>
    <row r="742" spans="1:5" customFormat="1" ht="31.5" customHeight="1" thickBot="1">
      <c r="A742" s="130"/>
      <c r="B742" s="259"/>
      <c r="C742" s="259"/>
      <c r="D742" s="260"/>
      <c r="E742" s="132"/>
    </row>
    <row r="743" spans="1:5" customFormat="1" ht="31.5" customHeight="1" thickBot="1">
      <c r="A743" s="130"/>
      <c r="B743" s="259"/>
      <c r="C743" s="259"/>
      <c r="D743" s="260"/>
      <c r="E743" s="132"/>
    </row>
    <row r="744" spans="1:5" customFormat="1" ht="31.5" customHeight="1" thickBot="1">
      <c r="A744" s="130"/>
      <c r="B744" s="259"/>
      <c r="C744" s="259"/>
      <c r="D744" s="260"/>
      <c r="E744" s="132"/>
    </row>
    <row r="745" spans="1:5" customFormat="1" ht="31.5" customHeight="1" thickBot="1">
      <c r="A745" s="130"/>
      <c r="B745" s="259"/>
      <c r="C745" s="259"/>
      <c r="D745" s="260"/>
      <c r="E745" s="132"/>
    </row>
    <row r="746" spans="1:5" customFormat="1" ht="31.5" customHeight="1" thickBot="1">
      <c r="A746" s="335" t="s">
        <v>408</v>
      </c>
      <c r="B746" s="257"/>
      <c r="C746" s="257"/>
      <c r="D746" s="258"/>
      <c r="E746" s="133">
        <f>SUM(E737:E745)</f>
        <v>0</v>
      </c>
    </row>
    <row r="747" spans="1:5" customFormat="1" ht="31.5" customHeight="1">
      <c r="A747" s="105"/>
      <c r="B747" s="105"/>
      <c r="C747" s="105"/>
      <c r="D747" s="105"/>
      <c r="E747" s="135"/>
    </row>
    <row r="748" spans="1:5" customFormat="1" ht="31.5" customHeight="1" thickBot="1">
      <c r="A748" s="1"/>
      <c r="B748" s="2"/>
      <c r="C748" s="138"/>
      <c r="D748" s="139"/>
      <c r="E748" s="140"/>
    </row>
    <row r="749" spans="1:5" customFormat="1" ht="31.5" customHeight="1" thickBot="1">
      <c r="A749" s="335" t="s">
        <v>409</v>
      </c>
      <c r="B749" s="257"/>
      <c r="C749" s="257"/>
      <c r="D749" s="257"/>
      <c r="E749" s="258"/>
    </row>
    <row r="750" spans="1:5" customFormat="1" ht="51.75" customHeight="1" thickBot="1">
      <c r="A750" s="106"/>
      <c r="B750" s="255" t="s">
        <v>355</v>
      </c>
      <c r="C750" s="255"/>
      <c r="D750" s="256"/>
      <c r="E750" s="129" t="s">
        <v>666</v>
      </c>
    </row>
    <row r="751" spans="1:5" customFormat="1" ht="31.5" customHeight="1" thickBot="1">
      <c r="A751" s="130"/>
      <c r="B751" s="259"/>
      <c r="C751" s="259"/>
      <c r="D751" s="260"/>
      <c r="E751" s="132"/>
    </row>
    <row r="752" spans="1:5" customFormat="1" ht="31.5" customHeight="1" thickBot="1">
      <c r="A752" s="130"/>
      <c r="B752" s="259"/>
      <c r="C752" s="259"/>
      <c r="D752" s="260"/>
      <c r="E752" s="132">
        <v>0</v>
      </c>
    </row>
    <row r="753" spans="1:5" customFormat="1" ht="31.5" customHeight="1" thickBot="1">
      <c r="A753" s="130"/>
      <c r="B753" s="259"/>
      <c r="C753" s="259"/>
      <c r="D753" s="260"/>
      <c r="E753" s="132"/>
    </row>
    <row r="754" spans="1:5" customFormat="1" ht="31.5" customHeight="1" thickBot="1">
      <c r="A754" s="130"/>
      <c r="B754" s="259"/>
      <c r="C754" s="259"/>
      <c r="D754" s="260"/>
      <c r="E754" s="132"/>
    </row>
    <row r="755" spans="1:5" customFormat="1" ht="31.5" customHeight="1" thickBot="1">
      <c r="A755" s="130"/>
      <c r="B755" s="261"/>
      <c r="C755" s="261"/>
      <c r="D755" s="262"/>
      <c r="E755" s="132"/>
    </row>
    <row r="756" spans="1:5" customFormat="1" ht="31.5" customHeight="1" thickBot="1">
      <c r="A756" s="130"/>
      <c r="B756" s="259"/>
      <c r="C756" s="259"/>
      <c r="D756" s="260"/>
      <c r="E756" s="132"/>
    </row>
    <row r="757" spans="1:5" customFormat="1" ht="31.5" customHeight="1" thickBot="1">
      <c r="A757" s="130"/>
      <c r="B757" s="261"/>
      <c r="C757" s="261"/>
      <c r="D757" s="262"/>
      <c r="E757" s="132"/>
    </row>
    <row r="758" spans="1:5" customFormat="1" ht="31.5" customHeight="1" thickBot="1">
      <c r="A758" s="130"/>
      <c r="B758" s="259"/>
      <c r="C758" s="259"/>
      <c r="D758" s="260"/>
      <c r="E758" s="132"/>
    </row>
    <row r="759" spans="1:5" customFormat="1" ht="31.5" customHeight="1" thickBot="1">
      <c r="A759" s="130"/>
      <c r="B759" s="259"/>
      <c r="C759" s="259"/>
      <c r="D759" s="260"/>
      <c r="E759" s="132"/>
    </row>
    <row r="760" spans="1:5" customFormat="1" ht="31.5" customHeight="1" thickBot="1">
      <c r="A760" s="335" t="s">
        <v>410</v>
      </c>
      <c r="B760" s="257"/>
      <c r="C760" s="257"/>
      <c r="D760" s="258"/>
      <c r="E760" s="133">
        <f>SUM(E751:E759)</f>
        <v>0</v>
      </c>
    </row>
    <row r="761" spans="1:5" customFormat="1" ht="27.75" customHeight="1">
      <c r="A761" s="105"/>
      <c r="B761" s="105"/>
      <c r="C761" s="105"/>
      <c r="D761" s="105"/>
      <c r="E761" s="135"/>
    </row>
    <row r="762" spans="1:5" customFormat="1" ht="27.75" customHeight="1">
      <c r="A762" s="252" t="s">
        <v>353</v>
      </c>
      <c r="B762" s="252"/>
      <c r="C762" s="252"/>
      <c r="D762" s="252"/>
      <c r="E762" s="252"/>
    </row>
    <row r="763" spans="1:5" customFormat="1" ht="27.75" customHeight="1" thickBot="1">
      <c r="A763" s="105"/>
      <c r="B763" s="105"/>
      <c r="C763" s="105"/>
      <c r="D763" s="105"/>
      <c r="E763" s="135"/>
    </row>
    <row r="764" spans="1:5" customFormat="1" ht="31.5" customHeight="1" thickBot="1">
      <c r="A764" s="335" t="s">
        <v>411</v>
      </c>
      <c r="B764" s="257"/>
      <c r="C764" s="257"/>
      <c r="D764" s="257"/>
      <c r="E764" s="258"/>
    </row>
    <row r="765" spans="1:5" customFormat="1" ht="51.75" customHeight="1" thickBot="1">
      <c r="A765" s="106"/>
      <c r="B765" s="255" t="s">
        <v>355</v>
      </c>
      <c r="C765" s="255"/>
      <c r="D765" s="256"/>
      <c r="E765" s="129" t="s">
        <v>666</v>
      </c>
    </row>
    <row r="766" spans="1:5" customFormat="1" ht="31.5" customHeight="1" thickBot="1">
      <c r="A766" s="128"/>
      <c r="B766" s="108"/>
      <c r="C766" s="108"/>
      <c r="D766" s="109"/>
      <c r="E766" s="132"/>
    </row>
    <row r="767" spans="1:5" customFormat="1" ht="31.5" customHeight="1" thickBot="1">
      <c r="A767" s="128"/>
      <c r="B767" s="108"/>
      <c r="C767" s="108"/>
      <c r="D767" s="109"/>
      <c r="E767" s="132">
        <v>0</v>
      </c>
    </row>
    <row r="768" spans="1:5" customFormat="1" ht="31.5" customHeight="1" thickBot="1">
      <c r="A768" s="128"/>
      <c r="B768" s="108"/>
      <c r="C768" s="108"/>
      <c r="D768" s="109"/>
      <c r="E768" s="132"/>
    </row>
    <row r="769" spans="1:5" customFormat="1" ht="31.5" customHeight="1" thickBot="1">
      <c r="A769" s="130"/>
      <c r="B769" s="259"/>
      <c r="C769" s="259"/>
      <c r="D769" s="260"/>
      <c r="E769" s="132"/>
    </row>
    <row r="770" spans="1:5" customFormat="1" ht="31.5" customHeight="1" thickBot="1">
      <c r="A770" s="130"/>
      <c r="B770" s="259"/>
      <c r="C770" s="259"/>
      <c r="D770" s="260"/>
      <c r="E770" s="132"/>
    </row>
    <row r="771" spans="1:5" customFormat="1" ht="31.5" customHeight="1" thickBot="1">
      <c r="A771" s="130"/>
      <c r="B771" s="259"/>
      <c r="C771" s="259"/>
      <c r="D771" s="260"/>
      <c r="E771" s="132"/>
    </row>
    <row r="772" spans="1:5" customFormat="1" ht="31.5" customHeight="1" thickBot="1">
      <c r="A772" s="130"/>
      <c r="B772" s="259"/>
      <c r="C772" s="259"/>
      <c r="D772" s="260"/>
      <c r="E772" s="132"/>
    </row>
    <row r="773" spans="1:5" customFormat="1" ht="31.5" customHeight="1" thickBot="1">
      <c r="A773" s="130"/>
      <c r="B773" s="259"/>
      <c r="C773" s="259"/>
      <c r="D773" s="260"/>
      <c r="E773" s="132"/>
    </row>
    <row r="774" spans="1:5" customFormat="1" ht="31.5" customHeight="1" thickBot="1">
      <c r="A774" s="130"/>
      <c r="B774" s="259"/>
      <c r="C774" s="259"/>
      <c r="D774" s="260"/>
      <c r="E774" s="132"/>
    </row>
    <row r="775" spans="1:5" customFormat="1" ht="31.5" customHeight="1" thickBot="1">
      <c r="A775" s="335" t="s">
        <v>412</v>
      </c>
      <c r="B775" s="257"/>
      <c r="C775" s="257"/>
      <c r="D775" s="258"/>
      <c r="E775" s="133">
        <f>SUM(E766:E774)</f>
        <v>0</v>
      </c>
    </row>
    <row r="776" spans="1:5" customFormat="1" ht="31.5" customHeight="1">
      <c r="A776" s="105"/>
      <c r="B776" s="105"/>
      <c r="C776" s="105"/>
      <c r="D776" s="105"/>
      <c r="E776" s="135"/>
    </row>
    <row r="777" spans="1:5" customFormat="1" ht="31.5" customHeight="1" thickBot="1">
      <c r="A777" s="1"/>
      <c r="B777" s="2"/>
      <c r="C777" s="138"/>
      <c r="D777" s="139"/>
      <c r="E777" s="140"/>
    </row>
    <row r="778" spans="1:5" customFormat="1" ht="31.5" customHeight="1" thickBot="1">
      <c r="A778" s="335" t="s">
        <v>413</v>
      </c>
      <c r="B778" s="257"/>
      <c r="C778" s="257"/>
      <c r="D778" s="257"/>
      <c r="E778" s="258"/>
    </row>
    <row r="779" spans="1:5" customFormat="1" ht="51.75" customHeight="1" thickBot="1">
      <c r="A779" s="106"/>
      <c r="B779" s="255" t="s">
        <v>355</v>
      </c>
      <c r="C779" s="255"/>
      <c r="D779" s="256"/>
      <c r="E779" s="129" t="s">
        <v>666</v>
      </c>
    </row>
    <row r="780" spans="1:5" customFormat="1" ht="31.5" customHeight="1" thickBot="1">
      <c r="A780" s="130"/>
      <c r="B780" s="259"/>
      <c r="C780" s="259"/>
      <c r="D780" s="260"/>
      <c r="E780" s="132"/>
    </row>
    <row r="781" spans="1:5" customFormat="1" ht="31.5" customHeight="1" thickBot="1">
      <c r="A781" s="130"/>
      <c r="B781" s="259"/>
      <c r="C781" s="259"/>
      <c r="D781" s="260"/>
      <c r="E781" s="132"/>
    </row>
    <row r="782" spans="1:5" customFormat="1" ht="31.5" customHeight="1" thickBot="1">
      <c r="A782" s="130"/>
      <c r="B782" s="259"/>
      <c r="C782" s="259"/>
      <c r="D782" s="260"/>
      <c r="E782" s="132"/>
    </row>
    <row r="783" spans="1:5" customFormat="1" ht="31.5" customHeight="1" thickBot="1">
      <c r="A783" s="130"/>
      <c r="B783" s="259"/>
      <c r="C783" s="259"/>
      <c r="D783" s="260"/>
      <c r="E783" s="132"/>
    </row>
    <row r="784" spans="1:5" customFormat="1" ht="31.5" customHeight="1" thickBot="1">
      <c r="A784" s="130"/>
      <c r="B784" s="261"/>
      <c r="C784" s="261"/>
      <c r="D784" s="262"/>
      <c r="E784" s="132"/>
    </row>
    <row r="785" spans="1:5" customFormat="1" ht="31.5" customHeight="1" thickBot="1">
      <c r="A785" s="130"/>
      <c r="B785" s="259"/>
      <c r="C785" s="259"/>
      <c r="D785" s="260"/>
      <c r="E785" s="132"/>
    </row>
    <row r="786" spans="1:5" customFormat="1" ht="31.5" customHeight="1" thickBot="1">
      <c r="A786" s="130"/>
      <c r="B786" s="261"/>
      <c r="C786" s="261"/>
      <c r="D786" s="262"/>
      <c r="E786" s="132"/>
    </row>
    <row r="787" spans="1:5" customFormat="1" ht="31.5" customHeight="1" thickBot="1">
      <c r="A787" s="130"/>
      <c r="B787" s="259"/>
      <c r="C787" s="259"/>
      <c r="D787" s="260"/>
      <c r="E787" s="132"/>
    </row>
    <row r="788" spans="1:5" customFormat="1" ht="31.5" customHeight="1" thickBot="1">
      <c r="A788" s="130"/>
      <c r="B788" s="259"/>
      <c r="C788" s="259"/>
      <c r="D788" s="260"/>
      <c r="E788" s="132"/>
    </row>
    <row r="789" spans="1:5" customFormat="1" ht="31.5" customHeight="1" thickBot="1">
      <c r="A789" s="335" t="s">
        <v>414</v>
      </c>
      <c r="B789" s="257"/>
      <c r="C789" s="257"/>
      <c r="D789" s="258"/>
      <c r="E789" s="133">
        <f>SUM(E780:E788)</f>
        <v>0</v>
      </c>
    </row>
    <row r="790" spans="1:5" customFormat="1" ht="27.75" customHeight="1">
      <c r="A790" s="105"/>
      <c r="B790" s="105"/>
      <c r="C790" s="105"/>
      <c r="D790" s="105"/>
      <c r="E790" s="135"/>
    </row>
    <row r="791" spans="1:5" customFormat="1" ht="27.75" customHeight="1">
      <c r="A791" s="252" t="s">
        <v>353</v>
      </c>
      <c r="B791" s="252"/>
      <c r="C791" s="252"/>
      <c r="D791" s="252"/>
      <c r="E791" s="252"/>
    </row>
    <row r="792" spans="1:5" customFormat="1" ht="27.75" customHeight="1" thickBot="1">
      <c r="A792" s="105"/>
      <c r="B792" s="105"/>
      <c r="C792" s="105"/>
      <c r="D792" s="105"/>
      <c r="E792" s="135"/>
    </row>
    <row r="793" spans="1:5" customFormat="1" ht="31.5" customHeight="1" thickBot="1">
      <c r="A793" s="335" t="s">
        <v>415</v>
      </c>
      <c r="B793" s="257"/>
      <c r="C793" s="257"/>
      <c r="D793" s="257"/>
      <c r="E793" s="258"/>
    </row>
    <row r="794" spans="1:5" customFormat="1" ht="51.75" customHeight="1" thickBot="1">
      <c r="A794" s="106"/>
      <c r="B794" s="255" t="s">
        <v>355</v>
      </c>
      <c r="C794" s="255"/>
      <c r="D794" s="256"/>
      <c r="E794" s="129" t="s">
        <v>666</v>
      </c>
    </row>
    <row r="795" spans="1:5" customFormat="1" ht="31.5" customHeight="1" thickBot="1">
      <c r="A795" s="128"/>
      <c r="B795" s="108"/>
      <c r="C795" s="108"/>
      <c r="D795" s="109"/>
      <c r="E795" s="132"/>
    </row>
    <row r="796" spans="1:5" customFormat="1" ht="31.5" customHeight="1" thickBot="1">
      <c r="A796" s="128"/>
      <c r="B796" s="108"/>
      <c r="C796" s="108"/>
      <c r="D796" s="109"/>
      <c r="E796" s="132"/>
    </row>
    <row r="797" spans="1:5" customFormat="1" ht="31.5" customHeight="1" thickBot="1">
      <c r="A797" s="128"/>
      <c r="B797" s="108"/>
      <c r="C797" s="108"/>
      <c r="D797" s="109"/>
      <c r="E797" s="132"/>
    </row>
    <row r="798" spans="1:5" customFormat="1" ht="31.5" customHeight="1" thickBot="1">
      <c r="A798" s="130"/>
      <c r="B798" s="259"/>
      <c r="C798" s="259"/>
      <c r="D798" s="260"/>
      <c r="E798" s="132"/>
    </row>
    <row r="799" spans="1:5" customFormat="1" ht="31.5" customHeight="1" thickBot="1">
      <c r="A799" s="130"/>
      <c r="B799" s="259"/>
      <c r="C799" s="259"/>
      <c r="D799" s="260"/>
      <c r="E799" s="132"/>
    </row>
    <row r="800" spans="1:5" customFormat="1" ht="31.5" customHeight="1" thickBot="1">
      <c r="A800" s="130"/>
      <c r="B800" s="259"/>
      <c r="C800" s="259"/>
      <c r="D800" s="260"/>
      <c r="E800" s="132"/>
    </row>
    <row r="801" spans="1:5" customFormat="1" ht="31.5" customHeight="1" thickBot="1">
      <c r="A801" s="130"/>
      <c r="B801" s="259"/>
      <c r="C801" s="259"/>
      <c r="D801" s="260"/>
      <c r="E801" s="132"/>
    </row>
    <row r="802" spans="1:5" customFormat="1" ht="31.5" customHeight="1" thickBot="1">
      <c r="A802" s="130"/>
      <c r="B802" s="259"/>
      <c r="C802" s="259"/>
      <c r="D802" s="260"/>
      <c r="E802" s="132"/>
    </row>
    <row r="803" spans="1:5" customFormat="1" ht="31.5" customHeight="1" thickBot="1">
      <c r="A803" s="130"/>
      <c r="B803" s="259"/>
      <c r="C803" s="259"/>
      <c r="D803" s="260"/>
      <c r="E803" s="132"/>
    </row>
    <row r="804" spans="1:5" customFormat="1" ht="31.5" customHeight="1" thickBot="1">
      <c r="A804" s="335" t="s">
        <v>416</v>
      </c>
      <c r="B804" s="257"/>
      <c r="C804" s="257"/>
      <c r="D804" s="258"/>
      <c r="E804" s="133">
        <f>SUM(E795:E803)</f>
        <v>0</v>
      </c>
    </row>
    <row r="805" spans="1:5" customFormat="1" ht="31.5" customHeight="1">
      <c r="A805" s="105"/>
      <c r="B805" s="105"/>
      <c r="C805" s="105"/>
      <c r="D805" s="105"/>
      <c r="E805" s="135"/>
    </row>
    <row r="806" spans="1:5" customFormat="1" ht="31.5" customHeight="1" thickBot="1">
      <c r="A806" s="1"/>
      <c r="B806" s="2"/>
      <c r="C806" s="138"/>
      <c r="D806" s="139"/>
      <c r="E806" s="140"/>
    </row>
    <row r="807" spans="1:5" customFormat="1" ht="31.5" customHeight="1" thickBot="1">
      <c r="A807" s="335" t="s">
        <v>417</v>
      </c>
      <c r="B807" s="257"/>
      <c r="C807" s="257"/>
      <c r="D807" s="257"/>
      <c r="E807" s="258"/>
    </row>
    <row r="808" spans="1:5" customFormat="1" ht="51.75" customHeight="1" thickBot="1">
      <c r="A808" s="128"/>
      <c r="B808" s="257" t="s">
        <v>355</v>
      </c>
      <c r="C808" s="257"/>
      <c r="D808" s="258"/>
      <c r="E808" s="129" t="s">
        <v>666</v>
      </c>
    </row>
    <row r="809" spans="1:5" customFormat="1" ht="31.5" customHeight="1" thickBot="1">
      <c r="A809" s="130"/>
      <c r="B809" s="259"/>
      <c r="C809" s="259"/>
      <c r="D809" s="260"/>
      <c r="E809" s="132"/>
    </row>
    <row r="810" spans="1:5" customFormat="1" ht="31.5" customHeight="1" thickBot="1">
      <c r="A810" s="130"/>
      <c r="B810" s="259"/>
      <c r="C810" s="259"/>
      <c r="D810" s="260"/>
      <c r="E810" s="132"/>
    </row>
    <row r="811" spans="1:5" customFormat="1" ht="31.5" customHeight="1" thickBot="1">
      <c r="A811" s="130"/>
      <c r="B811" s="259"/>
      <c r="C811" s="259"/>
      <c r="D811" s="260"/>
      <c r="E811" s="132"/>
    </row>
    <row r="812" spans="1:5" customFormat="1" ht="31.5" customHeight="1" thickBot="1">
      <c r="A812" s="130"/>
      <c r="B812" s="259"/>
      <c r="C812" s="259"/>
      <c r="D812" s="260"/>
      <c r="E812" s="132"/>
    </row>
    <row r="813" spans="1:5" customFormat="1" ht="31.5" customHeight="1" thickBot="1">
      <c r="A813" s="130"/>
      <c r="B813" s="261"/>
      <c r="C813" s="261"/>
      <c r="D813" s="262"/>
      <c r="E813" s="132"/>
    </row>
    <row r="814" spans="1:5" customFormat="1" ht="31.5" customHeight="1" thickBot="1">
      <c r="A814" s="130"/>
      <c r="B814" s="259"/>
      <c r="C814" s="259"/>
      <c r="D814" s="260"/>
      <c r="E814" s="132"/>
    </row>
    <row r="815" spans="1:5" customFormat="1" ht="31.5" customHeight="1" thickBot="1">
      <c r="A815" s="130"/>
      <c r="B815" s="261"/>
      <c r="C815" s="261"/>
      <c r="D815" s="262"/>
      <c r="E815" s="132"/>
    </row>
    <row r="816" spans="1:5" customFormat="1" ht="31.5" customHeight="1" thickBot="1">
      <c r="A816" s="130"/>
      <c r="B816" s="259"/>
      <c r="C816" s="259"/>
      <c r="D816" s="260"/>
      <c r="E816" s="132"/>
    </row>
    <row r="817" spans="1:5" customFormat="1" ht="31.5" customHeight="1" thickBot="1">
      <c r="A817" s="130"/>
      <c r="B817" s="259"/>
      <c r="C817" s="259"/>
      <c r="D817" s="260"/>
      <c r="E817" s="132"/>
    </row>
    <row r="818" spans="1:5" customFormat="1" ht="31.5" customHeight="1" thickBot="1">
      <c r="A818" s="335" t="s">
        <v>418</v>
      </c>
      <c r="B818" s="257"/>
      <c r="C818" s="257"/>
      <c r="D818" s="258"/>
      <c r="E818" s="133">
        <f>SUM(E809:E817)</f>
        <v>0</v>
      </c>
    </row>
    <row r="819" spans="1:5" customFormat="1" ht="27.75" customHeight="1">
      <c r="A819" s="105"/>
      <c r="B819" s="105"/>
      <c r="C819" s="105"/>
      <c r="D819" s="105"/>
      <c r="E819" s="135"/>
    </row>
    <row r="820" spans="1:5" customFormat="1" ht="27.75" customHeight="1">
      <c r="A820" s="252" t="s">
        <v>353</v>
      </c>
      <c r="B820" s="252"/>
      <c r="C820" s="252"/>
      <c r="D820" s="252"/>
      <c r="E820" s="252"/>
    </row>
    <row r="821" spans="1:5" customFormat="1" ht="27.75" customHeight="1" thickBot="1">
      <c r="A821" s="107"/>
      <c r="B821" s="107"/>
      <c r="C821" s="107"/>
      <c r="D821" s="107"/>
      <c r="E821" s="141"/>
    </row>
    <row r="822" spans="1:5" customFormat="1" ht="31.5" customHeight="1" thickBot="1">
      <c r="A822" s="335" t="s">
        <v>419</v>
      </c>
      <c r="B822" s="257"/>
      <c r="C822" s="257"/>
      <c r="D822" s="257"/>
      <c r="E822" s="258"/>
    </row>
    <row r="823" spans="1:5" customFormat="1" ht="51.75" customHeight="1" thickBot="1">
      <c r="A823" s="128"/>
      <c r="B823" s="257" t="s">
        <v>355</v>
      </c>
      <c r="C823" s="257"/>
      <c r="D823" s="258"/>
      <c r="E823" s="129" t="s">
        <v>666</v>
      </c>
    </row>
    <row r="824" spans="1:5" customFormat="1" ht="31.5" customHeight="1" thickBot="1">
      <c r="A824" s="128"/>
      <c r="B824" s="257"/>
      <c r="C824" s="257"/>
      <c r="D824" s="258"/>
      <c r="E824" s="132"/>
    </row>
    <row r="825" spans="1:5" customFormat="1" ht="31.5" customHeight="1" thickBot="1">
      <c r="A825" s="128"/>
      <c r="B825" s="257"/>
      <c r="C825" s="257"/>
      <c r="D825" s="258"/>
      <c r="E825" s="132"/>
    </row>
    <row r="826" spans="1:5" customFormat="1" ht="31.5" customHeight="1" thickBot="1">
      <c r="A826" s="128"/>
      <c r="B826" s="257"/>
      <c r="C826" s="257"/>
      <c r="D826" s="258"/>
      <c r="E826" s="132"/>
    </row>
    <row r="827" spans="1:5" customFormat="1" ht="31.5" customHeight="1" thickBot="1">
      <c r="A827" s="130"/>
      <c r="B827" s="259"/>
      <c r="C827" s="259"/>
      <c r="D827" s="260"/>
      <c r="E827" s="132"/>
    </row>
    <row r="828" spans="1:5" customFormat="1" ht="31.5" customHeight="1" thickBot="1">
      <c r="A828" s="130"/>
      <c r="B828" s="259"/>
      <c r="C828" s="259"/>
      <c r="D828" s="260"/>
      <c r="E828" s="132"/>
    </row>
    <row r="829" spans="1:5" customFormat="1" ht="31.5" customHeight="1" thickBot="1">
      <c r="A829" s="130"/>
      <c r="B829" s="259"/>
      <c r="C829" s="259"/>
      <c r="D829" s="260"/>
      <c r="E829" s="132"/>
    </row>
    <row r="830" spans="1:5" customFormat="1" ht="31.5" customHeight="1" thickBot="1">
      <c r="A830" s="130"/>
      <c r="B830" s="259"/>
      <c r="C830" s="259"/>
      <c r="D830" s="260"/>
      <c r="E830" s="132"/>
    </row>
    <row r="831" spans="1:5" customFormat="1" ht="31.5" customHeight="1" thickBot="1">
      <c r="A831" s="130"/>
      <c r="B831" s="259"/>
      <c r="C831" s="259"/>
      <c r="D831" s="260"/>
      <c r="E831" s="132"/>
    </row>
    <row r="832" spans="1:5" customFormat="1" ht="31.5" customHeight="1" thickBot="1">
      <c r="A832" s="130"/>
      <c r="B832" s="259"/>
      <c r="C832" s="259"/>
      <c r="D832" s="260"/>
      <c r="E832" s="132"/>
    </row>
    <row r="833" spans="1:5" customFormat="1" ht="31.5" customHeight="1" thickBot="1">
      <c r="A833" s="335" t="s">
        <v>420</v>
      </c>
      <c r="B833" s="257"/>
      <c r="C833" s="257"/>
      <c r="D833" s="258"/>
      <c r="E833" s="133">
        <f>SUM(E824:E832)</f>
        <v>0</v>
      </c>
    </row>
    <row r="834" spans="1:5" customFormat="1" ht="31.5" customHeight="1">
      <c r="A834" s="105"/>
      <c r="B834" s="105"/>
      <c r="C834" s="105"/>
      <c r="D834" s="105"/>
      <c r="E834" s="135"/>
    </row>
    <row r="835" spans="1:5" customFormat="1" ht="31.5" customHeight="1" thickBot="1">
      <c r="A835" s="1"/>
      <c r="B835" s="2"/>
      <c r="C835" s="138"/>
      <c r="D835" s="139"/>
      <c r="E835" s="140"/>
    </row>
    <row r="836" spans="1:5" customFormat="1" ht="31.5" customHeight="1" thickBot="1">
      <c r="A836" s="335" t="s">
        <v>421</v>
      </c>
      <c r="B836" s="257"/>
      <c r="C836" s="257"/>
      <c r="D836" s="257"/>
      <c r="E836" s="258"/>
    </row>
    <row r="837" spans="1:5" customFormat="1" ht="51.75" customHeight="1" thickBot="1">
      <c r="A837" s="128"/>
      <c r="B837" s="257" t="s">
        <v>355</v>
      </c>
      <c r="C837" s="257"/>
      <c r="D837" s="258"/>
      <c r="E837" s="129" t="s">
        <v>666</v>
      </c>
    </row>
    <row r="838" spans="1:5" customFormat="1" ht="31.5" customHeight="1" thickBot="1">
      <c r="A838" s="130"/>
      <c r="B838" s="259"/>
      <c r="C838" s="259"/>
      <c r="D838" s="260"/>
      <c r="E838" s="132"/>
    </row>
    <row r="839" spans="1:5" customFormat="1" ht="31.5" customHeight="1" thickBot="1">
      <c r="A839" s="130"/>
      <c r="B839" s="259"/>
      <c r="C839" s="259"/>
      <c r="D839" s="260"/>
      <c r="E839" s="132"/>
    </row>
    <row r="840" spans="1:5" customFormat="1" ht="31.5" customHeight="1" thickBot="1">
      <c r="A840" s="130"/>
      <c r="B840" s="259"/>
      <c r="C840" s="259"/>
      <c r="D840" s="260"/>
      <c r="E840" s="132"/>
    </row>
    <row r="841" spans="1:5" customFormat="1" ht="31.5" customHeight="1" thickBot="1">
      <c r="A841" s="130"/>
      <c r="B841" s="259"/>
      <c r="C841" s="259"/>
      <c r="D841" s="260"/>
      <c r="E841" s="132"/>
    </row>
    <row r="842" spans="1:5" customFormat="1" ht="31.5" customHeight="1" thickBot="1">
      <c r="A842" s="130"/>
      <c r="B842" s="261"/>
      <c r="C842" s="261"/>
      <c r="D842" s="262"/>
      <c r="E842" s="132"/>
    </row>
    <row r="843" spans="1:5" customFormat="1" ht="31.5" customHeight="1" thickBot="1">
      <c r="A843" s="130"/>
      <c r="B843" s="259"/>
      <c r="C843" s="259"/>
      <c r="D843" s="260"/>
      <c r="E843" s="132"/>
    </row>
    <row r="844" spans="1:5" customFormat="1" ht="31.5" customHeight="1" thickBot="1">
      <c r="A844" s="130"/>
      <c r="B844" s="261"/>
      <c r="C844" s="261"/>
      <c r="D844" s="262"/>
      <c r="E844" s="132"/>
    </row>
    <row r="845" spans="1:5" customFormat="1" ht="31.5" customHeight="1" thickBot="1">
      <c r="A845" s="130"/>
      <c r="B845" s="259"/>
      <c r="C845" s="259"/>
      <c r="D845" s="260"/>
      <c r="E845" s="132"/>
    </row>
    <row r="846" spans="1:5" customFormat="1" ht="31.5" customHeight="1" thickBot="1">
      <c r="A846" s="130"/>
      <c r="B846" s="259"/>
      <c r="C846" s="259"/>
      <c r="D846" s="260"/>
      <c r="E846" s="132"/>
    </row>
    <row r="847" spans="1:5" customFormat="1" ht="31.5" customHeight="1" thickBot="1">
      <c r="A847" s="335" t="s">
        <v>422</v>
      </c>
      <c r="B847" s="257"/>
      <c r="C847" s="257"/>
      <c r="D847" s="258"/>
      <c r="E847" s="133">
        <f>SUM(E838:E846)</f>
        <v>0</v>
      </c>
    </row>
    <row r="848" spans="1:5" customFormat="1" ht="27.75" customHeight="1">
      <c r="A848" s="105"/>
      <c r="B848" s="105"/>
      <c r="C848" s="105"/>
      <c r="D848" s="105"/>
      <c r="E848" s="135"/>
    </row>
    <row r="849" spans="1:5" customFormat="1" ht="27.75" customHeight="1">
      <c r="A849" s="252" t="s">
        <v>353</v>
      </c>
      <c r="B849" s="252"/>
      <c r="C849" s="252"/>
      <c r="D849" s="252"/>
      <c r="E849" s="252"/>
    </row>
    <row r="850" spans="1:5" customFormat="1" ht="27.75" customHeight="1" thickBot="1">
      <c r="A850" s="107"/>
      <c r="B850" s="107"/>
      <c r="C850" s="107"/>
      <c r="D850" s="107"/>
      <c r="E850" s="141"/>
    </row>
    <row r="851" spans="1:5" customFormat="1" ht="31.5" customHeight="1" thickBot="1">
      <c r="A851" s="335" t="s">
        <v>423</v>
      </c>
      <c r="B851" s="257"/>
      <c r="C851" s="257"/>
      <c r="D851" s="257"/>
      <c r="E851" s="258"/>
    </row>
    <row r="852" spans="1:5" customFormat="1" ht="51.75" customHeight="1" thickBot="1">
      <c r="A852" s="128"/>
      <c r="B852" s="257" t="s">
        <v>355</v>
      </c>
      <c r="C852" s="257"/>
      <c r="D852" s="258"/>
      <c r="E852" s="129" t="s">
        <v>666</v>
      </c>
    </row>
    <row r="853" spans="1:5" customFormat="1" ht="31.5" customHeight="1" thickBot="1">
      <c r="A853" s="128"/>
      <c r="B853" s="257"/>
      <c r="C853" s="257"/>
      <c r="D853" s="258"/>
      <c r="E853" s="132"/>
    </row>
    <row r="854" spans="1:5" customFormat="1" ht="31.5" customHeight="1" thickBot="1">
      <c r="A854" s="128"/>
      <c r="B854" s="257"/>
      <c r="C854" s="257"/>
      <c r="D854" s="258"/>
      <c r="E854" s="132"/>
    </row>
    <row r="855" spans="1:5" customFormat="1" ht="31.5" customHeight="1" thickBot="1">
      <c r="A855" s="128"/>
      <c r="B855" s="257"/>
      <c r="C855" s="257"/>
      <c r="D855" s="258"/>
      <c r="E855" s="132"/>
    </row>
    <row r="856" spans="1:5" customFormat="1" ht="31.5" customHeight="1" thickBot="1">
      <c r="A856" s="130"/>
      <c r="B856" s="259"/>
      <c r="C856" s="259"/>
      <c r="D856" s="260"/>
      <c r="E856" s="132"/>
    </row>
    <row r="857" spans="1:5" customFormat="1" ht="31.5" customHeight="1" thickBot="1">
      <c r="A857" s="130"/>
      <c r="B857" s="259"/>
      <c r="C857" s="259"/>
      <c r="D857" s="260"/>
      <c r="E857" s="132"/>
    </row>
    <row r="858" spans="1:5" customFormat="1" ht="31.5" customHeight="1" thickBot="1">
      <c r="A858" s="130"/>
      <c r="B858" s="259"/>
      <c r="C858" s="259"/>
      <c r="D858" s="260"/>
      <c r="E858" s="132"/>
    </row>
    <row r="859" spans="1:5" customFormat="1" ht="31.5" customHeight="1" thickBot="1">
      <c r="A859" s="130"/>
      <c r="B859" s="259"/>
      <c r="C859" s="259"/>
      <c r="D859" s="260"/>
      <c r="E859" s="132"/>
    </row>
    <row r="860" spans="1:5" customFormat="1" ht="31.5" customHeight="1" thickBot="1">
      <c r="A860" s="130"/>
      <c r="B860" s="259"/>
      <c r="C860" s="259"/>
      <c r="D860" s="260"/>
      <c r="E860" s="132"/>
    </row>
    <row r="861" spans="1:5" customFormat="1" ht="31.5" customHeight="1" thickBot="1">
      <c r="A861" s="130"/>
      <c r="B861" s="259"/>
      <c r="C861" s="259"/>
      <c r="D861" s="260"/>
      <c r="E861" s="132"/>
    </row>
    <row r="862" spans="1:5" customFormat="1" ht="31.5" customHeight="1" thickBot="1">
      <c r="A862" s="335" t="s">
        <v>424</v>
      </c>
      <c r="B862" s="257"/>
      <c r="C862" s="257"/>
      <c r="D862" s="258"/>
      <c r="E862" s="133">
        <f>SUM(E853:E861)</f>
        <v>0</v>
      </c>
    </row>
    <row r="863" spans="1:5" customFormat="1" ht="31.5" customHeight="1">
      <c r="E863" s="126"/>
    </row>
    <row r="864" spans="1:5" customFormat="1" ht="31.5" customHeight="1" thickBot="1">
      <c r="E864" s="126"/>
    </row>
    <row r="865" spans="1:5" customFormat="1" ht="31.5" customHeight="1" thickBot="1">
      <c r="A865" s="335" t="s">
        <v>425</v>
      </c>
      <c r="B865" s="257"/>
      <c r="C865" s="257"/>
      <c r="D865" s="257"/>
      <c r="E865" s="258"/>
    </row>
    <row r="866" spans="1:5" customFormat="1" ht="31.5" customHeight="1" thickBot="1">
      <c r="A866" s="128"/>
      <c r="B866" s="257" t="s">
        <v>355</v>
      </c>
      <c r="C866" s="257"/>
      <c r="D866" s="258"/>
      <c r="E866" s="129" t="s">
        <v>666</v>
      </c>
    </row>
    <row r="867" spans="1:5" customFormat="1" ht="31.5" customHeight="1" thickBot="1">
      <c r="A867" s="128"/>
      <c r="B867" s="257"/>
      <c r="C867" s="257"/>
      <c r="D867" s="258"/>
      <c r="E867" s="132"/>
    </row>
    <row r="868" spans="1:5" customFormat="1" ht="31.5" customHeight="1" thickBot="1">
      <c r="A868" s="128"/>
      <c r="B868" s="257"/>
      <c r="C868" s="257"/>
      <c r="D868" s="258"/>
      <c r="E868" s="132"/>
    </row>
    <row r="869" spans="1:5" customFormat="1" ht="31.5" customHeight="1" thickBot="1">
      <c r="A869" s="128"/>
      <c r="B869" s="257"/>
      <c r="C869" s="257"/>
      <c r="D869" s="258"/>
      <c r="E869" s="132"/>
    </row>
    <row r="870" spans="1:5" customFormat="1" ht="31.5" customHeight="1" thickBot="1">
      <c r="A870" s="130"/>
      <c r="B870" s="259"/>
      <c r="C870" s="259"/>
      <c r="D870" s="260"/>
      <c r="E870" s="132"/>
    </row>
    <row r="871" spans="1:5" customFormat="1" ht="31.5" customHeight="1" thickBot="1">
      <c r="A871" s="130"/>
      <c r="B871" s="259"/>
      <c r="C871" s="259"/>
      <c r="D871" s="260"/>
      <c r="E871" s="132"/>
    </row>
    <row r="872" spans="1:5" customFormat="1" ht="31.5" customHeight="1" thickBot="1">
      <c r="A872" s="130"/>
      <c r="B872" s="259"/>
      <c r="C872" s="259"/>
      <c r="D872" s="260"/>
      <c r="E872" s="132"/>
    </row>
    <row r="873" spans="1:5" customFormat="1" ht="31.5" customHeight="1" thickBot="1">
      <c r="A873" s="130"/>
      <c r="B873" s="259"/>
      <c r="C873" s="259"/>
      <c r="D873" s="260"/>
      <c r="E873" s="132"/>
    </row>
    <row r="874" spans="1:5" customFormat="1" ht="31.5" customHeight="1" thickBot="1">
      <c r="A874" s="130"/>
      <c r="B874" s="259"/>
      <c r="C874" s="259"/>
      <c r="D874" s="260"/>
      <c r="E874" s="132"/>
    </row>
    <row r="875" spans="1:5" customFormat="1" ht="31.5" customHeight="1" thickBot="1">
      <c r="A875" s="130"/>
      <c r="B875" s="259"/>
      <c r="C875" s="259"/>
      <c r="D875" s="260"/>
      <c r="E875" s="132"/>
    </row>
    <row r="876" spans="1:5" customFormat="1" ht="31.5" customHeight="1" thickBot="1">
      <c r="A876" s="335" t="s">
        <v>426</v>
      </c>
      <c r="B876" s="257"/>
      <c r="C876" s="257"/>
      <c r="D876" s="258"/>
      <c r="E876" s="133">
        <f>SUM(E867:E875)</f>
        <v>0</v>
      </c>
    </row>
    <row r="877" spans="1:5" customFormat="1" ht="13.2">
      <c r="E877" s="126"/>
    </row>
    <row r="878" spans="1:5" customFormat="1" ht="13.2">
      <c r="E878" s="126"/>
    </row>
    <row r="879" spans="1:5" customFormat="1" ht="13.2">
      <c r="E879" s="126"/>
    </row>
    <row r="880" spans="1:5" customFormat="1" ht="13.2">
      <c r="E880" s="126"/>
    </row>
    <row r="881" spans="5:5" customFormat="1" ht="13.2">
      <c r="E881" s="126"/>
    </row>
    <row r="882" spans="5:5" customFormat="1" ht="13.2">
      <c r="E882" s="126"/>
    </row>
    <row r="883" spans="5:5" customFormat="1" ht="13.2">
      <c r="E883" s="126"/>
    </row>
    <row r="884" spans="5:5" customFormat="1" ht="13.2">
      <c r="E884" s="126"/>
    </row>
    <row r="885" spans="5:5" customFormat="1" ht="13.2">
      <c r="E885" s="126"/>
    </row>
    <row r="886" spans="5:5" customFormat="1" ht="13.2">
      <c r="E886" s="126"/>
    </row>
    <row r="887" spans="5:5" customFormat="1" ht="13.2">
      <c r="E887" s="126"/>
    </row>
    <row r="888" spans="5:5" customFormat="1" ht="13.2">
      <c r="E888" s="126"/>
    </row>
    <row r="889" spans="5:5" customFormat="1" ht="13.2">
      <c r="E889" s="126"/>
    </row>
    <row r="890" spans="5:5" customFormat="1" ht="13.2">
      <c r="E890" s="126"/>
    </row>
    <row r="891" spans="5:5" customFormat="1" ht="13.2">
      <c r="E891" s="126"/>
    </row>
    <row r="892" spans="5:5" customFormat="1" ht="13.2">
      <c r="E892" s="126"/>
    </row>
    <row r="893" spans="5:5" customFormat="1" ht="13.2">
      <c r="E893" s="126"/>
    </row>
    <row r="894" spans="5:5" customFormat="1" ht="13.2">
      <c r="E894" s="126"/>
    </row>
    <row r="895" spans="5:5" customFormat="1" ht="13.2">
      <c r="E895" s="126"/>
    </row>
    <row r="896" spans="5:5" customFormat="1" ht="13.2">
      <c r="E896" s="126"/>
    </row>
    <row r="897" spans="5:5" customFormat="1" ht="13.2">
      <c r="E897" s="126"/>
    </row>
    <row r="898" spans="5:5" customFormat="1" ht="13.2">
      <c r="E898" s="126"/>
    </row>
    <row r="899" spans="5:5" customFormat="1" ht="13.2">
      <c r="E899" s="126"/>
    </row>
    <row r="900" spans="5:5" customFormat="1" ht="13.2">
      <c r="E900" s="126"/>
    </row>
    <row r="901" spans="5:5" customFormat="1" ht="13.2">
      <c r="E901" s="126"/>
    </row>
    <row r="902" spans="5:5" customFormat="1" ht="13.2">
      <c r="E902" s="126"/>
    </row>
    <row r="903" spans="5:5" customFormat="1" ht="13.2">
      <c r="E903" s="126"/>
    </row>
    <row r="904" spans="5:5" customFormat="1" ht="13.2">
      <c r="E904" s="126"/>
    </row>
    <row r="905" spans="5:5" customFormat="1" ht="13.2">
      <c r="E905" s="126"/>
    </row>
    <row r="906" spans="5:5" customFormat="1" ht="13.2">
      <c r="E906" s="126"/>
    </row>
    <row r="907" spans="5:5" customFormat="1" ht="13.2">
      <c r="E907" s="126"/>
    </row>
    <row r="908" spans="5:5" customFormat="1" ht="13.2">
      <c r="E908" s="126"/>
    </row>
    <row r="909" spans="5:5" customFormat="1" ht="13.2">
      <c r="E909" s="126"/>
    </row>
    <row r="910" spans="5:5" customFormat="1" ht="13.2">
      <c r="E910" s="126"/>
    </row>
    <row r="911" spans="5:5" customFormat="1" ht="13.2">
      <c r="E911" s="126"/>
    </row>
    <row r="912" spans="5:5" customFormat="1" ht="13.2">
      <c r="E912" s="126"/>
    </row>
    <row r="913" spans="5:5" customFormat="1" ht="13.2">
      <c r="E913" s="126"/>
    </row>
    <row r="914" spans="5:5" customFormat="1" ht="13.2">
      <c r="E914" s="126"/>
    </row>
    <row r="915" spans="5:5" customFormat="1" ht="13.2">
      <c r="E915" s="126"/>
    </row>
    <row r="916" spans="5:5" customFormat="1" ht="13.2">
      <c r="E916" s="126"/>
    </row>
    <row r="917" spans="5:5" customFormat="1" ht="13.2">
      <c r="E917" s="126"/>
    </row>
    <row r="918" spans="5:5" customFormat="1" ht="13.2">
      <c r="E918" s="126"/>
    </row>
    <row r="919" spans="5:5" customFormat="1" ht="13.2">
      <c r="E919" s="126"/>
    </row>
    <row r="920" spans="5:5" customFormat="1" ht="13.2">
      <c r="E920" s="126"/>
    </row>
    <row r="921" spans="5:5" customFormat="1" ht="13.2">
      <c r="E921" s="126"/>
    </row>
    <row r="922" spans="5:5" customFormat="1" ht="13.2">
      <c r="E922" s="126"/>
    </row>
    <row r="923" spans="5:5" customFormat="1" ht="13.2">
      <c r="E923" s="126"/>
    </row>
    <row r="924" spans="5:5" customFormat="1" ht="13.2">
      <c r="E924" s="126"/>
    </row>
    <row r="925" spans="5:5" customFormat="1" ht="13.2">
      <c r="E925" s="126"/>
    </row>
    <row r="926" spans="5:5" customFormat="1" ht="13.2">
      <c r="E926" s="126"/>
    </row>
    <row r="927" spans="5:5" customFormat="1" ht="13.2">
      <c r="E927" s="126"/>
    </row>
    <row r="928" spans="5:5" customFormat="1" ht="13.2">
      <c r="E928" s="126"/>
    </row>
    <row r="929" spans="5:5" customFormat="1" ht="13.2">
      <c r="E929" s="126"/>
    </row>
    <row r="930" spans="5:5" customFormat="1" ht="13.2">
      <c r="E930" s="126"/>
    </row>
    <row r="931" spans="5:5" customFormat="1" ht="13.2">
      <c r="E931" s="126"/>
    </row>
    <row r="932" spans="5:5" customFormat="1" ht="13.2">
      <c r="E932" s="126"/>
    </row>
    <row r="933" spans="5:5" customFormat="1" ht="13.2">
      <c r="E933" s="126"/>
    </row>
    <row r="934" spans="5:5" customFormat="1" ht="13.2">
      <c r="E934" s="126"/>
    </row>
    <row r="935" spans="5:5" customFormat="1" ht="13.2">
      <c r="E935" s="126"/>
    </row>
    <row r="936" spans="5:5" customFormat="1" ht="13.2">
      <c r="E936" s="126"/>
    </row>
    <row r="937" spans="5:5" customFormat="1" ht="13.2">
      <c r="E937" s="126"/>
    </row>
    <row r="938" spans="5:5" customFormat="1" ht="13.2">
      <c r="E938" s="126"/>
    </row>
    <row r="939" spans="5:5" customFormat="1" ht="13.2">
      <c r="E939" s="126"/>
    </row>
    <row r="940" spans="5:5" customFormat="1" ht="13.2">
      <c r="E940" s="126"/>
    </row>
    <row r="941" spans="5:5" customFormat="1" ht="13.2">
      <c r="E941" s="126"/>
    </row>
    <row r="942" spans="5:5" customFormat="1" ht="13.2">
      <c r="E942" s="126"/>
    </row>
    <row r="943" spans="5:5" customFormat="1" ht="13.2">
      <c r="E943" s="126"/>
    </row>
    <row r="944" spans="5:5" customFormat="1" ht="13.2">
      <c r="E944" s="126"/>
    </row>
    <row r="945" spans="5:5" customFormat="1" ht="13.2">
      <c r="E945" s="126"/>
    </row>
    <row r="946" spans="5:5" customFormat="1" ht="13.2">
      <c r="E946" s="126"/>
    </row>
    <row r="947" spans="5:5" customFormat="1" ht="13.2">
      <c r="E947" s="126"/>
    </row>
    <row r="948" spans="5:5" customFormat="1" ht="13.2">
      <c r="E948" s="126"/>
    </row>
    <row r="949" spans="5:5" customFormat="1" ht="13.2">
      <c r="E949" s="126"/>
    </row>
    <row r="950" spans="5:5" customFormat="1" ht="13.2">
      <c r="E950" s="126"/>
    </row>
    <row r="951" spans="5:5" customFormat="1" ht="13.2">
      <c r="E951" s="126"/>
    </row>
    <row r="952" spans="5:5" customFormat="1" ht="13.2">
      <c r="E952" s="126"/>
    </row>
    <row r="953" spans="5:5" customFormat="1" ht="13.2">
      <c r="E953" s="126"/>
    </row>
    <row r="954" spans="5:5" customFormat="1" ht="13.2">
      <c r="E954" s="126"/>
    </row>
    <row r="955" spans="5:5" customFormat="1" ht="13.2">
      <c r="E955" s="126"/>
    </row>
    <row r="956" spans="5:5" customFormat="1" ht="13.2">
      <c r="E956" s="126"/>
    </row>
    <row r="957" spans="5:5" customFormat="1" ht="13.2">
      <c r="E957" s="126"/>
    </row>
    <row r="958" spans="5:5" customFormat="1" ht="13.2">
      <c r="E958" s="126"/>
    </row>
    <row r="959" spans="5:5" customFormat="1" ht="13.2">
      <c r="E959" s="126"/>
    </row>
    <row r="960" spans="5:5" customFormat="1" ht="13.2">
      <c r="E960" s="126"/>
    </row>
    <row r="961" spans="5:5" customFormat="1" ht="13.2">
      <c r="E961" s="126"/>
    </row>
    <row r="962" spans="5:5" customFormat="1" ht="13.2">
      <c r="E962" s="126"/>
    </row>
    <row r="963" spans="5:5" customFormat="1" ht="13.2">
      <c r="E963" s="126"/>
    </row>
    <row r="964" spans="5:5" customFormat="1" ht="13.2">
      <c r="E964" s="126"/>
    </row>
    <row r="965" spans="5:5" customFormat="1" ht="13.2">
      <c r="E965" s="126"/>
    </row>
    <row r="966" spans="5:5" customFormat="1" ht="13.2">
      <c r="E966" s="126"/>
    </row>
    <row r="967" spans="5:5" customFormat="1" ht="13.2">
      <c r="E967" s="126"/>
    </row>
    <row r="968" spans="5:5" customFormat="1" ht="13.2">
      <c r="E968" s="126"/>
    </row>
    <row r="969" spans="5:5" customFormat="1" ht="13.2">
      <c r="E969" s="126"/>
    </row>
    <row r="970" spans="5:5" customFormat="1" ht="13.2">
      <c r="E970" s="126"/>
    </row>
    <row r="971" spans="5:5" customFormat="1" ht="13.2">
      <c r="E971" s="126"/>
    </row>
    <row r="972" spans="5:5" customFormat="1" ht="13.2">
      <c r="E972" s="126"/>
    </row>
    <row r="973" spans="5:5" customFormat="1" ht="13.2">
      <c r="E973" s="126"/>
    </row>
    <row r="974" spans="5:5" customFormat="1" ht="13.2">
      <c r="E974" s="126"/>
    </row>
    <row r="975" spans="5:5" customFormat="1" ht="13.2">
      <c r="E975" s="126"/>
    </row>
    <row r="976" spans="5:5" customFormat="1" ht="13.2">
      <c r="E976" s="126"/>
    </row>
    <row r="977" spans="5:5" customFormat="1" ht="13.2">
      <c r="E977" s="126"/>
    </row>
    <row r="978" spans="5:5" customFormat="1" ht="13.2">
      <c r="E978" s="126"/>
    </row>
    <row r="979" spans="5:5" customFormat="1" ht="13.2">
      <c r="E979" s="126"/>
    </row>
    <row r="980" spans="5:5" customFormat="1" ht="13.2">
      <c r="E980" s="126"/>
    </row>
    <row r="981" spans="5:5" customFormat="1" ht="13.2">
      <c r="E981" s="126"/>
    </row>
    <row r="982" spans="5:5" customFormat="1" ht="13.2">
      <c r="E982" s="126"/>
    </row>
    <row r="983" spans="5:5" customFormat="1" ht="13.2">
      <c r="E983" s="126"/>
    </row>
    <row r="984" spans="5:5" customFormat="1" ht="13.2">
      <c r="E984" s="126"/>
    </row>
    <row r="985" spans="5:5" customFormat="1" ht="13.2">
      <c r="E985" s="126"/>
    </row>
    <row r="986" spans="5:5" customFormat="1" ht="13.2">
      <c r="E986" s="126"/>
    </row>
    <row r="987" spans="5:5" customFormat="1" ht="13.2">
      <c r="E987" s="126"/>
    </row>
    <row r="988" spans="5:5" customFormat="1" ht="13.2">
      <c r="E988" s="126"/>
    </row>
    <row r="989" spans="5:5" customFormat="1" ht="13.2">
      <c r="E989" s="126"/>
    </row>
    <row r="990" spans="5:5" customFormat="1" ht="13.2">
      <c r="E990" s="126"/>
    </row>
    <row r="991" spans="5:5" customFormat="1" ht="13.2">
      <c r="E991" s="126"/>
    </row>
    <row r="992" spans="5:5" customFormat="1" ht="13.2">
      <c r="E992" s="126"/>
    </row>
    <row r="993" spans="5:5" customFormat="1" ht="13.2">
      <c r="E993" s="126"/>
    </row>
    <row r="994" spans="5:5" customFormat="1" ht="13.2">
      <c r="E994" s="126"/>
    </row>
    <row r="995" spans="5:5" customFormat="1" ht="13.2">
      <c r="E995" s="126"/>
    </row>
    <row r="996" spans="5:5" customFormat="1" ht="13.2">
      <c r="E996" s="126"/>
    </row>
    <row r="997" spans="5:5" customFormat="1" ht="13.2">
      <c r="E997" s="126"/>
    </row>
    <row r="998" spans="5:5" customFormat="1" ht="13.2">
      <c r="E998" s="126"/>
    </row>
    <row r="999" spans="5:5" customFormat="1" ht="13.2">
      <c r="E999" s="126"/>
    </row>
    <row r="1000" spans="5:5" customFormat="1" ht="13.2">
      <c r="E1000" s="126"/>
    </row>
    <row r="1001" spans="5:5" customFormat="1" ht="13.2">
      <c r="E1001" s="126"/>
    </row>
    <row r="1002" spans="5:5" customFormat="1" ht="13.2">
      <c r="E1002" s="126"/>
    </row>
    <row r="1003" spans="5:5" customFormat="1" ht="13.2">
      <c r="E1003" s="126"/>
    </row>
    <row r="1004" spans="5:5" customFormat="1" ht="13.2">
      <c r="E1004" s="126"/>
    </row>
    <row r="1005" spans="5:5" customFormat="1" ht="13.2">
      <c r="E1005" s="126"/>
    </row>
    <row r="1006" spans="5:5" customFormat="1" ht="13.2">
      <c r="E1006" s="126"/>
    </row>
    <row r="1007" spans="5:5" customFormat="1" ht="13.2">
      <c r="E1007" s="126"/>
    </row>
    <row r="1008" spans="5:5" customFormat="1" ht="13.2">
      <c r="E1008" s="126"/>
    </row>
    <row r="1009" spans="5:5" customFormat="1" ht="13.2">
      <c r="E1009" s="126"/>
    </row>
    <row r="1010" spans="5:5" customFormat="1" ht="13.2">
      <c r="E1010" s="126"/>
    </row>
    <row r="1011" spans="5:5" customFormat="1" ht="13.2">
      <c r="E1011" s="126"/>
    </row>
    <row r="1012" spans="5:5" customFormat="1" ht="13.2">
      <c r="E1012" s="126"/>
    </row>
    <row r="1013" spans="5:5" customFormat="1" ht="13.2">
      <c r="E1013" s="126"/>
    </row>
    <row r="1014" spans="5:5" customFormat="1" ht="13.2">
      <c r="E1014" s="126"/>
    </row>
    <row r="1015" spans="5:5" customFormat="1" ht="13.2">
      <c r="E1015" s="126"/>
    </row>
    <row r="1016" spans="5:5" customFormat="1" ht="13.2">
      <c r="E1016" s="126"/>
    </row>
    <row r="1017" spans="5:5" customFormat="1" ht="13.2">
      <c r="E1017" s="126"/>
    </row>
    <row r="1018" spans="5:5" customFormat="1" ht="13.2">
      <c r="E1018" s="126"/>
    </row>
    <row r="1019" spans="5:5" customFormat="1" ht="13.2">
      <c r="E1019" s="126"/>
    </row>
    <row r="1020" spans="5:5" customFormat="1" ht="13.2">
      <c r="E1020" s="126"/>
    </row>
    <row r="1021" spans="5:5" customFormat="1" ht="13.2">
      <c r="E1021" s="126"/>
    </row>
    <row r="1022" spans="5:5" customFormat="1" ht="13.2">
      <c r="E1022" s="126"/>
    </row>
    <row r="1023" spans="5:5" customFormat="1" ht="13.2">
      <c r="E1023" s="126"/>
    </row>
    <row r="1024" spans="5:5" customFormat="1" ht="13.2">
      <c r="E1024" s="126"/>
    </row>
    <row r="1025" spans="5:5" customFormat="1" ht="13.2">
      <c r="E1025" s="126"/>
    </row>
    <row r="1026" spans="5:5" customFormat="1" ht="13.2">
      <c r="E1026" s="126"/>
    </row>
    <row r="1027" spans="5:5" customFormat="1" ht="13.2">
      <c r="E1027" s="126"/>
    </row>
    <row r="1028" spans="5:5" customFormat="1" ht="13.2">
      <c r="E1028" s="126"/>
    </row>
    <row r="1029" spans="5:5" customFormat="1" ht="13.2">
      <c r="E1029" s="126"/>
    </row>
    <row r="1030" spans="5:5" customFormat="1" ht="13.2">
      <c r="E1030" s="126"/>
    </row>
    <row r="1031" spans="5:5" customFormat="1" ht="13.2">
      <c r="E1031" s="126"/>
    </row>
    <row r="1032" spans="5:5" customFormat="1" ht="13.2">
      <c r="E1032" s="126"/>
    </row>
    <row r="1033" spans="5:5" customFormat="1" ht="13.2">
      <c r="E1033" s="126"/>
    </row>
    <row r="1034" spans="5:5" customFormat="1" ht="13.2">
      <c r="E1034" s="126"/>
    </row>
    <row r="1035" spans="5:5" customFormat="1" ht="13.2">
      <c r="E1035" s="126"/>
    </row>
    <row r="1036" spans="5:5" customFormat="1" ht="13.2">
      <c r="E1036" s="126"/>
    </row>
    <row r="1037" spans="5:5" customFormat="1" ht="13.2">
      <c r="E1037" s="126"/>
    </row>
    <row r="1038" spans="5:5" customFormat="1" ht="13.2">
      <c r="E1038" s="126"/>
    </row>
    <row r="1039" spans="5:5" customFormat="1" ht="13.2">
      <c r="E1039" s="126"/>
    </row>
    <row r="1040" spans="5:5" customFormat="1" ht="13.2">
      <c r="E1040" s="126"/>
    </row>
    <row r="1041" spans="5:5" customFormat="1" ht="13.2">
      <c r="E1041" s="126"/>
    </row>
    <row r="1042" spans="5:5" customFormat="1" ht="13.2">
      <c r="E1042" s="126"/>
    </row>
    <row r="1043" spans="5:5" customFormat="1" ht="13.2">
      <c r="E1043" s="126"/>
    </row>
    <row r="1044" spans="5:5" customFormat="1" ht="13.2">
      <c r="E1044" s="126"/>
    </row>
    <row r="1045" spans="5:5" customFormat="1" ht="13.2">
      <c r="E1045" s="126"/>
    </row>
    <row r="1046" spans="5:5" customFormat="1" ht="13.2">
      <c r="E1046" s="126"/>
    </row>
    <row r="1047" spans="5:5" customFormat="1" ht="13.2">
      <c r="E1047" s="126"/>
    </row>
    <row r="1048" spans="5:5" customFormat="1" ht="13.2">
      <c r="E1048" s="126"/>
    </row>
    <row r="1049" spans="5:5" customFormat="1" ht="13.2">
      <c r="E1049" s="126"/>
    </row>
    <row r="1050" spans="5:5" customFormat="1" ht="13.2">
      <c r="E1050" s="126"/>
    </row>
    <row r="1051" spans="5:5" customFormat="1" ht="13.2">
      <c r="E1051" s="126"/>
    </row>
    <row r="1052" spans="5:5" customFormat="1" ht="13.2">
      <c r="E1052" s="126"/>
    </row>
    <row r="1053" spans="5:5" customFormat="1" ht="13.2">
      <c r="E1053" s="126"/>
    </row>
    <row r="1054" spans="5:5" customFormat="1" ht="13.2">
      <c r="E1054" s="126"/>
    </row>
    <row r="1055" spans="5:5" customFormat="1" ht="13.2">
      <c r="E1055" s="126"/>
    </row>
    <row r="1056" spans="5:5" customFormat="1" ht="13.2">
      <c r="E1056" s="126"/>
    </row>
    <row r="1057" spans="5:5" customFormat="1" ht="13.2">
      <c r="E1057" s="126"/>
    </row>
    <row r="1058" spans="5:5" customFormat="1" ht="13.2">
      <c r="E1058" s="126"/>
    </row>
    <row r="1059" spans="5:5" customFormat="1" ht="13.2">
      <c r="E1059" s="126"/>
    </row>
    <row r="1060" spans="5:5" customFormat="1" ht="13.2">
      <c r="E1060" s="126"/>
    </row>
    <row r="1061" spans="5:5" customFormat="1" ht="13.2">
      <c r="E1061" s="126"/>
    </row>
    <row r="1062" spans="5:5" customFormat="1" ht="13.2">
      <c r="E1062" s="126"/>
    </row>
    <row r="1063" spans="5:5" customFormat="1" ht="13.2">
      <c r="E1063" s="126"/>
    </row>
    <row r="1064" spans="5:5" customFormat="1" ht="13.2">
      <c r="E1064" s="126"/>
    </row>
    <row r="1065" spans="5:5" customFormat="1" ht="13.2">
      <c r="E1065" s="126"/>
    </row>
    <row r="1066" spans="5:5" customFormat="1" ht="13.2">
      <c r="E1066" s="126"/>
    </row>
    <row r="1067" spans="5:5" customFormat="1" ht="13.2">
      <c r="E1067" s="126"/>
    </row>
    <row r="1068" spans="5:5" customFormat="1" ht="13.2">
      <c r="E1068" s="126"/>
    </row>
    <row r="1069" spans="5:5" customFormat="1" ht="13.2">
      <c r="E1069" s="126"/>
    </row>
    <row r="1070" spans="5:5" customFormat="1" ht="13.2">
      <c r="E1070" s="126"/>
    </row>
    <row r="1071" spans="5:5" customFormat="1" ht="13.2">
      <c r="E1071" s="126"/>
    </row>
    <row r="1072" spans="5:5" customFormat="1" ht="13.2">
      <c r="E1072" s="126"/>
    </row>
    <row r="1073" spans="5:5" customFormat="1" ht="13.2">
      <c r="E1073" s="126"/>
    </row>
    <row r="1074" spans="5:5" customFormat="1" ht="13.2">
      <c r="E1074" s="126"/>
    </row>
    <row r="1075" spans="5:5" customFormat="1" ht="13.2">
      <c r="E1075" s="126"/>
    </row>
    <row r="1076" spans="5:5" customFormat="1" ht="13.2">
      <c r="E1076" s="126"/>
    </row>
    <row r="1077" spans="5:5" customFormat="1" ht="13.2">
      <c r="E1077" s="126"/>
    </row>
    <row r="1078" spans="5:5" customFormat="1" ht="13.2">
      <c r="E1078" s="126"/>
    </row>
    <row r="1079" spans="5:5" customFormat="1" ht="13.2">
      <c r="E1079" s="126"/>
    </row>
    <row r="1080" spans="5:5" customFormat="1" ht="13.2">
      <c r="E1080" s="126"/>
    </row>
    <row r="1081" spans="5:5" customFormat="1" ht="13.2">
      <c r="E1081" s="126"/>
    </row>
    <row r="1082" spans="5:5" customFormat="1" ht="13.2">
      <c r="E1082" s="126"/>
    </row>
    <row r="1083" spans="5:5" customFormat="1" ht="13.2">
      <c r="E1083" s="126"/>
    </row>
    <row r="1084" spans="5:5" customFormat="1" ht="13.2">
      <c r="E1084" s="126"/>
    </row>
    <row r="1085" spans="5:5" customFormat="1" ht="13.2">
      <c r="E1085" s="126"/>
    </row>
    <row r="1086" spans="5:5" customFormat="1" ht="13.2">
      <c r="E1086" s="126"/>
    </row>
    <row r="1087" spans="5:5" customFormat="1" ht="13.2">
      <c r="E1087" s="126"/>
    </row>
    <row r="1088" spans="5:5" customFormat="1" ht="13.2">
      <c r="E1088" s="126"/>
    </row>
    <row r="1089" spans="5:5" customFormat="1" ht="13.2">
      <c r="E1089" s="126"/>
    </row>
    <row r="1090" spans="5:5" customFormat="1" ht="13.2">
      <c r="E1090" s="126"/>
    </row>
    <row r="1091" spans="5:5" customFormat="1" ht="13.2">
      <c r="E1091" s="126"/>
    </row>
    <row r="1092" spans="5:5" customFormat="1" ht="13.2">
      <c r="E1092" s="126"/>
    </row>
    <row r="1093" spans="5:5" customFormat="1" ht="13.2">
      <c r="E1093" s="126"/>
    </row>
    <row r="1094" spans="5:5" customFormat="1" ht="13.2">
      <c r="E1094" s="126"/>
    </row>
    <row r="1095" spans="5:5" customFormat="1" ht="13.2">
      <c r="E1095" s="126"/>
    </row>
    <row r="1096" spans="5:5" customFormat="1" ht="13.2">
      <c r="E1096" s="126"/>
    </row>
    <row r="1097" spans="5:5" customFormat="1" ht="13.2">
      <c r="E1097" s="126"/>
    </row>
    <row r="1098" spans="5:5" customFormat="1" ht="13.2">
      <c r="E1098" s="126"/>
    </row>
    <row r="1099" spans="5:5" customFormat="1" ht="13.2">
      <c r="E1099" s="126"/>
    </row>
    <row r="1100" spans="5:5" customFormat="1" ht="13.2">
      <c r="E1100" s="126"/>
    </row>
    <row r="1101" spans="5:5" customFormat="1" ht="13.2">
      <c r="E1101" s="126"/>
    </row>
    <row r="1102" spans="5:5" customFormat="1" ht="13.2">
      <c r="E1102" s="126"/>
    </row>
    <row r="1103" spans="5:5" customFormat="1" ht="13.2">
      <c r="E1103" s="126"/>
    </row>
    <row r="1104" spans="5:5" customFormat="1" ht="13.2">
      <c r="E1104" s="126"/>
    </row>
    <row r="1105" spans="5:5" customFormat="1" ht="13.2">
      <c r="E1105" s="126"/>
    </row>
    <row r="1106" spans="5:5" customFormat="1" ht="13.2">
      <c r="E1106" s="126"/>
    </row>
    <row r="1107" spans="5:5" customFormat="1" ht="13.2">
      <c r="E1107" s="126"/>
    </row>
    <row r="1108" spans="5:5" customFormat="1" ht="13.2">
      <c r="E1108" s="126"/>
    </row>
    <row r="1109" spans="5:5" customFormat="1" ht="13.2">
      <c r="E1109" s="126"/>
    </row>
    <row r="1110" spans="5:5" customFormat="1" ht="13.2">
      <c r="E1110" s="126"/>
    </row>
    <row r="1111" spans="5:5" customFormat="1" ht="13.2">
      <c r="E1111" s="126"/>
    </row>
    <row r="1112" spans="5:5" customFormat="1" ht="13.2">
      <c r="E1112" s="126"/>
    </row>
    <row r="1113" spans="5:5" customFormat="1" ht="13.2">
      <c r="E1113" s="126"/>
    </row>
    <row r="1114" spans="5:5" customFormat="1" ht="13.2">
      <c r="E1114" s="126"/>
    </row>
    <row r="1115" spans="5:5" customFormat="1" ht="13.2">
      <c r="E1115" s="126"/>
    </row>
    <row r="1116" spans="5:5" customFormat="1" ht="13.2">
      <c r="E1116" s="126"/>
    </row>
    <row r="1117" spans="5:5" customFormat="1" ht="13.2">
      <c r="E1117" s="126"/>
    </row>
    <row r="1118" spans="5:5" customFormat="1" ht="13.2">
      <c r="E1118" s="126"/>
    </row>
    <row r="1119" spans="5:5" customFormat="1" ht="13.2">
      <c r="E1119" s="126"/>
    </row>
    <row r="1120" spans="5:5" customFormat="1" ht="13.2">
      <c r="E1120" s="126"/>
    </row>
    <row r="1121" spans="5:5" customFormat="1" ht="13.2">
      <c r="E1121" s="126"/>
    </row>
    <row r="1122" spans="5:5" customFormat="1" ht="13.2">
      <c r="E1122" s="126"/>
    </row>
    <row r="1123" spans="5:5" customFormat="1" ht="13.2">
      <c r="E1123" s="126"/>
    </row>
    <row r="1124" spans="5:5" customFormat="1" ht="13.2">
      <c r="E1124" s="126"/>
    </row>
    <row r="1125" spans="5:5" customFormat="1" ht="13.2">
      <c r="E1125" s="126"/>
    </row>
    <row r="1126" spans="5:5" customFormat="1" ht="13.2">
      <c r="E1126" s="126"/>
    </row>
    <row r="1127" spans="5:5" customFormat="1" ht="13.2">
      <c r="E1127" s="126"/>
    </row>
    <row r="1128" spans="5:5" customFormat="1" ht="13.2">
      <c r="E1128" s="126"/>
    </row>
    <row r="1129" spans="5:5" customFormat="1" ht="13.2">
      <c r="E1129" s="126"/>
    </row>
    <row r="1130" spans="5:5" customFormat="1" ht="13.2">
      <c r="E1130" s="126"/>
    </row>
    <row r="1131" spans="5:5" customFormat="1" ht="13.2">
      <c r="E1131" s="126"/>
    </row>
    <row r="1132" spans="5:5" customFormat="1" ht="13.2">
      <c r="E1132" s="126"/>
    </row>
    <row r="1133" spans="5:5" customFormat="1" ht="13.2">
      <c r="E1133" s="126"/>
    </row>
    <row r="1134" spans="5:5" customFormat="1" ht="13.2">
      <c r="E1134" s="126"/>
    </row>
    <row r="1135" spans="5:5" customFormat="1" ht="13.2">
      <c r="E1135" s="126"/>
    </row>
    <row r="1136" spans="5:5" customFormat="1" ht="13.2">
      <c r="E1136" s="126"/>
    </row>
    <row r="1137" spans="5:5" customFormat="1" ht="13.2">
      <c r="E1137" s="126"/>
    </row>
    <row r="1138" spans="5:5" customFormat="1" ht="13.2">
      <c r="E1138" s="126"/>
    </row>
    <row r="1139" spans="5:5" customFormat="1" ht="13.2">
      <c r="E1139" s="126"/>
    </row>
    <row r="1140" spans="5:5" customFormat="1" ht="13.2">
      <c r="E1140" s="126"/>
    </row>
    <row r="1141" spans="5:5" customFormat="1" ht="13.2">
      <c r="E1141" s="126"/>
    </row>
    <row r="1142" spans="5:5" customFormat="1" ht="13.2">
      <c r="E1142" s="126"/>
    </row>
    <row r="1143" spans="5:5" customFormat="1" ht="13.2">
      <c r="E1143" s="126"/>
    </row>
    <row r="1144" spans="5:5" customFormat="1" ht="13.2">
      <c r="E1144" s="126"/>
    </row>
    <row r="1145" spans="5:5" customFormat="1" ht="13.2">
      <c r="E1145" s="126"/>
    </row>
    <row r="1146" spans="5:5" customFormat="1" ht="13.2">
      <c r="E1146" s="126"/>
    </row>
    <row r="1147" spans="5:5" customFormat="1" ht="13.2">
      <c r="E1147" s="126"/>
    </row>
    <row r="1148" spans="5:5" customFormat="1" ht="13.2">
      <c r="E1148" s="126"/>
    </row>
    <row r="1149" spans="5:5" customFormat="1" ht="13.2">
      <c r="E1149" s="126"/>
    </row>
    <row r="1150" spans="5:5" customFormat="1" ht="13.2">
      <c r="E1150" s="126"/>
    </row>
    <row r="1151" spans="5:5" customFormat="1" ht="13.2">
      <c r="E1151" s="126"/>
    </row>
    <row r="1152" spans="5:5" customFormat="1" ht="13.2">
      <c r="E1152" s="126"/>
    </row>
    <row r="1153" spans="5:5" customFormat="1" ht="13.2">
      <c r="E1153" s="126"/>
    </row>
    <row r="1154" spans="5:5" customFormat="1" ht="13.2">
      <c r="E1154" s="126"/>
    </row>
    <row r="1155" spans="5:5" customFormat="1" ht="13.2">
      <c r="E1155" s="126"/>
    </row>
    <row r="1156" spans="5:5" customFormat="1" ht="13.2">
      <c r="E1156" s="126"/>
    </row>
    <row r="1157" spans="5:5" customFormat="1" ht="13.2">
      <c r="E1157" s="126"/>
    </row>
    <row r="1158" spans="5:5" customFormat="1" ht="13.2">
      <c r="E1158" s="126"/>
    </row>
    <row r="1159" spans="5:5" customFormat="1" ht="13.2">
      <c r="E1159" s="126"/>
    </row>
    <row r="1160" spans="5:5" customFormat="1" ht="13.2">
      <c r="E1160" s="126"/>
    </row>
    <row r="1161" spans="5:5" customFormat="1" ht="13.2">
      <c r="E1161" s="126"/>
    </row>
    <row r="1162" spans="5:5" customFormat="1" ht="13.2">
      <c r="E1162" s="126"/>
    </row>
    <row r="1163" spans="5:5" customFormat="1" ht="13.2">
      <c r="E1163" s="126"/>
    </row>
    <row r="1164" spans="5:5" customFormat="1" ht="13.2">
      <c r="E1164" s="126"/>
    </row>
    <row r="1165" spans="5:5" customFormat="1" ht="13.2">
      <c r="E1165" s="126"/>
    </row>
    <row r="1166" spans="5:5" customFormat="1" ht="13.2">
      <c r="E1166" s="126"/>
    </row>
    <row r="1167" spans="5:5" customFormat="1" ht="13.2">
      <c r="E1167" s="126"/>
    </row>
    <row r="1168" spans="5:5" customFormat="1" ht="13.2">
      <c r="E1168" s="126"/>
    </row>
    <row r="1169" spans="5:5" customFormat="1" ht="13.2">
      <c r="E1169" s="126"/>
    </row>
    <row r="1170" spans="5:5" customFormat="1" ht="13.2">
      <c r="E1170" s="126"/>
    </row>
    <row r="1171" spans="5:5" customFormat="1" ht="13.2">
      <c r="E1171" s="126"/>
    </row>
    <row r="1172" spans="5:5" customFormat="1" ht="13.2">
      <c r="E1172" s="126"/>
    </row>
    <row r="1173" spans="5:5" customFormat="1" ht="13.2">
      <c r="E1173" s="126"/>
    </row>
    <row r="1174" spans="5:5" customFormat="1" ht="13.2">
      <c r="E1174" s="126"/>
    </row>
    <row r="1175" spans="5:5" customFormat="1" ht="13.2">
      <c r="E1175" s="126"/>
    </row>
    <row r="1176" spans="5:5" customFormat="1" ht="13.2">
      <c r="E1176" s="126"/>
    </row>
    <row r="1177" spans="5:5" customFormat="1" ht="13.2">
      <c r="E1177" s="126"/>
    </row>
    <row r="1178" spans="5:5" customFormat="1" ht="13.2">
      <c r="E1178" s="126"/>
    </row>
    <row r="1179" spans="5:5" customFormat="1" ht="13.2">
      <c r="E1179" s="126"/>
    </row>
    <row r="1180" spans="5:5" customFormat="1" ht="13.2">
      <c r="E1180" s="126"/>
    </row>
    <row r="1181" spans="5:5" customFormat="1" ht="13.2">
      <c r="E1181" s="126"/>
    </row>
    <row r="1182" spans="5:5" customFormat="1" ht="13.2">
      <c r="E1182" s="126"/>
    </row>
    <row r="1183" spans="5:5" customFormat="1" ht="13.2">
      <c r="E1183" s="126"/>
    </row>
    <row r="1184" spans="5:5" customFormat="1" ht="13.2">
      <c r="E1184" s="126"/>
    </row>
    <row r="1185" spans="5:5" customFormat="1" ht="13.2">
      <c r="E1185" s="126"/>
    </row>
    <row r="1186" spans="5:5" customFormat="1" ht="13.2">
      <c r="E1186" s="126"/>
    </row>
    <row r="1187" spans="5:5" customFormat="1" ht="13.2">
      <c r="E1187" s="126"/>
    </row>
    <row r="1188" spans="5:5" customFormat="1" ht="13.2">
      <c r="E1188" s="126"/>
    </row>
    <row r="1189" spans="5:5" customFormat="1" ht="13.2">
      <c r="E1189" s="126"/>
    </row>
    <row r="1190" spans="5:5" customFormat="1" ht="13.2">
      <c r="E1190" s="126"/>
    </row>
    <row r="1191" spans="5:5" customFormat="1" ht="13.2">
      <c r="E1191" s="126"/>
    </row>
    <row r="1192" spans="5:5" customFormat="1" ht="13.2">
      <c r="E1192" s="126"/>
    </row>
    <row r="1193" spans="5:5" customFormat="1" ht="13.2">
      <c r="E1193" s="126"/>
    </row>
    <row r="1194" spans="5:5" customFormat="1" ht="13.2">
      <c r="E1194" s="126"/>
    </row>
    <row r="1195" spans="5:5" customFormat="1" ht="13.2">
      <c r="E1195" s="126"/>
    </row>
    <row r="1196" spans="5:5" customFormat="1" ht="13.2">
      <c r="E1196" s="126"/>
    </row>
    <row r="1197" spans="5:5" customFormat="1" ht="13.2">
      <c r="E1197" s="126"/>
    </row>
    <row r="1198" spans="5:5" customFormat="1" ht="13.2">
      <c r="E1198" s="126"/>
    </row>
    <row r="1199" spans="5:5" customFormat="1" ht="13.2">
      <c r="E1199" s="126"/>
    </row>
    <row r="1200" spans="5:5" customFormat="1" ht="13.2">
      <c r="E1200" s="126"/>
    </row>
    <row r="1201" spans="5:5" customFormat="1" ht="13.2">
      <c r="E1201" s="126"/>
    </row>
    <row r="1202" spans="5:5" customFormat="1" ht="13.2">
      <c r="E1202" s="126"/>
    </row>
    <row r="1203" spans="5:5" customFormat="1" ht="13.2">
      <c r="E1203" s="126"/>
    </row>
    <row r="1204" spans="5:5" customFormat="1" ht="13.2">
      <c r="E1204" s="126"/>
    </row>
    <row r="1205" spans="5:5" customFormat="1" ht="13.2">
      <c r="E1205" s="126"/>
    </row>
    <row r="1206" spans="5:5" customFormat="1" ht="13.2">
      <c r="E1206" s="126"/>
    </row>
    <row r="1207" spans="5:5" customFormat="1" ht="13.2">
      <c r="E1207" s="126"/>
    </row>
    <row r="1208" spans="5:5" customFormat="1" ht="13.2">
      <c r="E1208" s="126"/>
    </row>
    <row r="1209" spans="5:5" customFormat="1" ht="13.2">
      <c r="E1209" s="126"/>
    </row>
    <row r="1210" spans="5:5" customFormat="1" ht="13.2">
      <c r="E1210" s="126"/>
    </row>
    <row r="1211" spans="5:5" customFormat="1" ht="13.2">
      <c r="E1211" s="126"/>
    </row>
    <row r="1212" spans="5:5" customFormat="1" ht="13.2">
      <c r="E1212" s="126"/>
    </row>
    <row r="1213" spans="5:5" customFormat="1" ht="13.2">
      <c r="E1213" s="126"/>
    </row>
    <row r="1214" spans="5:5" customFormat="1" ht="13.2">
      <c r="E1214" s="126"/>
    </row>
    <row r="1215" spans="5:5" customFormat="1" ht="13.2">
      <c r="E1215" s="126"/>
    </row>
    <row r="1216" spans="5:5" customFormat="1" ht="13.2">
      <c r="E1216" s="126"/>
    </row>
    <row r="1217" spans="5:5" customFormat="1" ht="13.2">
      <c r="E1217" s="126"/>
    </row>
    <row r="1218" spans="5:5" customFormat="1" ht="13.2">
      <c r="E1218" s="126"/>
    </row>
    <row r="1219" spans="5:5" customFormat="1" ht="13.2">
      <c r="E1219" s="126"/>
    </row>
    <row r="1220" spans="5:5" customFormat="1" ht="13.2">
      <c r="E1220" s="126"/>
    </row>
    <row r="1221" spans="5:5" customFormat="1" ht="13.2">
      <c r="E1221" s="126"/>
    </row>
    <row r="1222" spans="5:5" customFormat="1" ht="13.2">
      <c r="E1222" s="126"/>
    </row>
    <row r="1223" spans="5:5" customFormat="1" ht="13.2">
      <c r="E1223" s="126"/>
    </row>
    <row r="1224" spans="5:5" customFormat="1" ht="13.2">
      <c r="E1224" s="126"/>
    </row>
    <row r="1225" spans="5:5" customFormat="1" ht="13.2">
      <c r="E1225" s="126"/>
    </row>
    <row r="1226" spans="5:5" customFormat="1" ht="13.2">
      <c r="E1226" s="126"/>
    </row>
    <row r="1227" spans="5:5" customFormat="1" ht="13.2">
      <c r="E1227" s="126"/>
    </row>
    <row r="1228" spans="5:5" customFormat="1" ht="13.2">
      <c r="E1228" s="126"/>
    </row>
    <row r="1229" spans="5:5" customFormat="1" ht="13.2">
      <c r="E1229" s="126"/>
    </row>
    <row r="1230" spans="5:5" customFormat="1" ht="13.2">
      <c r="E1230" s="126"/>
    </row>
    <row r="1231" spans="5:5" customFormat="1" ht="13.2">
      <c r="E1231" s="126"/>
    </row>
    <row r="1232" spans="5:5" customFormat="1" ht="13.2">
      <c r="E1232" s="126"/>
    </row>
    <row r="1233" spans="5:5" customFormat="1" ht="13.2">
      <c r="E1233" s="126"/>
    </row>
    <row r="1234" spans="5:5" customFormat="1" ht="13.2">
      <c r="E1234" s="126"/>
    </row>
    <row r="1235" spans="5:5" customFormat="1" ht="13.2">
      <c r="E1235" s="126"/>
    </row>
    <row r="1236" spans="5:5" customFormat="1" ht="13.2">
      <c r="E1236" s="126"/>
    </row>
    <row r="1237" spans="5:5" customFormat="1" ht="13.2">
      <c r="E1237" s="126"/>
    </row>
    <row r="1238" spans="5:5" customFormat="1" ht="13.2">
      <c r="E1238" s="126"/>
    </row>
    <row r="1239" spans="5:5" customFormat="1" ht="13.2">
      <c r="E1239" s="126"/>
    </row>
    <row r="1240" spans="5:5" customFormat="1" ht="13.2">
      <c r="E1240" s="126"/>
    </row>
    <row r="1241" spans="5:5" customFormat="1" ht="13.2">
      <c r="E1241" s="126"/>
    </row>
    <row r="1242" spans="5:5" customFormat="1" ht="13.2">
      <c r="E1242" s="126"/>
    </row>
    <row r="1243" spans="5:5" customFormat="1" ht="13.2">
      <c r="E1243" s="126"/>
    </row>
    <row r="1244" spans="5:5" customFormat="1" ht="13.2">
      <c r="E1244" s="126"/>
    </row>
    <row r="1245" spans="5:5" customFormat="1" ht="13.2">
      <c r="E1245" s="126"/>
    </row>
    <row r="1246" spans="5:5" customFormat="1" ht="13.2">
      <c r="E1246" s="126"/>
    </row>
    <row r="1247" spans="5:5" customFormat="1" ht="13.2">
      <c r="E1247" s="126"/>
    </row>
    <row r="1248" spans="5:5" customFormat="1" ht="13.2">
      <c r="E1248" s="126"/>
    </row>
    <row r="1249" spans="5:5" customFormat="1" ht="13.2">
      <c r="E1249" s="126"/>
    </row>
    <row r="1250" spans="5:5" customFormat="1" ht="13.2">
      <c r="E1250" s="126"/>
    </row>
    <row r="1251" spans="5:5" customFormat="1" ht="13.2">
      <c r="E1251" s="126"/>
    </row>
    <row r="1252" spans="5:5" customFormat="1" ht="13.2">
      <c r="E1252" s="126"/>
    </row>
    <row r="1253" spans="5:5" customFormat="1" ht="13.2">
      <c r="E1253" s="126"/>
    </row>
    <row r="1254" spans="5:5" customFormat="1" ht="13.2">
      <c r="E1254" s="126"/>
    </row>
    <row r="1255" spans="5:5" customFormat="1" ht="13.2">
      <c r="E1255" s="126"/>
    </row>
    <row r="1256" spans="5:5" customFormat="1" ht="13.2">
      <c r="E1256" s="126"/>
    </row>
    <row r="1257" spans="5:5" customFormat="1" ht="13.2">
      <c r="E1257" s="126"/>
    </row>
    <row r="1258" spans="5:5" customFormat="1" ht="13.2">
      <c r="E1258" s="126"/>
    </row>
    <row r="1259" spans="5:5" customFormat="1" ht="13.2">
      <c r="E1259" s="126"/>
    </row>
    <row r="1260" spans="5:5" customFormat="1" ht="13.2">
      <c r="E1260" s="126"/>
    </row>
    <row r="1261" spans="5:5" customFormat="1" ht="13.2">
      <c r="E1261" s="126"/>
    </row>
    <row r="1262" spans="5:5" customFormat="1" ht="13.2">
      <c r="E1262" s="126"/>
    </row>
    <row r="1263" spans="5:5" customFormat="1" ht="13.2">
      <c r="E1263" s="126"/>
    </row>
    <row r="1264" spans="5:5" customFormat="1" ht="13.2">
      <c r="E1264" s="126"/>
    </row>
    <row r="1265" spans="5:5" customFormat="1" ht="13.2">
      <c r="E1265" s="126"/>
    </row>
    <row r="1266" spans="5:5" customFormat="1" ht="13.2">
      <c r="E1266" s="126"/>
    </row>
    <row r="1267" spans="5:5" customFormat="1" ht="13.2">
      <c r="E1267" s="126"/>
    </row>
    <row r="1268" spans="5:5" customFormat="1" ht="13.2">
      <c r="E1268" s="126"/>
    </row>
    <row r="1269" spans="5:5" customFormat="1" ht="13.2">
      <c r="E1269" s="126"/>
    </row>
    <row r="1270" spans="5:5" customFormat="1" ht="13.2">
      <c r="E1270" s="126"/>
    </row>
    <row r="1271" spans="5:5" customFormat="1" ht="13.2">
      <c r="E1271" s="126"/>
    </row>
    <row r="1272" spans="5:5" customFormat="1" ht="13.2">
      <c r="E1272" s="126"/>
    </row>
    <row r="1273" spans="5:5" customFormat="1" ht="13.2">
      <c r="E1273" s="126"/>
    </row>
    <row r="1274" spans="5:5" customFormat="1" ht="13.2">
      <c r="E1274" s="126"/>
    </row>
    <row r="1275" spans="5:5" customFormat="1" ht="13.2">
      <c r="E1275" s="126"/>
    </row>
    <row r="1276" spans="5:5" customFormat="1" ht="13.2">
      <c r="E1276" s="126"/>
    </row>
    <row r="1277" spans="5:5" customFormat="1" ht="13.2">
      <c r="E1277" s="126"/>
    </row>
    <row r="1278" spans="5:5" customFormat="1" ht="13.2">
      <c r="E1278" s="126"/>
    </row>
    <row r="1279" spans="5:5" customFormat="1" ht="13.2">
      <c r="E1279" s="126"/>
    </row>
    <row r="1280" spans="5:5" customFormat="1" ht="13.2">
      <c r="E1280" s="126"/>
    </row>
    <row r="1281" spans="5:5" customFormat="1" ht="13.2">
      <c r="E1281" s="126"/>
    </row>
    <row r="1282" spans="5:5" customFormat="1" ht="13.2">
      <c r="E1282" s="126"/>
    </row>
    <row r="1283" spans="5:5" customFormat="1" ht="13.2">
      <c r="E1283" s="126"/>
    </row>
    <row r="1284" spans="5:5" customFormat="1" ht="13.2">
      <c r="E1284" s="126"/>
    </row>
    <row r="1285" spans="5:5" customFormat="1" ht="13.2">
      <c r="E1285" s="126"/>
    </row>
    <row r="1286" spans="5:5" customFormat="1" ht="13.2">
      <c r="E1286" s="126"/>
    </row>
    <row r="1287" spans="5:5" customFormat="1" ht="13.2">
      <c r="E1287" s="126"/>
    </row>
    <row r="1288" spans="5:5" customFormat="1" ht="13.2">
      <c r="E1288" s="126"/>
    </row>
    <row r="1289" spans="5:5" customFormat="1" ht="13.2">
      <c r="E1289" s="126"/>
    </row>
    <row r="1290" spans="5:5" customFormat="1" ht="13.2">
      <c r="E1290" s="126"/>
    </row>
    <row r="1291" spans="5:5" customFormat="1" ht="13.2">
      <c r="E1291" s="126"/>
    </row>
    <row r="1292" spans="5:5" customFormat="1" ht="13.2">
      <c r="E1292" s="126"/>
    </row>
    <row r="1293" spans="5:5" customFormat="1" ht="13.2">
      <c r="E1293" s="126"/>
    </row>
    <row r="1294" spans="5:5" customFormat="1" ht="13.2">
      <c r="E1294" s="126"/>
    </row>
    <row r="1295" spans="5:5" customFormat="1" ht="13.2">
      <c r="E1295" s="126"/>
    </row>
    <row r="1296" spans="5:5" customFormat="1" ht="13.2">
      <c r="E1296" s="126"/>
    </row>
    <row r="1297" spans="5:5" customFormat="1" ht="13.2">
      <c r="E1297" s="126"/>
    </row>
    <row r="1298" spans="5:5" customFormat="1" ht="13.2">
      <c r="E1298" s="126"/>
    </row>
    <row r="1299" spans="5:5" customFormat="1" ht="13.2">
      <c r="E1299" s="126"/>
    </row>
    <row r="1300" spans="5:5" customFormat="1" ht="13.2">
      <c r="E1300" s="126"/>
    </row>
    <row r="1301" spans="5:5" customFormat="1" ht="13.2">
      <c r="E1301" s="126"/>
    </row>
    <row r="1302" spans="5:5" customFormat="1" ht="13.2">
      <c r="E1302" s="126"/>
    </row>
    <row r="1303" spans="5:5" customFormat="1" ht="13.2">
      <c r="E1303" s="126"/>
    </row>
    <row r="1304" spans="5:5" customFormat="1" ht="13.2">
      <c r="E1304" s="126"/>
    </row>
    <row r="1305" spans="5:5" customFormat="1" ht="13.2">
      <c r="E1305" s="126"/>
    </row>
    <row r="1306" spans="5:5" customFormat="1" ht="13.2">
      <c r="E1306" s="126"/>
    </row>
    <row r="1307" spans="5:5" customFormat="1" ht="13.2">
      <c r="E1307" s="126"/>
    </row>
    <row r="1308" spans="5:5" customFormat="1" ht="13.2">
      <c r="E1308" s="126"/>
    </row>
    <row r="1309" spans="5:5" customFormat="1" ht="13.2">
      <c r="E1309" s="126"/>
    </row>
    <row r="1310" spans="5:5" customFormat="1" ht="13.2">
      <c r="E1310" s="126"/>
    </row>
    <row r="1311" spans="5:5" customFormat="1" ht="13.2">
      <c r="E1311" s="126"/>
    </row>
    <row r="1312" spans="5:5" customFormat="1" ht="13.2">
      <c r="E1312" s="126"/>
    </row>
    <row r="1313" spans="5:5" customFormat="1" ht="13.2">
      <c r="E1313" s="126"/>
    </row>
    <row r="1314" spans="5:5" customFormat="1" ht="13.2">
      <c r="E1314" s="126"/>
    </row>
    <row r="1315" spans="5:5" customFormat="1" ht="13.2">
      <c r="E1315" s="126"/>
    </row>
    <row r="1316" spans="5:5" customFormat="1" ht="13.2">
      <c r="E1316" s="126"/>
    </row>
    <row r="1317" spans="5:5" customFormat="1" ht="13.2">
      <c r="E1317" s="126"/>
    </row>
    <row r="1318" spans="5:5" customFormat="1" ht="13.2">
      <c r="E1318" s="126"/>
    </row>
    <row r="1319" spans="5:5" customFormat="1" ht="13.2">
      <c r="E1319" s="126"/>
    </row>
    <row r="1320" spans="5:5" customFormat="1" ht="13.2">
      <c r="E1320" s="126"/>
    </row>
    <row r="1321" spans="5:5" customFormat="1" ht="13.2">
      <c r="E1321" s="126"/>
    </row>
    <row r="1322" spans="5:5" customFormat="1" ht="13.2">
      <c r="E1322" s="126"/>
    </row>
    <row r="1323" spans="5:5" customFormat="1" ht="13.2">
      <c r="E1323" s="126"/>
    </row>
    <row r="1324" spans="5:5" customFormat="1" ht="13.2">
      <c r="E1324" s="126"/>
    </row>
    <row r="1325" spans="5:5" customFormat="1" ht="13.2">
      <c r="E1325" s="126"/>
    </row>
    <row r="1326" spans="5:5" customFormat="1" ht="13.2">
      <c r="E1326" s="126"/>
    </row>
    <row r="1327" spans="5:5" customFormat="1" ht="13.2">
      <c r="E1327" s="126"/>
    </row>
    <row r="1328" spans="5:5" customFormat="1" ht="13.2">
      <c r="E1328" s="126"/>
    </row>
    <row r="1329" spans="5:5" customFormat="1" ht="13.2">
      <c r="E1329" s="126"/>
    </row>
    <row r="1330" spans="5:5" customFormat="1" ht="13.2">
      <c r="E1330" s="126"/>
    </row>
    <row r="1331" spans="5:5" customFormat="1" ht="13.2">
      <c r="E1331" s="126"/>
    </row>
    <row r="1332" spans="5:5" customFormat="1" ht="13.2">
      <c r="E1332" s="126"/>
    </row>
    <row r="1333" spans="5:5" customFormat="1" ht="13.2">
      <c r="E1333" s="126"/>
    </row>
    <row r="1334" spans="5:5" customFormat="1" ht="13.2">
      <c r="E1334" s="126"/>
    </row>
    <row r="1335" spans="5:5" customFormat="1" ht="13.2">
      <c r="E1335" s="126"/>
    </row>
    <row r="1336" spans="5:5" customFormat="1" ht="13.2">
      <c r="E1336" s="126"/>
    </row>
    <row r="1337" spans="5:5" customFormat="1" ht="13.2">
      <c r="E1337" s="126"/>
    </row>
    <row r="1338" spans="5:5" customFormat="1" ht="13.2">
      <c r="E1338" s="126"/>
    </row>
    <row r="1339" spans="5:5" customFormat="1" ht="13.2">
      <c r="E1339" s="126"/>
    </row>
    <row r="1340" spans="5:5" customFormat="1" ht="13.2">
      <c r="E1340" s="126"/>
    </row>
    <row r="1341" spans="5:5" customFormat="1" ht="13.2">
      <c r="E1341" s="126"/>
    </row>
    <row r="1342" spans="5:5" customFormat="1" ht="13.2">
      <c r="E1342" s="126"/>
    </row>
    <row r="1343" spans="5:5" customFormat="1" ht="13.2">
      <c r="E1343" s="126"/>
    </row>
    <row r="1344" spans="5:5" customFormat="1" ht="13.2">
      <c r="E1344" s="126"/>
    </row>
    <row r="1345" spans="5:5" customFormat="1" ht="13.2">
      <c r="E1345" s="126"/>
    </row>
    <row r="1346" spans="5:5" customFormat="1" ht="13.2">
      <c r="E1346" s="126"/>
    </row>
    <row r="1347" spans="5:5" customFormat="1" ht="13.2">
      <c r="E1347" s="126"/>
    </row>
    <row r="1348" spans="5:5" customFormat="1" ht="13.2">
      <c r="E1348" s="126"/>
    </row>
    <row r="1349" spans="5:5" customFormat="1" ht="13.2">
      <c r="E1349" s="126"/>
    </row>
    <row r="1350" spans="5:5" customFormat="1" ht="13.2">
      <c r="E1350" s="126"/>
    </row>
    <row r="1351" spans="5:5" customFormat="1" ht="13.2">
      <c r="E1351" s="126"/>
    </row>
    <row r="1352" spans="5:5" customFormat="1" ht="13.2">
      <c r="E1352" s="126"/>
    </row>
    <row r="1353" spans="5:5" customFormat="1" ht="13.2">
      <c r="E1353" s="126"/>
    </row>
    <row r="1354" spans="5:5" customFormat="1" ht="13.2">
      <c r="E1354" s="126"/>
    </row>
    <row r="1355" spans="5:5" customFormat="1" ht="13.2">
      <c r="E1355" s="126"/>
    </row>
    <row r="1356" spans="5:5" customFormat="1" ht="13.2">
      <c r="E1356" s="126"/>
    </row>
    <row r="1357" spans="5:5" customFormat="1" ht="13.2">
      <c r="E1357" s="126"/>
    </row>
    <row r="1358" spans="5:5" customFormat="1" ht="13.2">
      <c r="E1358" s="126"/>
    </row>
    <row r="1359" spans="5:5" customFormat="1" ht="13.2">
      <c r="E1359" s="126"/>
    </row>
    <row r="1360" spans="5:5" customFormat="1" ht="13.2">
      <c r="E1360" s="126"/>
    </row>
    <row r="1361" spans="5:5" customFormat="1" ht="13.2">
      <c r="E1361" s="126"/>
    </row>
    <row r="1362" spans="5:5" customFormat="1" ht="13.2">
      <c r="E1362" s="126"/>
    </row>
    <row r="1363" spans="5:5" customFormat="1" ht="13.2">
      <c r="E1363" s="126"/>
    </row>
    <row r="1364" spans="5:5" customFormat="1" ht="13.2">
      <c r="E1364" s="126"/>
    </row>
    <row r="1365" spans="5:5" customFormat="1" ht="13.2">
      <c r="E1365" s="126"/>
    </row>
    <row r="1366" spans="5:5" customFormat="1" ht="13.2">
      <c r="E1366" s="126"/>
    </row>
    <row r="1367" spans="5:5" customFormat="1" ht="13.2">
      <c r="E1367" s="126"/>
    </row>
    <row r="1368" spans="5:5" customFormat="1" ht="13.2">
      <c r="E1368" s="126"/>
    </row>
    <row r="1369" spans="5:5" customFormat="1" ht="13.2">
      <c r="E1369" s="126"/>
    </row>
    <row r="1370" spans="5:5" customFormat="1" ht="13.2">
      <c r="E1370" s="126"/>
    </row>
    <row r="1371" spans="5:5" customFormat="1" ht="13.2">
      <c r="E1371" s="126"/>
    </row>
    <row r="1372" spans="5:5" customFormat="1" ht="13.2">
      <c r="E1372" s="126"/>
    </row>
    <row r="1373" spans="5:5" customFormat="1" ht="13.2">
      <c r="E1373" s="126"/>
    </row>
    <row r="1374" spans="5:5" customFormat="1" ht="13.2">
      <c r="E1374" s="126"/>
    </row>
    <row r="1375" spans="5:5" customFormat="1" ht="13.2">
      <c r="E1375" s="126"/>
    </row>
    <row r="1376" spans="5:5" customFormat="1" ht="13.2">
      <c r="E1376" s="126"/>
    </row>
    <row r="1377" spans="5:5" customFormat="1" ht="13.2">
      <c r="E1377" s="126"/>
    </row>
    <row r="1378" spans="5:5" customFormat="1" ht="13.2">
      <c r="E1378" s="126"/>
    </row>
    <row r="1379" spans="5:5" customFormat="1" ht="13.2">
      <c r="E1379" s="126"/>
    </row>
    <row r="1380" spans="5:5" customFormat="1" ht="13.2">
      <c r="E1380" s="126"/>
    </row>
    <row r="1381" spans="5:5" customFormat="1" ht="13.2">
      <c r="E1381" s="126"/>
    </row>
    <row r="1382" spans="5:5" customFormat="1" ht="13.2">
      <c r="E1382" s="126"/>
    </row>
    <row r="1383" spans="5:5" customFormat="1" ht="13.2">
      <c r="E1383" s="126"/>
    </row>
    <row r="1384" spans="5:5" customFormat="1" ht="13.2">
      <c r="E1384" s="126"/>
    </row>
    <row r="1385" spans="5:5" customFormat="1" ht="13.2">
      <c r="E1385" s="126"/>
    </row>
    <row r="1386" spans="5:5" customFormat="1" ht="13.2">
      <c r="E1386" s="126"/>
    </row>
    <row r="1387" spans="5:5" customFormat="1" ht="13.2">
      <c r="E1387" s="126"/>
    </row>
    <row r="1388" spans="5:5" customFormat="1" ht="13.2">
      <c r="E1388" s="126"/>
    </row>
    <row r="1389" spans="5:5" customFormat="1" ht="13.2">
      <c r="E1389" s="126"/>
    </row>
    <row r="1390" spans="5:5" customFormat="1" ht="13.2">
      <c r="E1390" s="126"/>
    </row>
    <row r="1391" spans="5:5" customFormat="1" ht="13.2">
      <c r="E1391" s="126"/>
    </row>
    <row r="1392" spans="5:5" customFormat="1" ht="13.2">
      <c r="E1392" s="126"/>
    </row>
    <row r="1393" spans="5:5" customFormat="1" ht="13.2">
      <c r="E1393" s="126"/>
    </row>
    <row r="1394" spans="5:5" customFormat="1" ht="13.2">
      <c r="E1394" s="126"/>
    </row>
    <row r="1395" spans="5:5" customFormat="1" ht="13.2">
      <c r="E1395" s="126"/>
    </row>
    <row r="1396" spans="5:5" customFormat="1" ht="13.2">
      <c r="E1396" s="126"/>
    </row>
    <row r="1397" spans="5:5" customFormat="1" ht="13.2">
      <c r="E1397" s="126"/>
    </row>
    <row r="1398" spans="5:5" customFormat="1" ht="13.2">
      <c r="E1398" s="126"/>
    </row>
    <row r="1399" spans="5:5" customFormat="1" ht="13.2">
      <c r="E1399" s="126"/>
    </row>
    <row r="1400" spans="5:5" customFormat="1" ht="13.2">
      <c r="E1400" s="126"/>
    </row>
    <row r="1401" spans="5:5" customFormat="1" ht="13.2">
      <c r="E1401" s="126"/>
    </row>
    <row r="1402" spans="5:5" customFormat="1" ht="13.2">
      <c r="E1402" s="126"/>
    </row>
    <row r="1403" spans="5:5" customFormat="1" ht="13.2">
      <c r="E1403" s="126"/>
    </row>
    <row r="1404" spans="5:5" customFormat="1" ht="13.2">
      <c r="E1404" s="126"/>
    </row>
    <row r="1405" spans="5:5" customFormat="1" ht="13.2">
      <c r="E1405" s="126"/>
    </row>
    <row r="1406" spans="5:5" customFormat="1" ht="13.2">
      <c r="E1406" s="126"/>
    </row>
    <row r="1407" spans="5:5" customFormat="1" ht="13.2">
      <c r="E1407" s="126"/>
    </row>
    <row r="1408" spans="5:5" customFormat="1" ht="13.2">
      <c r="E1408" s="126"/>
    </row>
    <row r="1409" spans="5:5" customFormat="1" ht="13.2">
      <c r="E1409" s="126"/>
    </row>
    <row r="1410" spans="5:5" customFormat="1" ht="13.2">
      <c r="E1410" s="126"/>
    </row>
    <row r="1411" spans="5:5" customFormat="1" ht="13.2">
      <c r="E1411" s="126"/>
    </row>
    <row r="1412" spans="5:5" customFormat="1" ht="13.2">
      <c r="E1412" s="126"/>
    </row>
    <row r="1413" spans="5:5" customFormat="1" ht="13.2">
      <c r="E1413" s="126"/>
    </row>
    <row r="1414" spans="5:5" customFormat="1" ht="13.2">
      <c r="E1414" s="126"/>
    </row>
    <row r="1415" spans="5:5" customFormat="1" ht="13.2">
      <c r="E1415" s="126"/>
    </row>
    <row r="1416" spans="5:5" customFormat="1" ht="13.2">
      <c r="E1416" s="126"/>
    </row>
    <row r="1417" spans="5:5" customFormat="1" ht="13.2">
      <c r="E1417" s="126"/>
    </row>
    <row r="1418" spans="5:5" customFormat="1" ht="13.2">
      <c r="E1418" s="126"/>
    </row>
    <row r="1419" spans="5:5" customFormat="1" ht="13.2">
      <c r="E1419" s="126"/>
    </row>
    <row r="1420" spans="5:5" customFormat="1" ht="13.2">
      <c r="E1420" s="126"/>
    </row>
    <row r="1421" spans="5:5" customFormat="1" ht="13.2">
      <c r="E1421" s="126"/>
    </row>
    <row r="1422" spans="5:5" customFormat="1" ht="13.2">
      <c r="E1422" s="126"/>
    </row>
    <row r="1423" spans="5:5" customFormat="1" ht="13.2">
      <c r="E1423" s="126"/>
    </row>
    <row r="1424" spans="5:5" customFormat="1" ht="13.2">
      <c r="E1424" s="126"/>
    </row>
    <row r="1425" spans="5:5" customFormat="1" ht="13.2">
      <c r="E1425" s="126"/>
    </row>
    <row r="1426" spans="5:5" customFormat="1" ht="13.2">
      <c r="E1426" s="126"/>
    </row>
    <row r="1427" spans="5:5" customFormat="1" ht="13.2">
      <c r="E1427" s="126"/>
    </row>
    <row r="1428" spans="5:5" customFormat="1" ht="13.2">
      <c r="E1428" s="126"/>
    </row>
    <row r="1429" spans="5:5" customFormat="1" ht="13.2">
      <c r="E1429" s="126"/>
    </row>
    <row r="1430" spans="5:5" customFormat="1" ht="13.2">
      <c r="E1430" s="126"/>
    </row>
    <row r="1431" spans="5:5" customFormat="1" ht="13.2">
      <c r="E1431" s="126"/>
    </row>
    <row r="1432" spans="5:5" customFormat="1" ht="13.2">
      <c r="E1432" s="126"/>
    </row>
    <row r="1433" spans="5:5" customFormat="1" ht="13.2">
      <c r="E1433" s="126"/>
    </row>
    <row r="1434" spans="5:5" customFormat="1" ht="13.2">
      <c r="E1434" s="126"/>
    </row>
    <row r="1435" spans="5:5" customFormat="1" ht="13.2">
      <c r="E1435" s="126"/>
    </row>
    <row r="1436" spans="5:5" customFormat="1" ht="13.2">
      <c r="E1436" s="126"/>
    </row>
    <row r="1437" spans="5:5" customFormat="1" ht="13.2">
      <c r="E1437" s="126"/>
    </row>
    <row r="1438" spans="5:5" customFormat="1" ht="13.2">
      <c r="E1438" s="126"/>
    </row>
    <row r="1439" spans="5:5" customFormat="1" ht="13.2">
      <c r="E1439" s="126"/>
    </row>
    <row r="1440" spans="5:5" customFormat="1" ht="13.2">
      <c r="E1440" s="126"/>
    </row>
    <row r="1441" spans="5:5" customFormat="1" ht="13.2">
      <c r="E1441" s="126"/>
    </row>
    <row r="1442" spans="5:5" customFormat="1" ht="13.2">
      <c r="E1442" s="126"/>
    </row>
    <row r="1443" spans="5:5" customFormat="1" ht="13.2">
      <c r="E1443" s="126"/>
    </row>
    <row r="1444" spans="5:5" customFormat="1" ht="13.2">
      <c r="E1444" s="126"/>
    </row>
    <row r="1445" spans="5:5" customFormat="1" ht="13.2">
      <c r="E1445" s="126"/>
    </row>
    <row r="1446" spans="5:5" customFormat="1" ht="13.2">
      <c r="E1446" s="126"/>
    </row>
    <row r="1447" spans="5:5" customFormat="1" ht="13.2">
      <c r="E1447" s="126"/>
    </row>
    <row r="1448" spans="5:5" customFormat="1" ht="13.2">
      <c r="E1448" s="126"/>
    </row>
    <row r="1449" spans="5:5" customFormat="1" ht="13.2">
      <c r="E1449" s="126"/>
    </row>
    <row r="1450" spans="5:5" customFormat="1" ht="13.2">
      <c r="E1450" s="126"/>
    </row>
    <row r="1451" spans="5:5" customFormat="1" ht="13.2">
      <c r="E1451" s="126"/>
    </row>
    <row r="1452" spans="5:5" customFormat="1" ht="13.2">
      <c r="E1452" s="126"/>
    </row>
    <row r="1453" spans="5:5" customFormat="1" ht="13.2">
      <c r="E1453" s="126"/>
    </row>
    <row r="1454" spans="5:5" customFormat="1" ht="13.2">
      <c r="E1454" s="126"/>
    </row>
    <row r="1455" spans="5:5" customFormat="1" ht="13.2">
      <c r="E1455" s="126"/>
    </row>
    <row r="1456" spans="5:5" customFormat="1" ht="13.2">
      <c r="E1456" s="126"/>
    </row>
    <row r="1457" spans="5:5" customFormat="1" ht="13.2">
      <c r="E1457" s="126"/>
    </row>
    <row r="1458" spans="5:5" customFormat="1" ht="13.2">
      <c r="E1458" s="126"/>
    </row>
    <row r="1459" spans="5:5" customFormat="1" ht="13.2">
      <c r="E1459" s="126"/>
    </row>
    <row r="1460" spans="5:5" customFormat="1" ht="13.2">
      <c r="E1460" s="126"/>
    </row>
    <row r="1461" spans="5:5" customFormat="1" ht="13.2">
      <c r="E1461" s="126"/>
    </row>
    <row r="1462" spans="5:5" customFormat="1" ht="13.2">
      <c r="E1462" s="126"/>
    </row>
    <row r="1463" spans="5:5" customFormat="1" ht="13.2">
      <c r="E1463" s="126"/>
    </row>
    <row r="1464" spans="5:5" customFormat="1" ht="13.2">
      <c r="E1464" s="126"/>
    </row>
    <row r="1465" spans="5:5" customFormat="1" ht="13.2">
      <c r="E1465" s="126"/>
    </row>
    <row r="1466" spans="5:5" customFormat="1" ht="13.2">
      <c r="E1466" s="126"/>
    </row>
    <row r="1467" spans="5:5" customFormat="1" ht="13.2">
      <c r="E1467" s="126"/>
    </row>
    <row r="1468" spans="5:5" customFormat="1" ht="13.2">
      <c r="E1468" s="126"/>
    </row>
    <row r="1469" spans="5:5" customFormat="1" ht="13.2">
      <c r="E1469" s="126"/>
    </row>
    <row r="1470" spans="5:5" customFormat="1" ht="13.2">
      <c r="E1470" s="126"/>
    </row>
    <row r="1471" spans="5:5" customFormat="1" ht="13.2">
      <c r="E1471" s="126"/>
    </row>
    <row r="1472" spans="5:5" customFormat="1" ht="13.2">
      <c r="E1472" s="126"/>
    </row>
    <row r="1473" spans="5:5" customFormat="1" ht="13.2">
      <c r="E1473" s="126"/>
    </row>
    <row r="1474" spans="5:5" customFormat="1" ht="13.2">
      <c r="E1474" s="126"/>
    </row>
    <row r="1475" spans="5:5" customFormat="1" ht="13.2">
      <c r="E1475" s="126"/>
    </row>
    <row r="1476" spans="5:5" customFormat="1" ht="13.2">
      <c r="E1476" s="126"/>
    </row>
    <row r="1477" spans="5:5" customFormat="1" ht="13.2">
      <c r="E1477" s="126"/>
    </row>
    <row r="1478" spans="5:5" customFormat="1" ht="13.2">
      <c r="E1478" s="126"/>
    </row>
    <row r="1479" spans="5:5" customFormat="1" ht="13.2">
      <c r="E1479" s="126"/>
    </row>
    <row r="1480" spans="5:5" customFormat="1" ht="13.2">
      <c r="E1480" s="126"/>
    </row>
    <row r="1481" spans="5:5" customFormat="1" ht="13.2">
      <c r="E1481" s="126"/>
    </row>
    <row r="1482" spans="5:5" customFormat="1" ht="13.2">
      <c r="E1482" s="126"/>
    </row>
    <row r="1483" spans="5:5" customFormat="1" ht="13.2">
      <c r="E1483" s="126"/>
    </row>
    <row r="1484" spans="5:5" customFormat="1" ht="13.2">
      <c r="E1484" s="126"/>
    </row>
    <row r="1485" spans="5:5" customFormat="1" ht="13.2">
      <c r="E1485" s="126"/>
    </row>
    <row r="1486" spans="5:5" customFormat="1" ht="13.2">
      <c r="E1486" s="126"/>
    </row>
    <row r="1487" spans="5:5" customFormat="1" ht="13.2">
      <c r="E1487" s="126"/>
    </row>
    <row r="1488" spans="5:5" customFormat="1" ht="13.2">
      <c r="E1488" s="126"/>
    </row>
    <row r="1489" spans="5:5" customFormat="1" ht="13.2">
      <c r="E1489" s="126"/>
    </row>
    <row r="1490" spans="5:5" customFormat="1" ht="13.2">
      <c r="E1490" s="126"/>
    </row>
    <row r="1491" spans="5:5" customFormat="1" ht="13.2">
      <c r="E1491" s="126"/>
    </row>
    <row r="1492" spans="5:5" customFormat="1" ht="13.2">
      <c r="E1492" s="126"/>
    </row>
    <row r="1493" spans="5:5" customFormat="1" ht="13.2">
      <c r="E1493" s="126"/>
    </row>
    <row r="1494" spans="5:5" customFormat="1" ht="13.2">
      <c r="E1494" s="126"/>
    </row>
    <row r="1495" spans="5:5" customFormat="1" ht="13.2">
      <c r="E1495" s="126"/>
    </row>
    <row r="1496" spans="5:5" customFormat="1" ht="13.2">
      <c r="E1496" s="126"/>
    </row>
    <row r="1497" spans="5:5" customFormat="1" ht="13.2">
      <c r="E1497" s="126"/>
    </row>
    <row r="1498" spans="5:5" customFormat="1" ht="13.2">
      <c r="E1498" s="126"/>
    </row>
    <row r="1499" spans="5:5" customFormat="1" ht="13.2">
      <c r="E1499" s="126"/>
    </row>
    <row r="1500" spans="5:5" customFormat="1" ht="13.2">
      <c r="E1500" s="126"/>
    </row>
    <row r="1501" spans="5:5" customFormat="1" ht="13.2">
      <c r="E1501" s="126"/>
    </row>
    <row r="1502" spans="5:5" customFormat="1" ht="13.2">
      <c r="E1502" s="126"/>
    </row>
    <row r="1503" spans="5:5" customFormat="1" ht="13.2">
      <c r="E1503" s="126"/>
    </row>
    <row r="1504" spans="5:5" customFormat="1" ht="13.2">
      <c r="E1504" s="126"/>
    </row>
    <row r="1505" spans="5:5" customFormat="1" ht="13.2">
      <c r="E1505" s="126"/>
    </row>
    <row r="1506" spans="5:5" customFormat="1" ht="13.2">
      <c r="E1506" s="126"/>
    </row>
    <row r="1507" spans="5:5" customFormat="1" ht="13.2">
      <c r="E1507" s="126"/>
    </row>
    <row r="1508" spans="5:5" customFormat="1" ht="13.2">
      <c r="E1508" s="126"/>
    </row>
    <row r="1509" spans="5:5" customFormat="1" ht="13.2">
      <c r="E1509" s="126"/>
    </row>
    <row r="1510" spans="5:5" customFormat="1" ht="13.2">
      <c r="E1510" s="126"/>
    </row>
    <row r="1511" spans="5:5" customFormat="1" ht="13.2">
      <c r="E1511" s="126"/>
    </row>
    <row r="1512" spans="5:5" customFormat="1" ht="13.2">
      <c r="E1512" s="126"/>
    </row>
    <row r="1513" spans="5:5" customFormat="1" ht="13.2">
      <c r="E1513" s="126"/>
    </row>
    <row r="1514" spans="5:5" customFormat="1" ht="13.2">
      <c r="E1514" s="126"/>
    </row>
    <row r="1515" spans="5:5" customFormat="1" ht="13.2">
      <c r="E1515" s="126"/>
    </row>
    <row r="1516" spans="5:5" customFormat="1" ht="13.2">
      <c r="E1516" s="126"/>
    </row>
    <row r="1517" spans="5:5" customFormat="1" ht="13.2">
      <c r="E1517" s="126"/>
    </row>
    <row r="1518" spans="5:5" customFormat="1" ht="13.2">
      <c r="E1518" s="126"/>
    </row>
    <row r="1519" spans="5:5" customFormat="1" ht="13.2">
      <c r="E1519" s="126"/>
    </row>
    <row r="1520" spans="5:5" customFormat="1" ht="13.2">
      <c r="E1520" s="126"/>
    </row>
    <row r="1521" spans="5:5" customFormat="1" ht="13.2">
      <c r="E1521" s="126"/>
    </row>
    <row r="1522" spans="5:5" customFormat="1" ht="13.2">
      <c r="E1522" s="126"/>
    </row>
    <row r="1523" spans="5:5" customFormat="1" ht="13.2">
      <c r="E1523" s="126"/>
    </row>
    <row r="1524" spans="5:5" customFormat="1" ht="13.2">
      <c r="E1524" s="126"/>
    </row>
    <row r="1525" spans="5:5" customFormat="1" ht="13.2">
      <c r="E1525" s="126"/>
    </row>
    <row r="1526" spans="5:5" customFormat="1" ht="13.2">
      <c r="E1526" s="126"/>
    </row>
    <row r="1527" spans="5:5" customFormat="1" ht="13.2">
      <c r="E1527" s="126"/>
    </row>
    <row r="1528" spans="5:5" customFormat="1" ht="13.2">
      <c r="E1528" s="126"/>
    </row>
    <row r="1529" spans="5:5" customFormat="1" ht="13.2">
      <c r="E1529" s="126"/>
    </row>
    <row r="1530" spans="5:5" customFormat="1" ht="13.2">
      <c r="E1530" s="126"/>
    </row>
    <row r="1531" spans="5:5" customFormat="1" ht="13.2">
      <c r="E1531" s="126"/>
    </row>
    <row r="1532" spans="5:5" customFormat="1" ht="13.2">
      <c r="E1532" s="126"/>
    </row>
    <row r="1533" spans="5:5" customFormat="1" ht="13.2">
      <c r="E1533" s="126"/>
    </row>
    <row r="1534" spans="5:5" customFormat="1" ht="13.2">
      <c r="E1534" s="126"/>
    </row>
    <row r="1535" spans="5:5" customFormat="1" ht="13.2">
      <c r="E1535" s="126"/>
    </row>
    <row r="1536" spans="5:5" customFormat="1" ht="13.2">
      <c r="E1536" s="126"/>
    </row>
    <row r="1537" spans="5:5" customFormat="1" ht="13.2">
      <c r="E1537" s="126"/>
    </row>
    <row r="1538" spans="5:5" customFormat="1" ht="13.2">
      <c r="E1538" s="126"/>
    </row>
    <row r="1539" spans="5:5" customFormat="1" ht="13.2">
      <c r="E1539" s="126"/>
    </row>
    <row r="1540" spans="5:5" customFormat="1" ht="13.2">
      <c r="E1540" s="126"/>
    </row>
    <row r="1541" spans="5:5" customFormat="1" ht="13.2">
      <c r="E1541" s="126"/>
    </row>
    <row r="1542" spans="5:5" customFormat="1" ht="13.2">
      <c r="E1542" s="126"/>
    </row>
    <row r="1543" spans="5:5" customFormat="1" ht="13.2">
      <c r="E1543" s="126"/>
    </row>
    <row r="1544" spans="5:5" customFormat="1" ht="13.2">
      <c r="E1544" s="126"/>
    </row>
    <row r="1545" spans="5:5" customFormat="1" ht="13.2">
      <c r="E1545" s="126"/>
    </row>
    <row r="1546" spans="5:5" customFormat="1" ht="13.2">
      <c r="E1546" s="126"/>
    </row>
    <row r="1547" spans="5:5" customFormat="1" ht="13.2">
      <c r="E1547" s="126"/>
    </row>
    <row r="1548" spans="5:5" customFormat="1" ht="13.2">
      <c r="E1548" s="126"/>
    </row>
    <row r="1549" spans="5:5" customFormat="1" ht="13.2">
      <c r="E1549" s="126"/>
    </row>
    <row r="1550" spans="5:5" customFormat="1" ht="13.2">
      <c r="E1550" s="126"/>
    </row>
    <row r="1551" spans="5:5" customFormat="1" ht="13.2">
      <c r="E1551" s="126"/>
    </row>
    <row r="1552" spans="5:5" customFormat="1" ht="13.2">
      <c r="E1552" s="126"/>
    </row>
    <row r="1553" spans="5:5" customFormat="1" ht="13.2">
      <c r="E1553" s="126"/>
    </row>
    <row r="1554" spans="5:5" customFormat="1" ht="13.2">
      <c r="E1554" s="126"/>
    </row>
    <row r="1555" spans="5:5" customFormat="1" ht="13.2">
      <c r="E1555" s="126"/>
    </row>
    <row r="1556" spans="5:5" customFormat="1" ht="13.2">
      <c r="E1556" s="126"/>
    </row>
    <row r="1557" spans="5:5" customFormat="1" ht="13.2">
      <c r="E1557" s="126"/>
    </row>
    <row r="1558" spans="5:5" customFormat="1" ht="13.2">
      <c r="E1558" s="126"/>
    </row>
    <row r="1559" spans="5:5" customFormat="1" ht="13.2">
      <c r="E1559" s="126"/>
    </row>
    <row r="1560" spans="5:5" customFormat="1" ht="13.2">
      <c r="E1560" s="126"/>
    </row>
    <row r="1561" spans="5:5" customFormat="1" ht="13.2">
      <c r="E1561" s="126"/>
    </row>
    <row r="1562" spans="5:5" customFormat="1" ht="13.2">
      <c r="E1562" s="126"/>
    </row>
    <row r="1563" spans="5:5" customFormat="1" ht="13.2">
      <c r="E1563" s="126"/>
    </row>
    <row r="1564" spans="5:5" customFormat="1" ht="13.2">
      <c r="E1564" s="126"/>
    </row>
    <row r="1565" spans="5:5" customFormat="1" ht="13.2">
      <c r="E1565" s="126"/>
    </row>
    <row r="1566" spans="5:5" customFormat="1" ht="13.2">
      <c r="E1566" s="126"/>
    </row>
    <row r="1567" spans="5:5" customFormat="1" ht="13.2">
      <c r="E1567" s="126"/>
    </row>
    <row r="1568" spans="5:5" customFormat="1" ht="13.2">
      <c r="E1568" s="126"/>
    </row>
    <row r="1569" spans="5:5" customFormat="1" ht="13.2">
      <c r="E1569" s="126"/>
    </row>
    <row r="1570" spans="5:5" customFormat="1" ht="13.2">
      <c r="E1570" s="126"/>
    </row>
    <row r="1571" spans="5:5" customFormat="1" ht="13.2">
      <c r="E1571" s="126"/>
    </row>
    <row r="1572" spans="5:5" customFormat="1" ht="13.2">
      <c r="E1572" s="126"/>
    </row>
    <row r="1573" spans="5:5" customFormat="1" ht="13.2">
      <c r="E1573" s="126"/>
    </row>
    <row r="1574" spans="5:5" customFormat="1" ht="13.2">
      <c r="E1574" s="126"/>
    </row>
    <row r="1575" spans="5:5" customFormat="1" ht="13.2">
      <c r="E1575" s="126"/>
    </row>
    <row r="1576" spans="5:5" customFormat="1" ht="13.2">
      <c r="E1576" s="126"/>
    </row>
    <row r="1577" spans="5:5" customFormat="1" ht="13.2">
      <c r="E1577" s="126"/>
    </row>
    <row r="1578" spans="5:5" customFormat="1" ht="13.2">
      <c r="E1578" s="126"/>
    </row>
    <row r="1579" spans="5:5" customFormat="1" ht="13.2">
      <c r="E1579" s="126"/>
    </row>
    <row r="1580" spans="5:5" customFormat="1" ht="13.2">
      <c r="E1580" s="126"/>
    </row>
    <row r="1581" spans="5:5" customFormat="1" ht="13.2">
      <c r="E1581" s="126"/>
    </row>
    <row r="1582" spans="5:5" customFormat="1" ht="13.2">
      <c r="E1582" s="126"/>
    </row>
    <row r="1583" spans="5:5" customFormat="1" ht="13.2">
      <c r="E1583" s="126"/>
    </row>
    <row r="1584" spans="5:5" customFormat="1" ht="13.2">
      <c r="E1584" s="126"/>
    </row>
    <row r="1585" spans="5:5" customFormat="1" ht="13.2">
      <c r="E1585" s="126"/>
    </row>
    <row r="1586" spans="5:5" customFormat="1" ht="13.2">
      <c r="E1586" s="126"/>
    </row>
    <row r="1587" spans="5:5" customFormat="1" ht="13.2">
      <c r="E1587" s="126"/>
    </row>
    <row r="1588" spans="5:5" customFormat="1" ht="13.2">
      <c r="E1588" s="126"/>
    </row>
    <row r="1589" spans="5:5" customFormat="1" ht="13.2">
      <c r="E1589" s="126"/>
    </row>
    <row r="1590" spans="5:5" customFormat="1" ht="13.2">
      <c r="E1590" s="126"/>
    </row>
    <row r="1591" spans="5:5" customFormat="1" ht="13.2">
      <c r="E1591" s="126"/>
    </row>
    <row r="1592" spans="5:5" customFormat="1" ht="13.2">
      <c r="E1592" s="126"/>
    </row>
    <row r="1593" spans="5:5" customFormat="1" ht="13.2">
      <c r="E1593" s="126"/>
    </row>
    <row r="1594" spans="5:5" customFormat="1" ht="13.2">
      <c r="E1594" s="126"/>
    </row>
    <row r="1595" spans="5:5" customFormat="1" ht="13.2">
      <c r="E1595" s="126"/>
    </row>
    <row r="1596" spans="5:5" customFormat="1" ht="13.2">
      <c r="E1596" s="126"/>
    </row>
    <row r="1597" spans="5:5" customFormat="1" ht="13.2">
      <c r="E1597" s="126"/>
    </row>
    <row r="1598" spans="5:5" customFormat="1" ht="13.2">
      <c r="E1598" s="126"/>
    </row>
    <row r="1599" spans="5:5" customFormat="1" ht="13.2">
      <c r="E1599" s="126"/>
    </row>
    <row r="1600" spans="5:5" customFormat="1" ht="13.2">
      <c r="E1600" s="126"/>
    </row>
    <row r="1601" spans="5:5" customFormat="1" ht="13.2">
      <c r="E1601" s="126"/>
    </row>
    <row r="1602" spans="5:5" customFormat="1" ht="13.2">
      <c r="E1602" s="126"/>
    </row>
    <row r="1603" spans="5:5" customFormat="1" ht="13.2">
      <c r="E1603" s="126"/>
    </row>
    <row r="1604" spans="5:5" customFormat="1" ht="13.2">
      <c r="E1604" s="126"/>
    </row>
    <row r="1605" spans="5:5" customFormat="1" ht="13.2">
      <c r="E1605" s="126"/>
    </row>
    <row r="1606" spans="5:5" customFormat="1" ht="13.2">
      <c r="E1606" s="126"/>
    </row>
    <row r="1607" spans="5:5" customFormat="1" ht="13.2">
      <c r="E1607" s="126"/>
    </row>
    <row r="1608" spans="5:5" customFormat="1" ht="13.2">
      <c r="E1608" s="126"/>
    </row>
    <row r="1609" spans="5:5" customFormat="1" ht="13.2">
      <c r="E1609" s="126"/>
    </row>
    <row r="1610" spans="5:5" customFormat="1" ht="13.2">
      <c r="E1610" s="126"/>
    </row>
    <row r="1611" spans="5:5" customFormat="1" ht="13.2">
      <c r="E1611" s="126"/>
    </row>
    <row r="1612" spans="5:5" customFormat="1" ht="13.2">
      <c r="E1612" s="126"/>
    </row>
    <row r="1613" spans="5:5" customFormat="1" ht="13.2">
      <c r="E1613" s="126"/>
    </row>
    <row r="1614" spans="5:5" customFormat="1" ht="13.2">
      <c r="E1614" s="126"/>
    </row>
    <row r="1615" spans="5:5" customFormat="1" ht="13.2">
      <c r="E1615" s="126"/>
    </row>
    <row r="1616" spans="5:5" customFormat="1" ht="13.2">
      <c r="E1616" s="126"/>
    </row>
    <row r="1617" spans="5:5" customFormat="1" ht="13.2">
      <c r="E1617" s="126"/>
    </row>
    <row r="1618" spans="5:5" customFormat="1" ht="13.2">
      <c r="E1618" s="126"/>
    </row>
    <row r="1619" spans="5:5" customFormat="1" ht="13.2">
      <c r="E1619" s="126"/>
    </row>
    <row r="1620" spans="5:5" customFormat="1" ht="13.2">
      <c r="E1620" s="126"/>
    </row>
    <row r="1621" spans="5:5" customFormat="1" ht="13.2">
      <c r="E1621" s="126"/>
    </row>
    <row r="1622" spans="5:5" customFormat="1" ht="13.2">
      <c r="E1622" s="126"/>
    </row>
    <row r="1623" spans="5:5" customFormat="1" ht="13.2">
      <c r="E1623" s="126"/>
    </row>
    <row r="1624" spans="5:5" customFormat="1" ht="13.2">
      <c r="E1624" s="126"/>
    </row>
    <row r="1625" spans="5:5" customFormat="1" ht="13.2">
      <c r="E1625" s="126"/>
    </row>
    <row r="1626" spans="5:5" customFormat="1" ht="13.2">
      <c r="E1626" s="126"/>
    </row>
    <row r="1627" spans="5:5" customFormat="1" ht="13.2">
      <c r="E1627" s="126"/>
    </row>
    <row r="1628" spans="5:5" customFormat="1" ht="13.2">
      <c r="E1628" s="126"/>
    </row>
    <row r="1629" spans="5:5" customFormat="1" ht="13.2">
      <c r="E1629" s="126"/>
    </row>
    <row r="1630" spans="5:5" customFormat="1" ht="13.2">
      <c r="E1630" s="126"/>
    </row>
    <row r="1631" spans="5:5" customFormat="1" ht="13.2">
      <c r="E1631" s="126"/>
    </row>
    <row r="1632" spans="5:5" customFormat="1" ht="13.2">
      <c r="E1632" s="126"/>
    </row>
    <row r="1633" spans="5:5" customFormat="1" ht="13.2">
      <c r="E1633" s="126"/>
    </row>
    <row r="1634" spans="5:5" customFormat="1" ht="13.2">
      <c r="E1634" s="126"/>
    </row>
    <row r="1635" spans="5:5" customFormat="1" ht="13.2">
      <c r="E1635" s="126"/>
    </row>
    <row r="1636" spans="5:5" customFormat="1" ht="13.2">
      <c r="E1636" s="126"/>
    </row>
    <row r="1637" spans="5:5" customFormat="1" ht="13.2">
      <c r="E1637" s="126"/>
    </row>
    <row r="1638" spans="5:5" customFormat="1" ht="13.2">
      <c r="E1638" s="126"/>
    </row>
    <row r="1639" spans="5:5" customFormat="1" ht="13.2">
      <c r="E1639" s="126"/>
    </row>
    <row r="1640" spans="5:5" customFormat="1" ht="13.2">
      <c r="E1640" s="126"/>
    </row>
    <row r="1641" spans="5:5" customFormat="1" ht="13.2">
      <c r="E1641" s="126"/>
    </row>
    <row r="1642" spans="5:5" customFormat="1" ht="13.2">
      <c r="E1642" s="126"/>
    </row>
    <row r="1643" spans="5:5" customFormat="1" ht="13.2">
      <c r="E1643" s="126"/>
    </row>
    <row r="1644" spans="5:5" customFormat="1" ht="13.2">
      <c r="E1644" s="126"/>
    </row>
    <row r="1645" spans="5:5" customFormat="1" ht="13.2">
      <c r="E1645" s="126"/>
    </row>
    <row r="1646" spans="5:5" customFormat="1" ht="13.2">
      <c r="E1646" s="126"/>
    </row>
    <row r="1647" spans="5:5" customFormat="1" ht="13.2">
      <c r="E1647" s="126"/>
    </row>
    <row r="1648" spans="5:5" customFormat="1" ht="13.2">
      <c r="E1648" s="126"/>
    </row>
    <row r="1649" spans="5:5" customFormat="1" ht="13.2">
      <c r="E1649" s="126"/>
    </row>
    <row r="1650" spans="5:5" customFormat="1" ht="13.2">
      <c r="E1650" s="126"/>
    </row>
    <row r="1651" spans="5:5" customFormat="1" ht="13.2">
      <c r="E1651" s="126"/>
    </row>
    <row r="1652" spans="5:5" customFormat="1" ht="13.2">
      <c r="E1652" s="126"/>
    </row>
    <row r="1653" spans="5:5" customFormat="1" ht="13.2">
      <c r="E1653" s="126"/>
    </row>
    <row r="1654" spans="5:5" customFormat="1" ht="13.2">
      <c r="E1654" s="126"/>
    </row>
    <row r="1655" spans="5:5" customFormat="1" ht="13.2">
      <c r="E1655" s="126"/>
    </row>
    <row r="1656" spans="5:5" customFormat="1" ht="13.2">
      <c r="E1656" s="126"/>
    </row>
    <row r="1657" spans="5:5" customFormat="1" ht="13.2">
      <c r="E1657" s="126"/>
    </row>
    <row r="1658" spans="5:5" customFormat="1" ht="13.2">
      <c r="E1658" s="126"/>
    </row>
    <row r="1659" spans="5:5" customFormat="1" ht="13.2">
      <c r="E1659" s="126"/>
    </row>
    <row r="1660" spans="5:5" customFormat="1" ht="13.2">
      <c r="E1660" s="126"/>
    </row>
    <row r="1661" spans="5:5" customFormat="1" ht="13.2">
      <c r="E1661" s="126"/>
    </row>
    <row r="1662" spans="5:5" customFormat="1" ht="13.2">
      <c r="E1662" s="126"/>
    </row>
    <row r="1663" spans="5:5" customFormat="1" ht="13.2">
      <c r="E1663" s="126"/>
    </row>
    <row r="1664" spans="5:5" customFormat="1" ht="13.2">
      <c r="E1664" s="126"/>
    </row>
    <row r="1665" spans="5:5" customFormat="1" ht="13.2">
      <c r="E1665" s="126"/>
    </row>
    <row r="1666" spans="5:5" customFormat="1" ht="13.2">
      <c r="E1666" s="126"/>
    </row>
    <row r="1667" spans="5:5" customFormat="1" ht="13.2">
      <c r="E1667" s="126"/>
    </row>
    <row r="1668" spans="5:5" customFormat="1" ht="13.2">
      <c r="E1668" s="126"/>
    </row>
    <row r="1669" spans="5:5" customFormat="1" ht="13.2">
      <c r="E1669" s="126"/>
    </row>
    <row r="1670" spans="5:5" customFormat="1" ht="13.2">
      <c r="E1670" s="126"/>
    </row>
    <row r="1671" spans="5:5" customFormat="1" ht="13.2">
      <c r="E1671" s="126"/>
    </row>
    <row r="1672" spans="5:5" customFormat="1" ht="13.2">
      <c r="E1672" s="126"/>
    </row>
    <row r="1673" spans="5:5" customFormat="1" ht="13.2">
      <c r="E1673" s="126"/>
    </row>
    <row r="1674" spans="5:5" customFormat="1" ht="13.2">
      <c r="E1674" s="126"/>
    </row>
    <row r="1675" spans="5:5" customFormat="1" ht="13.2">
      <c r="E1675" s="126"/>
    </row>
    <row r="1676" spans="5:5" customFormat="1" ht="13.2">
      <c r="E1676" s="126"/>
    </row>
    <row r="1677" spans="5:5" customFormat="1" ht="13.2">
      <c r="E1677" s="126"/>
    </row>
    <row r="1678" spans="5:5" customFormat="1" ht="13.2">
      <c r="E1678" s="126"/>
    </row>
    <row r="1679" spans="5:5" customFormat="1" ht="13.2">
      <c r="E1679" s="126"/>
    </row>
    <row r="1680" spans="5:5" customFormat="1" ht="13.2">
      <c r="E1680" s="126"/>
    </row>
    <row r="1681" spans="5:5" customFormat="1" ht="13.2">
      <c r="E1681" s="126"/>
    </row>
    <row r="1682" spans="5:5" customFormat="1" ht="13.2">
      <c r="E1682" s="126"/>
    </row>
    <row r="1683" spans="5:5" customFormat="1" ht="13.2">
      <c r="E1683" s="126"/>
    </row>
    <row r="1684" spans="5:5" customFormat="1" ht="13.2">
      <c r="E1684" s="126"/>
    </row>
    <row r="1685" spans="5:5" customFormat="1" ht="13.2">
      <c r="E1685" s="126"/>
    </row>
    <row r="1686" spans="5:5" customFormat="1" ht="13.2">
      <c r="E1686" s="126"/>
    </row>
    <row r="1687" spans="5:5" customFormat="1" ht="13.2">
      <c r="E1687" s="126"/>
    </row>
    <row r="1688" spans="5:5" customFormat="1" ht="13.2">
      <c r="E1688" s="126"/>
    </row>
    <row r="1689" spans="5:5" customFormat="1" ht="13.2">
      <c r="E1689" s="126"/>
    </row>
    <row r="1690" spans="5:5" customFormat="1" ht="13.2">
      <c r="E1690" s="126"/>
    </row>
    <row r="1691" spans="5:5" customFormat="1" ht="13.2">
      <c r="E1691" s="126"/>
    </row>
    <row r="1692" spans="5:5" customFormat="1" ht="13.2">
      <c r="E1692" s="126"/>
    </row>
    <row r="1693" spans="5:5" customFormat="1" ht="13.2">
      <c r="E1693" s="126"/>
    </row>
    <row r="1694" spans="5:5" customFormat="1" ht="13.2">
      <c r="E1694" s="126"/>
    </row>
    <row r="1695" spans="5:5" customFormat="1" ht="13.2">
      <c r="E1695" s="126"/>
    </row>
    <row r="1696" spans="5:5" customFormat="1" ht="13.2">
      <c r="E1696" s="126"/>
    </row>
    <row r="1697" spans="5:5" customFormat="1" ht="13.2">
      <c r="E1697" s="126"/>
    </row>
    <row r="1698" spans="5:5" customFormat="1" ht="13.2">
      <c r="E1698" s="126"/>
    </row>
    <row r="1699" spans="5:5" customFormat="1" ht="13.2">
      <c r="E1699" s="126"/>
    </row>
    <row r="1700" spans="5:5" customFormat="1" ht="13.2">
      <c r="E1700" s="126"/>
    </row>
    <row r="1701" spans="5:5" customFormat="1" ht="13.2">
      <c r="E1701" s="126"/>
    </row>
    <row r="1702" spans="5:5" customFormat="1" ht="13.2">
      <c r="E1702" s="126"/>
    </row>
    <row r="1703" spans="5:5" customFormat="1" ht="13.2">
      <c r="E1703" s="126"/>
    </row>
    <row r="1704" spans="5:5" customFormat="1" ht="13.2">
      <c r="E1704" s="126"/>
    </row>
    <row r="1705" spans="5:5" customFormat="1" ht="13.2">
      <c r="E1705" s="126"/>
    </row>
    <row r="1706" spans="5:5" customFormat="1" ht="13.2">
      <c r="E1706" s="126"/>
    </row>
    <row r="1707" spans="5:5" customFormat="1" ht="13.2">
      <c r="E1707" s="126"/>
    </row>
    <row r="1708" spans="5:5" customFormat="1" ht="13.2">
      <c r="E1708" s="126"/>
    </row>
    <row r="1709" spans="5:5" customFormat="1" ht="13.2">
      <c r="E1709" s="126"/>
    </row>
    <row r="1710" spans="5:5" customFormat="1" ht="13.2">
      <c r="E1710" s="126"/>
    </row>
    <row r="1711" spans="5:5" customFormat="1" ht="13.2">
      <c r="E1711" s="126"/>
    </row>
    <row r="1712" spans="5:5" customFormat="1" ht="13.2">
      <c r="E1712" s="126"/>
    </row>
    <row r="1713" spans="5:5" customFormat="1" ht="13.2">
      <c r="E1713" s="126"/>
    </row>
    <row r="1714" spans="5:5" customFormat="1" ht="13.2">
      <c r="E1714" s="126"/>
    </row>
    <row r="1715" spans="5:5" customFormat="1" ht="13.2">
      <c r="E1715" s="126"/>
    </row>
    <row r="1716" spans="5:5" customFormat="1" ht="13.2">
      <c r="E1716" s="126"/>
    </row>
    <row r="1717" spans="5:5" customFormat="1" ht="13.2">
      <c r="E1717" s="126"/>
    </row>
    <row r="1718" spans="5:5" customFormat="1" ht="13.2">
      <c r="E1718" s="126"/>
    </row>
    <row r="1719" spans="5:5" customFormat="1" ht="13.2">
      <c r="E1719" s="126"/>
    </row>
    <row r="1720" spans="5:5" customFormat="1" ht="13.2">
      <c r="E1720" s="126"/>
    </row>
    <row r="1721" spans="5:5" customFormat="1" ht="13.2">
      <c r="E1721" s="126"/>
    </row>
    <row r="1722" spans="5:5" customFormat="1" ht="13.2">
      <c r="E1722" s="126"/>
    </row>
    <row r="1723" spans="5:5" customFormat="1" ht="13.2">
      <c r="E1723" s="126"/>
    </row>
    <row r="1724" spans="5:5" customFormat="1" ht="13.2">
      <c r="E1724" s="126"/>
    </row>
    <row r="1725" spans="5:5" customFormat="1" ht="13.2">
      <c r="E1725" s="126"/>
    </row>
    <row r="1726" spans="5:5" customFormat="1" ht="13.2">
      <c r="E1726" s="126"/>
    </row>
    <row r="1727" spans="5:5" customFormat="1" ht="13.2">
      <c r="E1727" s="126"/>
    </row>
    <row r="1728" spans="5:5" customFormat="1" ht="13.2">
      <c r="E1728" s="126"/>
    </row>
    <row r="1729" spans="5:5" customFormat="1" ht="13.2">
      <c r="E1729" s="126"/>
    </row>
    <row r="1730" spans="5:5" customFormat="1" ht="13.2">
      <c r="E1730" s="126"/>
    </row>
    <row r="1731" spans="5:5" customFormat="1" ht="13.2">
      <c r="E1731" s="126"/>
    </row>
    <row r="1732" spans="5:5" customFormat="1" ht="13.2">
      <c r="E1732" s="126"/>
    </row>
    <row r="1733" spans="5:5" customFormat="1" ht="13.2">
      <c r="E1733" s="126"/>
    </row>
    <row r="1734" spans="5:5" customFormat="1" ht="13.2">
      <c r="E1734" s="126"/>
    </row>
    <row r="1735" spans="5:5" customFormat="1" ht="13.2">
      <c r="E1735" s="126"/>
    </row>
    <row r="1736" spans="5:5" customFormat="1" ht="13.2">
      <c r="E1736" s="126"/>
    </row>
    <row r="1737" spans="5:5" customFormat="1" ht="13.2">
      <c r="E1737" s="126"/>
    </row>
    <row r="1738" spans="5:5" customFormat="1" ht="13.2">
      <c r="E1738" s="126"/>
    </row>
    <row r="1739" spans="5:5" customFormat="1" ht="13.2">
      <c r="E1739" s="126"/>
    </row>
    <row r="1740" spans="5:5" customFormat="1" ht="13.2">
      <c r="E1740" s="126"/>
    </row>
    <row r="1741" spans="5:5" customFormat="1" ht="13.2">
      <c r="E1741" s="126"/>
    </row>
    <row r="1742" spans="5:5" customFormat="1" ht="13.2">
      <c r="E1742" s="126"/>
    </row>
    <row r="1743" spans="5:5" customFormat="1" ht="13.2">
      <c r="E1743" s="126"/>
    </row>
    <row r="1744" spans="5:5" customFormat="1" ht="13.2">
      <c r="E1744" s="126"/>
    </row>
    <row r="1745" spans="5:5" customFormat="1" ht="13.2">
      <c r="E1745" s="126"/>
    </row>
    <row r="1746" spans="5:5" customFormat="1" ht="13.2">
      <c r="E1746" s="126"/>
    </row>
    <row r="1747" spans="5:5" customFormat="1" ht="13.2">
      <c r="E1747" s="126"/>
    </row>
    <row r="1748" spans="5:5" customFormat="1" ht="13.2">
      <c r="E1748" s="126"/>
    </row>
    <row r="1749" spans="5:5" customFormat="1" ht="13.2">
      <c r="E1749" s="126"/>
    </row>
    <row r="1750" spans="5:5" customFormat="1" ht="13.2">
      <c r="E1750" s="126"/>
    </row>
    <row r="1751" spans="5:5" customFormat="1" ht="13.2">
      <c r="E1751" s="126"/>
    </row>
    <row r="1752" spans="5:5" customFormat="1" ht="13.2">
      <c r="E1752" s="126"/>
    </row>
    <row r="1753" spans="5:5" customFormat="1" ht="13.2">
      <c r="E1753" s="126"/>
    </row>
    <row r="1754" spans="5:5" customFormat="1" ht="13.2">
      <c r="E1754" s="126"/>
    </row>
    <row r="1755" spans="5:5" customFormat="1" ht="13.2">
      <c r="E1755" s="126"/>
    </row>
    <row r="1756" spans="5:5" customFormat="1" ht="13.2">
      <c r="E1756" s="126"/>
    </row>
    <row r="1757" spans="5:5" customFormat="1" ht="13.2">
      <c r="E1757" s="126"/>
    </row>
    <row r="1758" spans="5:5" customFormat="1" ht="13.2">
      <c r="E1758" s="126"/>
    </row>
    <row r="1759" spans="5:5" customFormat="1" ht="13.2">
      <c r="E1759" s="126"/>
    </row>
    <row r="1760" spans="5:5" customFormat="1" ht="13.2">
      <c r="E1760" s="126"/>
    </row>
    <row r="1761" spans="5:5" customFormat="1" ht="13.2">
      <c r="E1761" s="126"/>
    </row>
    <row r="1762" spans="5:5" customFormat="1" ht="13.2">
      <c r="E1762" s="126"/>
    </row>
    <row r="1763" spans="5:5" customFormat="1" ht="13.2">
      <c r="E1763" s="126"/>
    </row>
    <row r="1764" spans="5:5" customFormat="1" ht="13.2">
      <c r="E1764" s="126"/>
    </row>
    <row r="1765" spans="5:5" customFormat="1" ht="13.2">
      <c r="E1765" s="126"/>
    </row>
    <row r="1766" spans="5:5" customFormat="1" ht="13.2">
      <c r="E1766" s="126"/>
    </row>
    <row r="1767" spans="5:5" customFormat="1" ht="13.2">
      <c r="E1767" s="126"/>
    </row>
    <row r="1768" spans="5:5" customFormat="1" ht="13.2">
      <c r="E1768" s="126"/>
    </row>
    <row r="1769" spans="5:5" customFormat="1" ht="13.2">
      <c r="E1769" s="126"/>
    </row>
    <row r="1770" spans="5:5" customFormat="1" ht="13.2">
      <c r="E1770" s="126"/>
    </row>
    <row r="1771" spans="5:5" customFormat="1" ht="13.2">
      <c r="E1771" s="126"/>
    </row>
    <row r="1772" spans="5:5" customFormat="1" ht="13.2">
      <c r="E1772" s="126"/>
    </row>
    <row r="1773" spans="5:5" customFormat="1" ht="13.2">
      <c r="E1773" s="126"/>
    </row>
    <row r="1774" spans="5:5" customFormat="1" ht="13.2">
      <c r="E1774" s="126"/>
    </row>
    <row r="1775" spans="5:5" customFormat="1" ht="13.2">
      <c r="E1775" s="126"/>
    </row>
    <row r="1776" spans="5:5" customFormat="1" ht="13.2">
      <c r="E1776" s="126"/>
    </row>
    <row r="1777" spans="5:5" customFormat="1" ht="13.2">
      <c r="E1777" s="126"/>
    </row>
    <row r="1778" spans="5:5" customFormat="1" ht="13.2">
      <c r="E1778" s="126"/>
    </row>
    <row r="1779" spans="5:5" customFormat="1" ht="13.2">
      <c r="E1779" s="126"/>
    </row>
    <row r="1780" spans="5:5" customFormat="1" ht="13.2">
      <c r="E1780" s="126"/>
    </row>
    <row r="1781" spans="5:5" customFormat="1" ht="13.2">
      <c r="E1781" s="126"/>
    </row>
    <row r="1782" spans="5:5" customFormat="1" ht="13.2">
      <c r="E1782" s="126"/>
    </row>
    <row r="1783" spans="5:5" customFormat="1" ht="13.2">
      <c r="E1783" s="126"/>
    </row>
    <row r="1784" spans="5:5" customFormat="1" ht="13.2">
      <c r="E1784" s="126"/>
    </row>
    <row r="1785" spans="5:5" customFormat="1" ht="13.2">
      <c r="E1785" s="126"/>
    </row>
    <row r="1786" spans="5:5" customFormat="1" ht="13.2">
      <c r="E1786" s="126"/>
    </row>
    <row r="1787" spans="5:5" customFormat="1" ht="13.2">
      <c r="E1787" s="126"/>
    </row>
    <row r="1788" spans="5:5" customFormat="1" ht="13.2">
      <c r="E1788" s="126"/>
    </row>
    <row r="1789" spans="5:5" customFormat="1" ht="13.2">
      <c r="E1789" s="126"/>
    </row>
    <row r="1790" spans="5:5" customFormat="1" ht="13.2">
      <c r="E1790" s="126"/>
    </row>
    <row r="1791" spans="5:5" customFormat="1" ht="13.2">
      <c r="E1791" s="126"/>
    </row>
    <row r="1792" spans="5:5" customFormat="1" ht="13.2">
      <c r="E1792" s="126"/>
    </row>
    <row r="1793" spans="5:5" customFormat="1" ht="13.2">
      <c r="E1793" s="126"/>
    </row>
    <row r="1794" spans="5:5" customFormat="1" ht="13.2">
      <c r="E1794" s="126"/>
    </row>
    <row r="1795" spans="5:5" customFormat="1" ht="13.2">
      <c r="E1795" s="126"/>
    </row>
    <row r="1796" spans="5:5" customFormat="1" ht="13.2">
      <c r="E1796" s="126"/>
    </row>
    <row r="1797" spans="5:5" customFormat="1" ht="13.2">
      <c r="E1797" s="126"/>
    </row>
    <row r="1798" spans="5:5" customFormat="1" ht="13.2">
      <c r="E1798" s="126"/>
    </row>
    <row r="1799" spans="5:5" customFormat="1" ht="13.2">
      <c r="E1799" s="126"/>
    </row>
    <row r="1800" spans="5:5" customFormat="1" ht="13.2">
      <c r="E1800" s="126"/>
    </row>
    <row r="1801" spans="5:5" customFormat="1" ht="13.2">
      <c r="E1801" s="126"/>
    </row>
    <row r="1802" spans="5:5" customFormat="1" ht="13.2">
      <c r="E1802" s="126"/>
    </row>
    <row r="1803" spans="5:5" customFormat="1" ht="13.2">
      <c r="E1803" s="126"/>
    </row>
    <row r="1804" spans="5:5" customFormat="1" ht="13.2">
      <c r="E1804" s="126"/>
    </row>
    <row r="1805" spans="5:5" customFormat="1" ht="13.2">
      <c r="E1805" s="126"/>
    </row>
    <row r="1806" spans="5:5" customFormat="1" ht="13.2">
      <c r="E1806" s="126"/>
    </row>
    <row r="1807" spans="5:5" customFormat="1" ht="13.2">
      <c r="E1807" s="126"/>
    </row>
    <row r="1808" spans="5:5" customFormat="1" ht="13.2">
      <c r="E1808" s="126"/>
    </row>
    <row r="1809" spans="5:5" customFormat="1" ht="13.2">
      <c r="E1809" s="126"/>
    </row>
    <row r="1810" spans="5:5" customFormat="1" ht="13.2">
      <c r="E1810" s="126"/>
    </row>
    <row r="1811" spans="5:5" customFormat="1" ht="13.2">
      <c r="E1811" s="126"/>
    </row>
    <row r="1812" spans="5:5" customFormat="1" ht="13.2">
      <c r="E1812" s="126"/>
    </row>
    <row r="1813" spans="5:5" customFormat="1" ht="13.2">
      <c r="E1813" s="126"/>
    </row>
    <row r="1814" spans="5:5" customFormat="1" ht="13.2">
      <c r="E1814" s="126"/>
    </row>
    <row r="1815" spans="5:5" customFormat="1" ht="13.2">
      <c r="E1815" s="126"/>
    </row>
    <row r="1816" spans="5:5" customFormat="1" ht="13.2">
      <c r="E1816" s="126"/>
    </row>
    <row r="1817" spans="5:5" customFormat="1" ht="13.2">
      <c r="E1817" s="126"/>
    </row>
    <row r="1818" spans="5:5" customFormat="1" ht="13.2">
      <c r="E1818" s="126"/>
    </row>
    <row r="1819" spans="5:5" customFormat="1" ht="13.2">
      <c r="E1819" s="126"/>
    </row>
    <row r="1820" spans="5:5" customFormat="1" ht="13.2">
      <c r="E1820" s="126"/>
    </row>
    <row r="1821" spans="5:5" customFormat="1" ht="13.2">
      <c r="E1821" s="126"/>
    </row>
    <row r="1822" spans="5:5" customFormat="1" ht="13.2">
      <c r="E1822" s="126"/>
    </row>
    <row r="1823" spans="5:5" customFormat="1" ht="13.2">
      <c r="E1823" s="126"/>
    </row>
    <row r="1824" spans="5:5" customFormat="1" ht="13.2">
      <c r="E1824" s="126"/>
    </row>
    <row r="1825" spans="5:5" customFormat="1" ht="13.2">
      <c r="E1825" s="126"/>
    </row>
    <row r="1826" spans="5:5" customFormat="1" ht="13.2">
      <c r="E1826" s="126"/>
    </row>
    <row r="1827" spans="5:5" customFormat="1" ht="13.2">
      <c r="E1827" s="126"/>
    </row>
    <row r="1828" spans="5:5" customFormat="1" ht="13.2">
      <c r="E1828" s="126"/>
    </row>
    <row r="1829" spans="5:5" customFormat="1" ht="13.2">
      <c r="E1829" s="126"/>
    </row>
    <row r="1830" spans="5:5" customFormat="1" ht="13.2">
      <c r="E1830" s="126"/>
    </row>
    <row r="1831" spans="5:5" customFormat="1" ht="13.2">
      <c r="E1831" s="126"/>
    </row>
    <row r="1832" spans="5:5" customFormat="1" ht="13.2">
      <c r="E1832" s="126"/>
    </row>
    <row r="1833" spans="5:5" customFormat="1" ht="13.2">
      <c r="E1833" s="126"/>
    </row>
    <row r="1834" spans="5:5" customFormat="1" ht="13.2">
      <c r="E1834" s="126"/>
    </row>
    <row r="1835" spans="5:5" customFormat="1" ht="13.2">
      <c r="E1835" s="126"/>
    </row>
    <row r="1836" spans="5:5" customFormat="1" ht="13.2">
      <c r="E1836" s="126"/>
    </row>
    <row r="1837" spans="5:5" customFormat="1" ht="13.2">
      <c r="E1837" s="126"/>
    </row>
    <row r="1838" spans="5:5" customFormat="1" ht="13.2">
      <c r="E1838" s="126"/>
    </row>
    <row r="1839" spans="5:5" customFormat="1" ht="13.2">
      <c r="E1839" s="126"/>
    </row>
    <row r="1840" spans="5:5" customFormat="1" ht="13.2">
      <c r="E1840" s="126"/>
    </row>
    <row r="1841" spans="5:5" customFormat="1" ht="13.2">
      <c r="E1841" s="126"/>
    </row>
    <row r="1842" spans="5:5" customFormat="1" ht="13.2">
      <c r="E1842" s="126"/>
    </row>
    <row r="1843" spans="5:5" customFormat="1" ht="13.2">
      <c r="E1843" s="126"/>
    </row>
    <row r="1844" spans="5:5" customFormat="1" ht="13.2">
      <c r="E1844" s="126"/>
    </row>
    <row r="1845" spans="5:5" customFormat="1" ht="13.2">
      <c r="E1845" s="126"/>
    </row>
    <row r="1846" spans="5:5" customFormat="1" ht="13.2">
      <c r="E1846" s="126"/>
    </row>
    <row r="1847" spans="5:5" customFormat="1" ht="13.2">
      <c r="E1847" s="126"/>
    </row>
    <row r="1848" spans="5:5" customFormat="1" ht="13.2">
      <c r="E1848" s="126"/>
    </row>
    <row r="1849" spans="5:5" customFormat="1" ht="13.2">
      <c r="E1849" s="126"/>
    </row>
    <row r="1850" spans="5:5" customFormat="1" ht="13.2">
      <c r="E1850" s="126"/>
    </row>
    <row r="1851" spans="5:5" customFormat="1" ht="13.2">
      <c r="E1851" s="126"/>
    </row>
    <row r="1852" spans="5:5" customFormat="1" ht="13.2">
      <c r="E1852" s="126"/>
    </row>
    <row r="1853" spans="5:5" customFormat="1" ht="13.2">
      <c r="E1853" s="126"/>
    </row>
    <row r="1854" spans="5:5" customFormat="1" ht="13.2">
      <c r="E1854" s="126"/>
    </row>
    <row r="1855" spans="5:5" customFormat="1" ht="13.2">
      <c r="E1855" s="126"/>
    </row>
    <row r="1856" spans="5:5" customFormat="1" ht="13.2">
      <c r="E1856" s="126"/>
    </row>
    <row r="1857" spans="5:5" customFormat="1" ht="13.2">
      <c r="E1857" s="126"/>
    </row>
    <row r="1858" spans="5:5" customFormat="1" ht="13.2">
      <c r="E1858" s="126"/>
    </row>
    <row r="1859" spans="5:5" customFormat="1" ht="13.2">
      <c r="E1859" s="126"/>
    </row>
    <row r="1860" spans="5:5" customFormat="1" ht="13.2">
      <c r="E1860" s="126"/>
    </row>
    <row r="1861" spans="5:5" customFormat="1" ht="13.2">
      <c r="E1861" s="126"/>
    </row>
    <row r="1862" spans="5:5" customFormat="1" ht="13.2">
      <c r="E1862" s="126"/>
    </row>
    <row r="1863" spans="5:5" customFormat="1" ht="13.2">
      <c r="E1863" s="126"/>
    </row>
    <row r="1864" spans="5:5" customFormat="1" ht="13.2">
      <c r="E1864" s="126"/>
    </row>
    <row r="1865" spans="5:5" customFormat="1" ht="13.2">
      <c r="E1865" s="126"/>
    </row>
    <row r="1866" spans="5:5" customFormat="1" ht="13.2">
      <c r="E1866" s="126"/>
    </row>
    <row r="1867" spans="5:5" customFormat="1" ht="13.2">
      <c r="E1867" s="126"/>
    </row>
    <row r="1868" spans="5:5" customFormat="1" ht="13.2">
      <c r="E1868" s="126"/>
    </row>
    <row r="1869" spans="5:5" customFormat="1" ht="13.2">
      <c r="E1869" s="126"/>
    </row>
    <row r="1870" spans="5:5" customFormat="1" ht="13.2">
      <c r="E1870" s="126"/>
    </row>
    <row r="1871" spans="5:5" customFormat="1" ht="13.2">
      <c r="E1871" s="126"/>
    </row>
    <row r="1872" spans="5:5" customFormat="1" ht="13.2">
      <c r="E1872" s="126"/>
    </row>
    <row r="1873" spans="5:5" customFormat="1" ht="13.2">
      <c r="E1873" s="126"/>
    </row>
    <row r="1874" spans="5:5" customFormat="1" ht="13.2">
      <c r="E1874" s="126"/>
    </row>
    <row r="1875" spans="5:5" customFormat="1" ht="13.2">
      <c r="E1875" s="126"/>
    </row>
    <row r="1876" spans="5:5" customFormat="1" ht="13.2">
      <c r="E1876" s="126"/>
    </row>
    <row r="1877" spans="5:5" customFormat="1" ht="13.2">
      <c r="E1877" s="126"/>
    </row>
    <row r="1878" spans="5:5" customFormat="1" ht="13.2">
      <c r="E1878" s="126"/>
    </row>
    <row r="1879" spans="5:5" customFormat="1" ht="13.2">
      <c r="E1879" s="126"/>
    </row>
    <row r="1880" spans="5:5" customFormat="1" ht="13.2">
      <c r="E1880" s="126"/>
    </row>
    <row r="1881" spans="5:5" customFormat="1" ht="13.2">
      <c r="E1881" s="126"/>
    </row>
    <row r="1882" spans="5:5" customFormat="1" ht="13.2">
      <c r="E1882" s="126"/>
    </row>
    <row r="1883" spans="5:5" customFormat="1" ht="13.2">
      <c r="E1883" s="126"/>
    </row>
    <row r="1884" spans="5:5" customFormat="1" ht="13.2">
      <c r="E1884" s="126"/>
    </row>
    <row r="1885" spans="5:5" customFormat="1" ht="13.2">
      <c r="E1885" s="126"/>
    </row>
    <row r="1886" spans="5:5" customFormat="1" ht="13.2">
      <c r="E1886" s="126"/>
    </row>
    <row r="1887" spans="5:5" customFormat="1" ht="13.2">
      <c r="E1887" s="126"/>
    </row>
    <row r="1888" spans="5:5" customFormat="1" ht="13.2">
      <c r="E1888" s="126"/>
    </row>
    <row r="1889" spans="5:5" customFormat="1" ht="13.2">
      <c r="E1889" s="126"/>
    </row>
    <row r="1890" spans="5:5" customFormat="1" ht="13.2">
      <c r="E1890" s="126"/>
    </row>
    <row r="1891" spans="5:5" customFormat="1" ht="13.2">
      <c r="E1891" s="126"/>
    </row>
    <row r="1892" spans="5:5" customFormat="1" ht="13.2">
      <c r="E1892" s="126"/>
    </row>
    <row r="1893" spans="5:5" customFormat="1" ht="13.2">
      <c r="E1893" s="126"/>
    </row>
    <row r="1894" spans="5:5" customFormat="1" ht="13.2">
      <c r="E1894" s="126"/>
    </row>
    <row r="1895" spans="5:5" customFormat="1" ht="13.2">
      <c r="E1895" s="126"/>
    </row>
    <row r="1896" spans="5:5" customFormat="1" ht="13.2">
      <c r="E1896" s="126"/>
    </row>
    <row r="1897" spans="5:5" customFormat="1" ht="13.2">
      <c r="E1897" s="126"/>
    </row>
    <row r="1898" spans="5:5" customFormat="1" ht="13.2">
      <c r="E1898" s="126"/>
    </row>
    <row r="1899" spans="5:5" customFormat="1" ht="13.2">
      <c r="E1899" s="126"/>
    </row>
    <row r="1900" spans="5:5" customFormat="1" ht="13.2">
      <c r="E1900" s="126"/>
    </row>
    <row r="1901" spans="5:5" customFormat="1" ht="13.2">
      <c r="E1901" s="126"/>
    </row>
    <row r="1902" spans="5:5" customFormat="1" ht="13.2">
      <c r="E1902" s="126"/>
    </row>
    <row r="1903" spans="5:5" customFormat="1" ht="13.2">
      <c r="E1903" s="126"/>
    </row>
    <row r="1904" spans="5:5" customFormat="1" ht="13.2">
      <c r="E1904" s="126"/>
    </row>
    <row r="1905" spans="5:5" customFormat="1" ht="13.2">
      <c r="E1905" s="126"/>
    </row>
    <row r="1906" spans="5:5" customFormat="1" ht="13.2">
      <c r="E1906" s="126"/>
    </row>
    <row r="1907" spans="5:5" customFormat="1" ht="13.2">
      <c r="E1907" s="126"/>
    </row>
    <row r="1908" spans="5:5" customFormat="1" ht="13.2">
      <c r="E1908" s="126"/>
    </row>
    <row r="1909" spans="5:5" customFormat="1" ht="13.2">
      <c r="E1909" s="126"/>
    </row>
    <row r="1910" spans="5:5" customFormat="1" ht="13.2">
      <c r="E1910" s="126"/>
    </row>
    <row r="1911" spans="5:5" customFormat="1" ht="13.2">
      <c r="E1911" s="126"/>
    </row>
    <row r="1912" spans="5:5" customFormat="1" ht="13.2">
      <c r="E1912" s="126"/>
    </row>
    <row r="1913" spans="5:5" customFormat="1" ht="13.2">
      <c r="E1913" s="126"/>
    </row>
    <row r="1914" spans="5:5" customFormat="1" ht="13.2">
      <c r="E1914" s="126"/>
    </row>
    <row r="1915" spans="5:5" customFormat="1" ht="13.2">
      <c r="E1915" s="126"/>
    </row>
    <row r="1916" spans="5:5" customFormat="1" ht="13.2">
      <c r="E1916" s="126"/>
    </row>
    <row r="1917" spans="5:5" customFormat="1" ht="13.2">
      <c r="E1917" s="126"/>
    </row>
    <row r="1918" spans="5:5" customFormat="1" ht="13.2">
      <c r="E1918" s="126"/>
    </row>
    <row r="1919" spans="5:5" customFormat="1" ht="13.2">
      <c r="E1919" s="126"/>
    </row>
    <row r="1920" spans="5:5" customFormat="1" ht="13.2">
      <c r="E1920" s="126"/>
    </row>
    <row r="1921" spans="5:5" customFormat="1" ht="13.2">
      <c r="E1921" s="126"/>
    </row>
    <row r="1922" spans="5:5" customFormat="1" ht="13.2">
      <c r="E1922" s="126"/>
    </row>
    <row r="1923" spans="5:5" customFormat="1" ht="13.2">
      <c r="E1923" s="126"/>
    </row>
    <row r="1924" spans="5:5" customFormat="1" ht="13.2">
      <c r="E1924" s="126"/>
    </row>
    <row r="1925" spans="5:5" customFormat="1" ht="13.2">
      <c r="E1925" s="126"/>
    </row>
    <row r="1926" spans="5:5" customFormat="1" ht="13.2">
      <c r="E1926" s="126"/>
    </row>
    <row r="1927" spans="5:5" customFormat="1" ht="13.2">
      <c r="E1927" s="126"/>
    </row>
    <row r="1928" spans="5:5" customFormat="1" ht="13.2">
      <c r="E1928" s="126"/>
    </row>
    <row r="1929" spans="5:5" customFormat="1" ht="13.2">
      <c r="E1929" s="126"/>
    </row>
    <row r="1930" spans="5:5" customFormat="1" ht="13.2">
      <c r="E1930" s="126"/>
    </row>
    <row r="1931" spans="5:5" customFormat="1" ht="13.2">
      <c r="E1931" s="126"/>
    </row>
    <row r="1932" spans="5:5" customFormat="1" ht="13.2">
      <c r="E1932" s="126"/>
    </row>
    <row r="1933" spans="5:5" customFormat="1" ht="13.2">
      <c r="E1933" s="126"/>
    </row>
    <row r="1934" spans="5:5" customFormat="1" ht="13.2">
      <c r="E1934" s="126"/>
    </row>
    <row r="1935" spans="5:5" customFormat="1" ht="13.2">
      <c r="E1935" s="126"/>
    </row>
    <row r="1936" spans="5:5" customFormat="1" ht="13.2">
      <c r="E1936" s="126"/>
    </row>
    <row r="1937" spans="5:5" customFormat="1" ht="13.2">
      <c r="E1937" s="126"/>
    </row>
    <row r="1938" spans="5:5" customFormat="1" ht="13.2">
      <c r="E1938" s="126"/>
    </row>
    <row r="1939" spans="5:5" customFormat="1" ht="13.2">
      <c r="E1939" s="126"/>
    </row>
    <row r="1940" spans="5:5" customFormat="1" ht="13.2">
      <c r="E1940" s="126"/>
    </row>
    <row r="1941" spans="5:5" customFormat="1" ht="13.2">
      <c r="E1941" s="126"/>
    </row>
    <row r="1942" spans="5:5" customFormat="1" ht="13.2">
      <c r="E1942" s="126"/>
    </row>
    <row r="1943" spans="5:5" customFormat="1" ht="13.2">
      <c r="E1943" s="126"/>
    </row>
    <row r="1944" spans="5:5" customFormat="1" ht="13.2">
      <c r="E1944" s="126"/>
    </row>
    <row r="1945" spans="5:5" customFormat="1" ht="13.2">
      <c r="E1945" s="126"/>
    </row>
    <row r="1946" spans="5:5" customFormat="1" ht="13.2">
      <c r="E1946" s="126"/>
    </row>
    <row r="1947" spans="5:5" customFormat="1" ht="13.2">
      <c r="E1947" s="126"/>
    </row>
    <row r="1948" spans="5:5" customFormat="1" ht="13.2">
      <c r="E1948" s="126"/>
    </row>
    <row r="1949" spans="5:5" customFormat="1" ht="13.2">
      <c r="E1949" s="126"/>
    </row>
    <row r="1950" spans="5:5" customFormat="1" ht="13.2">
      <c r="E1950" s="126"/>
    </row>
    <row r="1951" spans="5:5" customFormat="1" ht="13.2">
      <c r="E1951" s="126"/>
    </row>
    <row r="1952" spans="5:5" customFormat="1" ht="13.2">
      <c r="E1952" s="126"/>
    </row>
    <row r="1953" spans="5:5" customFormat="1" ht="13.2">
      <c r="E1953" s="126"/>
    </row>
    <row r="1954" spans="5:5" customFormat="1" ht="13.2">
      <c r="E1954" s="126"/>
    </row>
    <row r="1955" spans="5:5" customFormat="1" ht="13.2">
      <c r="E1955" s="126"/>
    </row>
    <row r="1956" spans="5:5" customFormat="1" ht="13.2">
      <c r="E1956" s="126"/>
    </row>
    <row r="1957" spans="5:5" customFormat="1" ht="13.2">
      <c r="E1957" s="126"/>
    </row>
    <row r="1958" spans="5:5" customFormat="1" ht="13.2">
      <c r="E1958" s="126"/>
    </row>
    <row r="1959" spans="5:5" customFormat="1" ht="13.2">
      <c r="E1959" s="126"/>
    </row>
    <row r="1960" spans="5:5" customFormat="1" ht="13.2">
      <c r="E1960" s="126"/>
    </row>
    <row r="1961" spans="5:5" customFormat="1" ht="13.2">
      <c r="E1961" s="126"/>
    </row>
    <row r="1962" spans="5:5" customFormat="1" ht="13.2">
      <c r="E1962" s="126"/>
    </row>
    <row r="1963" spans="5:5" customFormat="1" ht="13.2">
      <c r="E1963" s="126"/>
    </row>
    <row r="1964" spans="5:5" customFormat="1" ht="13.2">
      <c r="E1964" s="126"/>
    </row>
    <row r="1965" spans="5:5" customFormat="1" ht="13.2">
      <c r="E1965" s="126"/>
    </row>
    <row r="1966" spans="5:5" customFormat="1" ht="13.2">
      <c r="E1966" s="126"/>
    </row>
    <row r="1967" spans="5:5" customFormat="1" ht="13.2">
      <c r="E1967" s="126"/>
    </row>
    <row r="1968" spans="5:5" customFormat="1" ht="13.2">
      <c r="E1968" s="126"/>
    </row>
    <row r="1969" spans="5:5" customFormat="1" ht="13.2">
      <c r="E1969" s="126"/>
    </row>
    <row r="1970" spans="5:5" customFormat="1" ht="13.2">
      <c r="E1970" s="126"/>
    </row>
    <row r="1971" spans="5:5" customFormat="1" ht="13.2">
      <c r="E1971" s="126"/>
    </row>
    <row r="1972" spans="5:5" customFormat="1" ht="13.2">
      <c r="E1972" s="126"/>
    </row>
    <row r="1973" spans="5:5" customFormat="1" ht="13.2">
      <c r="E1973" s="126"/>
    </row>
    <row r="1974" spans="5:5" customFormat="1" ht="13.2">
      <c r="E1974" s="126"/>
    </row>
    <row r="1975" spans="5:5" customFormat="1" ht="13.2">
      <c r="E1975" s="126"/>
    </row>
    <row r="1976" spans="5:5" customFormat="1" ht="13.2">
      <c r="E1976" s="126"/>
    </row>
    <row r="1977" spans="5:5" customFormat="1" ht="13.2">
      <c r="E1977" s="126"/>
    </row>
    <row r="1978" spans="5:5" customFormat="1" ht="13.2">
      <c r="E1978" s="126"/>
    </row>
    <row r="1979" spans="5:5" customFormat="1" ht="13.2">
      <c r="E1979" s="126"/>
    </row>
    <row r="1980" spans="5:5" customFormat="1" ht="13.2">
      <c r="E1980" s="126"/>
    </row>
    <row r="1981" spans="5:5" customFormat="1" ht="13.2">
      <c r="E1981" s="126"/>
    </row>
    <row r="1982" spans="5:5" customFormat="1" ht="13.2">
      <c r="E1982" s="126"/>
    </row>
    <row r="1983" spans="5:5" customFormat="1" ht="13.2">
      <c r="E1983" s="126"/>
    </row>
    <row r="1984" spans="5:5" customFormat="1" ht="13.2">
      <c r="E1984" s="126"/>
    </row>
    <row r="1985" spans="5:5" customFormat="1" ht="13.2">
      <c r="E1985" s="126"/>
    </row>
    <row r="1986" spans="5:5" customFormat="1" ht="13.2">
      <c r="E1986" s="126"/>
    </row>
    <row r="1987" spans="5:5" customFormat="1" ht="13.2">
      <c r="E1987" s="126"/>
    </row>
    <row r="1988" spans="5:5" customFormat="1" ht="13.2">
      <c r="E1988" s="126"/>
    </row>
    <row r="1989" spans="5:5" customFormat="1" ht="13.2">
      <c r="E1989" s="126"/>
    </row>
    <row r="1990" spans="5:5" customFormat="1" ht="13.2">
      <c r="E1990" s="126"/>
    </row>
    <row r="1991" spans="5:5" customFormat="1" ht="13.2">
      <c r="E1991" s="126"/>
    </row>
    <row r="1992" spans="5:5" customFormat="1" ht="13.2">
      <c r="E1992" s="126"/>
    </row>
    <row r="1993" spans="5:5" customFormat="1" ht="13.2">
      <c r="E1993" s="126"/>
    </row>
    <row r="1994" spans="5:5" customFormat="1" ht="13.2">
      <c r="E1994" s="126"/>
    </row>
    <row r="1995" spans="5:5" customFormat="1" ht="13.2">
      <c r="E1995" s="126"/>
    </row>
    <row r="1996" spans="5:5" customFormat="1" ht="13.2">
      <c r="E1996" s="126"/>
    </row>
    <row r="1997" spans="5:5" customFormat="1" ht="13.2">
      <c r="E1997" s="126"/>
    </row>
    <row r="1998" spans="5:5" customFormat="1" ht="13.2">
      <c r="E1998" s="126"/>
    </row>
    <row r="1999" spans="5:5" customFormat="1" ht="13.2">
      <c r="E1999" s="126"/>
    </row>
    <row r="2000" spans="5:5" customFormat="1" ht="13.2">
      <c r="E2000" s="126"/>
    </row>
    <row r="2001" spans="5:5" customFormat="1" ht="13.2">
      <c r="E2001" s="126"/>
    </row>
    <row r="2002" spans="5:5" customFormat="1" ht="13.2">
      <c r="E2002" s="126"/>
    </row>
    <row r="2003" spans="5:5" customFormat="1" ht="13.2">
      <c r="E2003" s="126"/>
    </row>
    <row r="2004" spans="5:5" customFormat="1" ht="13.2">
      <c r="E2004" s="126"/>
    </row>
    <row r="2005" spans="5:5" customFormat="1" ht="13.2">
      <c r="E2005" s="126"/>
    </row>
    <row r="2006" spans="5:5" customFormat="1" ht="13.2">
      <c r="E2006" s="126"/>
    </row>
    <row r="2007" spans="5:5" customFormat="1" ht="13.2">
      <c r="E2007" s="126"/>
    </row>
    <row r="2008" spans="5:5" customFormat="1" ht="13.2">
      <c r="E2008" s="126"/>
    </row>
    <row r="2009" spans="5:5" customFormat="1" ht="13.2">
      <c r="E2009" s="126"/>
    </row>
    <row r="2010" spans="5:5" customFormat="1" ht="13.2">
      <c r="E2010" s="126"/>
    </row>
    <row r="2011" spans="5:5" customFormat="1" ht="13.2">
      <c r="E2011" s="126"/>
    </row>
    <row r="2012" spans="5:5" customFormat="1" ht="13.2">
      <c r="E2012" s="126"/>
    </row>
    <row r="2013" spans="5:5" customFormat="1" ht="13.2">
      <c r="E2013" s="126"/>
    </row>
    <row r="2014" spans="5:5" customFormat="1" ht="13.2">
      <c r="E2014" s="126"/>
    </row>
    <row r="2015" spans="5:5" customFormat="1" ht="13.2">
      <c r="E2015" s="126"/>
    </row>
    <row r="2016" spans="5:5" customFormat="1" ht="13.2">
      <c r="E2016" s="126"/>
    </row>
    <row r="2017" spans="5:5" customFormat="1" ht="13.2">
      <c r="E2017" s="126"/>
    </row>
    <row r="2018" spans="5:5" customFormat="1" ht="13.2">
      <c r="E2018" s="126"/>
    </row>
    <row r="2019" spans="5:5" customFormat="1" ht="13.2">
      <c r="E2019" s="126"/>
    </row>
    <row r="2020" spans="5:5" customFormat="1" ht="13.2">
      <c r="E2020" s="126"/>
    </row>
    <row r="2021" spans="5:5" customFormat="1" ht="13.2">
      <c r="E2021" s="126"/>
    </row>
    <row r="2022" spans="5:5" customFormat="1" ht="13.2">
      <c r="E2022" s="126"/>
    </row>
    <row r="2023" spans="5:5" customFormat="1" ht="13.2">
      <c r="E2023" s="126"/>
    </row>
    <row r="2024" spans="5:5" customFormat="1" ht="13.2">
      <c r="E2024" s="126"/>
    </row>
    <row r="2025" spans="5:5" customFormat="1" ht="13.2">
      <c r="E2025" s="126"/>
    </row>
    <row r="2026" spans="5:5" customFormat="1" ht="13.2">
      <c r="E2026" s="126"/>
    </row>
    <row r="2027" spans="5:5" customFormat="1" ht="13.2">
      <c r="E2027" s="126"/>
    </row>
    <row r="2028" spans="5:5" customFormat="1" ht="13.2">
      <c r="E2028" s="126"/>
    </row>
    <row r="2029" spans="5:5" customFormat="1" ht="13.2">
      <c r="E2029" s="126"/>
    </row>
    <row r="2030" spans="5:5" customFormat="1" ht="13.2">
      <c r="E2030" s="126"/>
    </row>
    <row r="2031" spans="5:5" customFormat="1" ht="13.2">
      <c r="E2031" s="126"/>
    </row>
    <row r="2032" spans="5:5" customFormat="1" ht="13.2">
      <c r="E2032" s="126"/>
    </row>
    <row r="2033" spans="5:5" customFormat="1" ht="13.2">
      <c r="E2033" s="126"/>
    </row>
    <row r="2034" spans="5:5" customFormat="1" ht="13.2">
      <c r="E2034" s="126"/>
    </row>
    <row r="2035" spans="5:5" customFormat="1" ht="13.2">
      <c r="E2035" s="126"/>
    </row>
    <row r="2036" spans="5:5" customFormat="1" ht="13.2">
      <c r="E2036" s="126"/>
    </row>
    <row r="2037" spans="5:5" customFormat="1" ht="13.2">
      <c r="E2037" s="126"/>
    </row>
    <row r="2038" spans="5:5" customFormat="1" ht="13.2">
      <c r="E2038" s="126"/>
    </row>
    <row r="2039" spans="5:5" customFormat="1" ht="13.2">
      <c r="E2039" s="126"/>
    </row>
    <row r="2040" spans="5:5" customFormat="1" ht="13.2">
      <c r="E2040" s="126"/>
    </row>
    <row r="2041" spans="5:5" customFormat="1" ht="13.2">
      <c r="E2041" s="126"/>
    </row>
    <row r="2042" spans="5:5" customFormat="1" ht="13.2">
      <c r="E2042" s="126"/>
    </row>
    <row r="2043" spans="5:5" customFormat="1" ht="13.2">
      <c r="E2043" s="126"/>
    </row>
    <row r="2044" spans="5:5" customFormat="1" ht="13.2">
      <c r="E2044" s="126"/>
    </row>
    <row r="2045" spans="5:5" customFormat="1" ht="13.2">
      <c r="E2045" s="126"/>
    </row>
    <row r="2046" spans="5:5" customFormat="1" ht="13.2">
      <c r="E2046" s="126"/>
    </row>
    <row r="2047" spans="5:5" customFormat="1" ht="13.2">
      <c r="E2047" s="126"/>
    </row>
    <row r="2048" spans="5:5" customFormat="1" ht="13.2">
      <c r="E2048" s="126"/>
    </row>
    <row r="2049" spans="5:5" customFormat="1" ht="13.2">
      <c r="E2049" s="126"/>
    </row>
    <row r="2050" spans="5:5" customFormat="1" ht="13.2">
      <c r="E2050" s="126"/>
    </row>
    <row r="2051" spans="5:5" customFormat="1" ht="13.2">
      <c r="E2051" s="126"/>
    </row>
    <row r="2052" spans="5:5" customFormat="1" ht="13.2">
      <c r="E2052" s="126"/>
    </row>
    <row r="2053" spans="5:5" customFormat="1" ht="13.2">
      <c r="E2053" s="126"/>
    </row>
    <row r="2054" spans="5:5" customFormat="1" ht="13.2">
      <c r="E2054" s="126"/>
    </row>
    <row r="2055" spans="5:5" customFormat="1" ht="13.2">
      <c r="E2055" s="126"/>
    </row>
    <row r="2056" spans="5:5" customFormat="1" ht="13.2">
      <c r="E2056" s="126"/>
    </row>
    <row r="2057" spans="5:5" customFormat="1" ht="13.2">
      <c r="E2057" s="126"/>
    </row>
    <row r="2058" spans="5:5" customFormat="1" ht="13.2">
      <c r="E2058" s="126"/>
    </row>
    <row r="2059" spans="5:5" customFormat="1" ht="13.2">
      <c r="E2059" s="126"/>
    </row>
    <row r="2060" spans="5:5" customFormat="1" ht="13.2">
      <c r="E2060" s="126"/>
    </row>
    <row r="2061" spans="5:5" customFormat="1" ht="13.2">
      <c r="E2061" s="126"/>
    </row>
    <row r="2062" spans="5:5" customFormat="1" ht="13.2">
      <c r="E2062" s="126"/>
    </row>
    <row r="2063" spans="5:5" customFormat="1" ht="13.2">
      <c r="E2063" s="126"/>
    </row>
    <row r="2064" spans="5:5" customFormat="1" ht="13.2">
      <c r="E2064" s="126"/>
    </row>
    <row r="2065" spans="5:5" customFormat="1" ht="13.2">
      <c r="E2065" s="126"/>
    </row>
    <row r="2066" spans="5:5" customFormat="1" ht="13.2">
      <c r="E2066" s="126"/>
    </row>
    <row r="2067" spans="5:5" customFormat="1" ht="13.2">
      <c r="E2067" s="126"/>
    </row>
    <row r="2068" spans="5:5" customFormat="1" ht="13.2">
      <c r="E2068" s="126"/>
    </row>
    <row r="2069" spans="5:5" customFormat="1" ht="13.2">
      <c r="E2069" s="126"/>
    </row>
    <row r="2070" spans="5:5" customFormat="1" ht="13.2">
      <c r="E2070" s="126"/>
    </row>
    <row r="2071" spans="5:5" customFormat="1" ht="13.2">
      <c r="E2071" s="126"/>
    </row>
    <row r="2072" spans="5:5" customFormat="1" ht="13.2">
      <c r="E2072" s="126"/>
    </row>
    <row r="2073" spans="5:5" customFormat="1" ht="13.2">
      <c r="E2073" s="126"/>
    </row>
    <row r="2074" spans="5:5" customFormat="1" ht="13.2">
      <c r="E2074" s="126"/>
    </row>
    <row r="2075" spans="5:5" customFormat="1" ht="13.2">
      <c r="E2075" s="126"/>
    </row>
    <row r="2076" spans="5:5" customFormat="1" ht="13.2">
      <c r="E2076" s="126"/>
    </row>
    <row r="2077" spans="5:5" customFormat="1" ht="13.2">
      <c r="E2077" s="126"/>
    </row>
    <row r="2078" spans="5:5" customFormat="1" ht="13.2">
      <c r="E2078" s="126"/>
    </row>
    <row r="2079" spans="5:5" customFormat="1" ht="13.2">
      <c r="E2079" s="126"/>
    </row>
    <row r="2080" spans="5:5" customFormat="1" ht="13.2">
      <c r="E2080" s="126"/>
    </row>
    <row r="2081" spans="5:5" customFormat="1" ht="13.2">
      <c r="E2081" s="126"/>
    </row>
    <row r="2082" spans="5:5" customFormat="1" ht="13.2">
      <c r="E2082" s="126"/>
    </row>
    <row r="2083" spans="5:5" customFormat="1" ht="13.2">
      <c r="E2083" s="126"/>
    </row>
    <row r="2084" spans="5:5" customFormat="1" ht="13.2">
      <c r="E2084" s="126"/>
    </row>
    <row r="2085" spans="5:5" customFormat="1" ht="13.2">
      <c r="E2085" s="126"/>
    </row>
    <row r="2086" spans="5:5" customFormat="1" ht="13.2">
      <c r="E2086" s="126"/>
    </row>
    <row r="2087" spans="5:5" customFormat="1" ht="13.2">
      <c r="E2087" s="126"/>
    </row>
    <row r="2088" spans="5:5" customFormat="1" ht="13.2">
      <c r="E2088" s="126"/>
    </row>
    <row r="2089" spans="5:5" customFormat="1" ht="13.2">
      <c r="E2089" s="126"/>
    </row>
    <row r="2090" spans="5:5" customFormat="1" ht="13.2">
      <c r="E2090" s="126"/>
    </row>
    <row r="2091" spans="5:5" customFormat="1" ht="13.2">
      <c r="E2091" s="126"/>
    </row>
    <row r="2092" spans="5:5" customFormat="1" ht="13.2">
      <c r="E2092" s="126"/>
    </row>
    <row r="2093" spans="5:5" customFormat="1" ht="13.2">
      <c r="E2093" s="126"/>
    </row>
    <row r="2094" spans="5:5" customFormat="1" ht="13.2">
      <c r="E2094" s="126"/>
    </row>
    <row r="2095" spans="5:5" customFormat="1" ht="13.2">
      <c r="E2095" s="126"/>
    </row>
    <row r="2096" spans="5:5" customFormat="1" ht="13.2">
      <c r="E2096" s="126"/>
    </row>
    <row r="2097" spans="5:5" customFormat="1" ht="13.2">
      <c r="E2097" s="126"/>
    </row>
    <row r="2098" spans="5:5" customFormat="1" ht="13.2">
      <c r="E2098" s="126"/>
    </row>
    <row r="2099" spans="5:5" customFormat="1" ht="13.2">
      <c r="E2099" s="126"/>
    </row>
    <row r="2100" spans="5:5" customFormat="1" ht="13.2">
      <c r="E2100" s="126"/>
    </row>
    <row r="2101" spans="5:5" customFormat="1" ht="13.2">
      <c r="E2101" s="126"/>
    </row>
    <row r="2102" spans="5:5" customFormat="1" ht="13.2">
      <c r="E2102" s="126"/>
    </row>
    <row r="2103" spans="5:5" customFormat="1" ht="13.2">
      <c r="E2103" s="126"/>
    </row>
    <row r="2104" spans="5:5" customFormat="1" ht="13.2">
      <c r="E2104" s="126"/>
    </row>
    <row r="2105" spans="5:5" customFormat="1" ht="13.2">
      <c r="E2105" s="126"/>
    </row>
    <row r="2106" spans="5:5" customFormat="1" ht="13.2">
      <c r="E2106" s="126"/>
    </row>
    <row r="2107" spans="5:5" customFormat="1" ht="13.2">
      <c r="E2107" s="126"/>
    </row>
    <row r="2108" spans="5:5" customFormat="1" ht="13.2">
      <c r="E2108" s="126"/>
    </row>
    <row r="2109" spans="5:5" customFormat="1" ht="13.2">
      <c r="E2109" s="126"/>
    </row>
    <row r="2110" spans="5:5" customFormat="1" ht="13.2">
      <c r="E2110" s="126"/>
    </row>
    <row r="2111" spans="5:5" customFormat="1" ht="13.2">
      <c r="E2111" s="126"/>
    </row>
    <row r="2112" spans="5:5" customFormat="1" ht="13.2">
      <c r="E2112" s="126"/>
    </row>
    <row r="2113" spans="5:5" customFormat="1" ht="13.2">
      <c r="E2113" s="126"/>
    </row>
    <row r="2114" spans="5:5" customFormat="1" ht="13.2">
      <c r="E2114" s="126"/>
    </row>
    <row r="2115" spans="5:5" customFormat="1" ht="13.2">
      <c r="E2115" s="126"/>
    </row>
    <row r="2116" spans="5:5" customFormat="1" ht="13.2">
      <c r="E2116" s="126"/>
    </row>
    <row r="2117" spans="5:5" customFormat="1" ht="13.2">
      <c r="E2117" s="126"/>
    </row>
    <row r="2118" spans="5:5" customFormat="1" ht="13.2">
      <c r="E2118" s="126"/>
    </row>
    <row r="2119" spans="5:5" customFormat="1" ht="13.2">
      <c r="E2119" s="126"/>
    </row>
    <row r="2120" spans="5:5" customFormat="1" ht="13.2">
      <c r="E2120" s="126"/>
    </row>
    <row r="2121" spans="5:5" customFormat="1" ht="13.2">
      <c r="E2121" s="126"/>
    </row>
    <row r="2122" spans="5:5" customFormat="1" ht="13.2">
      <c r="E2122" s="126"/>
    </row>
    <row r="2123" spans="5:5" customFormat="1" ht="13.2">
      <c r="E2123" s="126"/>
    </row>
    <row r="2124" spans="5:5" customFormat="1" ht="13.2">
      <c r="E2124" s="126"/>
    </row>
    <row r="2125" spans="5:5" customFormat="1" ht="13.2">
      <c r="E2125" s="126"/>
    </row>
    <row r="2126" spans="5:5" customFormat="1" ht="13.2">
      <c r="E2126" s="126"/>
    </row>
    <row r="2127" spans="5:5" customFormat="1" ht="13.2">
      <c r="E2127" s="126"/>
    </row>
    <row r="2128" spans="5:5" customFormat="1" ht="13.2">
      <c r="E2128" s="126"/>
    </row>
    <row r="2129" spans="5:5" customFormat="1" ht="13.2">
      <c r="E2129" s="126"/>
    </row>
    <row r="2130" spans="5:5" customFormat="1" ht="13.2">
      <c r="E2130" s="126"/>
    </row>
    <row r="2131" spans="5:5" customFormat="1" ht="13.2">
      <c r="E2131" s="126"/>
    </row>
    <row r="2132" spans="5:5" customFormat="1" ht="13.2">
      <c r="E2132" s="126"/>
    </row>
    <row r="2133" spans="5:5" customFormat="1" ht="13.2">
      <c r="E2133" s="126"/>
    </row>
    <row r="2134" spans="5:5" customFormat="1" ht="13.2">
      <c r="E2134" s="126"/>
    </row>
    <row r="2135" spans="5:5" customFormat="1" ht="13.2">
      <c r="E2135" s="126"/>
    </row>
    <row r="2136" spans="5:5" customFormat="1" ht="13.2">
      <c r="E2136" s="126"/>
    </row>
    <row r="2137" spans="5:5" customFormat="1" ht="13.2">
      <c r="E2137" s="126"/>
    </row>
    <row r="2138" spans="5:5" customFormat="1" ht="13.2">
      <c r="E2138" s="126"/>
    </row>
    <row r="2139" spans="5:5" customFormat="1" ht="13.2">
      <c r="E2139" s="126"/>
    </row>
    <row r="2140" spans="5:5" customFormat="1" ht="13.2">
      <c r="E2140" s="126"/>
    </row>
    <row r="2141" spans="5:5" customFormat="1" ht="13.2">
      <c r="E2141" s="126"/>
    </row>
    <row r="2142" spans="5:5" customFormat="1" ht="13.2">
      <c r="E2142" s="126"/>
    </row>
    <row r="2143" spans="5:5" customFormat="1" ht="13.2">
      <c r="E2143" s="126"/>
    </row>
    <row r="2144" spans="5:5" customFormat="1" ht="13.2">
      <c r="E2144" s="126"/>
    </row>
    <row r="2145" spans="5:5" customFormat="1" ht="13.2">
      <c r="E2145" s="126"/>
    </row>
    <row r="2146" spans="5:5" customFormat="1" ht="13.2">
      <c r="E2146" s="126"/>
    </row>
    <row r="2147" spans="5:5" customFormat="1" ht="13.2">
      <c r="E2147" s="126"/>
    </row>
    <row r="2148" spans="5:5" customFormat="1" ht="13.2">
      <c r="E2148" s="126"/>
    </row>
    <row r="2149" spans="5:5" customFormat="1" ht="13.2">
      <c r="E2149" s="126"/>
    </row>
    <row r="2150" spans="5:5" customFormat="1" ht="13.2">
      <c r="E2150" s="126"/>
    </row>
    <row r="2151" spans="5:5" customFormat="1" ht="13.2">
      <c r="E2151" s="126"/>
    </row>
    <row r="2152" spans="5:5" customFormat="1" ht="13.2">
      <c r="E2152" s="126"/>
    </row>
    <row r="2153" spans="5:5" customFormat="1" ht="13.2">
      <c r="E2153" s="126"/>
    </row>
    <row r="2154" spans="5:5" customFormat="1" ht="13.2">
      <c r="E2154" s="126"/>
    </row>
    <row r="2155" spans="5:5" customFormat="1" ht="13.2">
      <c r="E2155" s="126"/>
    </row>
    <row r="2156" spans="5:5" customFormat="1" ht="13.2">
      <c r="E2156" s="126"/>
    </row>
    <row r="2157" spans="5:5" customFormat="1" ht="13.2">
      <c r="E2157" s="126"/>
    </row>
    <row r="2158" spans="5:5" customFormat="1" ht="13.2">
      <c r="E2158" s="126"/>
    </row>
    <row r="2159" spans="5:5" customFormat="1" ht="13.2">
      <c r="E2159" s="126"/>
    </row>
    <row r="2160" spans="5:5" customFormat="1" ht="13.2">
      <c r="E2160" s="126"/>
    </row>
    <row r="2161" spans="5:5" customFormat="1" ht="13.2">
      <c r="E2161" s="126"/>
    </row>
    <row r="2162" spans="5:5" customFormat="1" ht="13.2">
      <c r="E2162" s="126"/>
    </row>
    <row r="2163" spans="5:5" customFormat="1" ht="13.2">
      <c r="E2163" s="126"/>
    </row>
    <row r="2164" spans="5:5" customFormat="1" ht="13.2">
      <c r="E2164" s="126"/>
    </row>
    <row r="2165" spans="5:5" customFormat="1" ht="13.2">
      <c r="E2165" s="126"/>
    </row>
    <row r="2166" spans="5:5" customFormat="1" ht="13.2">
      <c r="E2166" s="126"/>
    </row>
    <row r="2167" spans="5:5" customFormat="1" ht="13.2">
      <c r="E2167" s="126"/>
    </row>
    <row r="2168" spans="5:5" customFormat="1" ht="13.2">
      <c r="E2168" s="126"/>
    </row>
    <row r="2169" spans="5:5" customFormat="1" ht="13.2">
      <c r="E2169" s="126"/>
    </row>
    <row r="2170" spans="5:5" customFormat="1" ht="13.2">
      <c r="E2170" s="126"/>
    </row>
    <row r="2171" spans="5:5" customFormat="1" ht="13.2">
      <c r="E2171" s="126"/>
    </row>
    <row r="2172" spans="5:5" customFormat="1" ht="13.2">
      <c r="E2172" s="126"/>
    </row>
    <row r="2173" spans="5:5" customFormat="1" ht="13.2">
      <c r="E2173" s="126"/>
    </row>
    <row r="2174" spans="5:5" customFormat="1" ht="13.2">
      <c r="E2174" s="126"/>
    </row>
    <row r="2175" spans="5:5" customFormat="1" ht="13.2">
      <c r="E2175" s="126"/>
    </row>
    <row r="2176" spans="5:5" customFormat="1" ht="13.2">
      <c r="E2176" s="126"/>
    </row>
    <row r="2177" spans="5:5" customFormat="1" ht="13.2">
      <c r="E2177" s="126"/>
    </row>
    <row r="2178" spans="5:5" customFormat="1" ht="13.2">
      <c r="E2178" s="126"/>
    </row>
    <row r="2179" spans="5:5" customFormat="1" ht="13.2">
      <c r="E2179" s="126"/>
    </row>
    <row r="2180" spans="5:5" customFormat="1" ht="13.2">
      <c r="E2180" s="126"/>
    </row>
    <row r="2181" spans="5:5" customFormat="1" ht="13.2">
      <c r="E2181" s="126"/>
    </row>
    <row r="2182" spans="5:5" customFormat="1" ht="13.2">
      <c r="E2182" s="126"/>
    </row>
    <row r="2183" spans="5:5" customFormat="1" ht="13.2">
      <c r="E2183" s="126"/>
    </row>
    <row r="2184" spans="5:5" customFormat="1" ht="13.2">
      <c r="E2184" s="126"/>
    </row>
    <row r="2185" spans="5:5" customFormat="1" ht="13.2">
      <c r="E2185" s="126"/>
    </row>
    <row r="2186" spans="5:5" customFormat="1" ht="13.2">
      <c r="E2186" s="126"/>
    </row>
    <row r="2187" spans="5:5" customFormat="1" ht="13.2">
      <c r="E2187" s="126"/>
    </row>
    <row r="2188" spans="5:5" customFormat="1" ht="13.2">
      <c r="E2188" s="126"/>
    </row>
    <row r="2189" spans="5:5" customFormat="1" ht="13.2">
      <c r="E2189" s="126"/>
    </row>
    <row r="2190" spans="5:5" customFormat="1" ht="13.2">
      <c r="E2190" s="126"/>
    </row>
    <row r="2191" spans="5:5" customFormat="1" ht="13.2">
      <c r="E2191" s="126"/>
    </row>
    <row r="2192" spans="5:5" customFormat="1" ht="13.2">
      <c r="E2192" s="126"/>
    </row>
    <row r="2193" spans="5:5" customFormat="1" ht="13.2">
      <c r="E2193" s="126"/>
    </row>
    <row r="2194" spans="5:5" customFormat="1" ht="13.2">
      <c r="E2194" s="126"/>
    </row>
    <row r="2195" spans="5:5" customFormat="1" ht="13.2">
      <c r="E2195" s="126"/>
    </row>
    <row r="2196" spans="5:5" customFormat="1" ht="13.2">
      <c r="E2196" s="126"/>
    </row>
    <row r="2197" spans="5:5" customFormat="1" ht="13.2">
      <c r="E2197" s="126"/>
    </row>
    <row r="2198" spans="5:5" customFormat="1" ht="13.2">
      <c r="E2198" s="126"/>
    </row>
    <row r="2199" spans="5:5" customFormat="1" ht="13.2">
      <c r="E2199" s="126"/>
    </row>
    <row r="2200" spans="5:5" customFormat="1" ht="13.2">
      <c r="E2200" s="126"/>
    </row>
    <row r="2201" spans="5:5" customFormat="1" ht="13.2">
      <c r="E2201" s="126"/>
    </row>
    <row r="2202" spans="5:5" customFormat="1" ht="13.2">
      <c r="E2202" s="126"/>
    </row>
    <row r="2203" spans="5:5" customFormat="1" ht="13.2">
      <c r="E2203" s="126"/>
    </row>
    <row r="2204" spans="5:5" customFormat="1" ht="13.2">
      <c r="E2204" s="126"/>
    </row>
    <row r="2205" spans="5:5" customFormat="1" ht="13.2">
      <c r="E2205" s="126"/>
    </row>
    <row r="2206" spans="5:5" customFormat="1" ht="13.2">
      <c r="E2206" s="126"/>
    </row>
    <row r="2207" spans="5:5" customFormat="1" ht="13.2">
      <c r="E2207" s="126"/>
    </row>
    <row r="2208" spans="5:5" customFormat="1" ht="13.2">
      <c r="E2208" s="126"/>
    </row>
    <row r="2209" spans="5:5" customFormat="1" ht="13.2">
      <c r="E2209" s="126"/>
    </row>
    <row r="2210" spans="5:5" customFormat="1" ht="13.2">
      <c r="E2210" s="126"/>
    </row>
    <row r="2211" spans="5:5" customFormat="1" ht="13.2">
      <c r="E2211" s="126"/>
    </row>
    <row r="2212" spans="5:5" customFormat="1" ht="13.2">
      <c r="E2212" s="126"/>
    </row>
    <row r="2213" spans="5:5" customFormat="1" ht="13.2">
      <c r="E2213" s="126"/>
    </row>
    <row r="2214" spans="5:5" customFormat="1" ht="13.2">
      <c r="E2214" s="126"/>
    </row>
    <row r="2215" spans="5:5" customFormat="1" ht="13.2">
      <c r="E2215" s="126"/>
    </row>
    <row r="2216" spans="5:5" customFormat="1" ht="13.2">
      <c r="E2216" s="126"/>
    </row>
    <row r="2217" spans="5:5" customFormat="1" ht="13.2">
      <c r="E2217" s="126"/>
    </row>
    <row r="2218" spans="5:5" customFormat="1" ht="13.2">
      <c r="E2218" s="126"/>
    </row>
    <row r="2219" spans="5:5" customFormat="1" ht="13.2">
      <c r="E2219" s="126"/>
    </row>
    <row r="2220" spans="5:5" customFormat="1" ht="13.2">
      <c r="E2220" s="126"/>
    </row>
    <row r="2221" spans="5:5" customFormat="1" ht="13.2">
      <c r="E2221" s="126"/>
    </row>
    <row r="2222" spans="5:5" customFormat="1" ht="13.2">
      <c r="E2222" s="126"/>
    </row>
    <row r="2223" spans="5:5" customFormat="1" ht="13.2">
      <c r="E2223" s="126"/>
    </row>
    <row r="2224" spans="5:5" customFormat="1" ht="13.2">
      <c r="E2224" s="126"/>
    </row>
    <row r="2225" spans="5:5" customFormat="1" ht="13.2">
      <c r="E2225" s="126"/>
    </row>
    <row r="2226" spans="5:5" customFormat="1" ht="13.2">
      <c r="E2226" s="126"/>
    </row>
    <row r="2227" spans="5:5" customFormat="1" ht="13.2">
      <c r="E2227" s="126"/>
    </row>
    <row r="2228" spans="5:5" customFormat="1" ht="13.2">
      <c r="E2228" s="126"/>
    </row>
    <row r="2229" spans="5:5" customFormat="1" ht="13.2">
      <c r="E2229" s="126"/>
    </row>
    <row r="2230" spans="5:5" customFormat="1" ht="13.2">
      <c r="E2230" s="126"/>
    </row>
    <row r="2231" spans="5:5" customFormat="1" ht="13.2">
      <c r="E2231" s="126"/>
    </row>
    <row r="2232" spans="5:5" customFormat="1" ht="13.2">
      <c r="E2232" s="126"/>
    </row>
    <row r="2233" spans="5:5" customFormat="1" ht="13.2">
      <c r="E2233" s="126"/>
    </row>
    <row r="2234" spans="5:5" customFormat="1" ht="13.2">
      <c r="E2234" s="126"/>
    </row>
    <row r="2235" spans="5:5" customFormat="1" ht="13.2">
      <c r="E2235" s="126"/>
    </row>
    <row r="2236" spans="5:5" customFormat="1" ht="13.2">
      <c r="E2236" s="126"/>
    </row>
    <row r="2237" spans="5:5" customFormat="1" ht="13.2">
      <c r="E2237" s="126"/>
    </row>
    <row r="2238" spans="5:5" customFormat="1" ht="13.2">
      <c r="E2238" s="126"/>
    </row>
    <row r="2239" spans="5:5" customFormat="1" ht="13.2">
      <c r="E2239" s="126"/>
    </row>
    <row r="2240" spans="5:5" customFormat="1" ht="13.2">
      <c r="E2240" s="126"/>
    </row>
    <row r="2241" spans="5:5" customFormat="1" ht="13.2">
      <c r="E2241" s="126"/>
    </row>
    <row r="2242" spans="5:5" customFormat="1" ht="13.2">
      <c r="E2242" s="126"/>
    </row>
    <row r="2243" spans="5:5" customFormat="1" ht="13.2">
      <c r="E2243" s="126"/>
    </row>
    <row r="2244" spans="5:5" customFormat="1" ht="13.2">
      <c r="E2244" s="126"/>
    </row>
    <row r="2245" spans="5:5" customFormat="1" ht="13.2">
      <c r="E2245" s="126"/>
    </row>
    <row r="2246" spans="5:5" customFormat="1" ht="13.2">
      <c r="E2246" s="126"/>
    </row>
    <row r="2247" spans="5:5" customFormat="1" ht="13.2">
      <c r="E2247" s="126"/>
    </row>
    <row r="2248" spans="5:5" customFormat="1" ht="13.2">
      <c r="E2248" s="126"/>
    </row>
    <row r="2249" spans="5:5" customFormat="1" ht="13.2">
      <c r="E2249" s="126"/>
    </row>
    <row r="2250" spans="5:5" customFormat="1" ht="13.2">
      <c r="E2250" s="126"/>
    </row>
    <row r="2251" spans="5:5" customFormat="1" ht="13.2">
      <c r="E2251" s="126"/>
    </row>
    <row r="2252" spans="5:5" customFormat="1" ht="13.2">
      <c r="E2252" s="126"/>
    </row>
    <row r="2253" spans="5:5" customFormat="1" ht="13.2">
      <c r="E2253" s="126"/>
    </row>
    <row r="2254" spans="5:5" customFormat="1" ht="13.2">
      <c r="E2254" s="126"/>
    </row>
    <row r="2255" spans="5:5" customFormat="1" ht="13.2">
      <c r="E2255" s="126"/>
    </row>
    <row r="2256" spans="5:5" customFormat="1" ht="13.2">
      <c r="E2256" s="126"/>
    </row>
    <row r="2257" spans="5:5" customFormat="1" ht="13.2">
      <c r="E2257" s="126"/>
    </row>
    <row r="2258" spans="5:5" customFormat="1" ht="13.2">
      <c r="E2258" s="126"/>
    </row>
    <row r="2259" spans="5:5" customFormat="1" ht="13.2">
      <c r="E2259" s="126"/>
    </row>
    <row r="2260" spans="5:5" customFormat="1" ht="13.2">
      <c r="E2260" s="126"/>
    </row>
    <row r="2261" spans="5:5" customFormat="1" ht="13.2">
      <c r="E2261" s="126"/>
    </row>
    <row r="2262" spans="5:5" customFormat="1" ht="13.2">
      <c r="E2262" s="126"/>
    </row>
    <row r="2263" spans="5:5" customFormat="1" ht="13.2">
      <c r="E2263" s="126"/>
    </row>
    <row r="2264" spans="5:5" customFormat="1" ht="13.2">
      <c r="E2264" s="126"/>
    </row>
    <row r="2265" spans="5:5" customFormat="1" ht="13.2">
      <c r="E2265" s="126"/>
    </row>
    <row r="2266" spans="5:5" customFormat="1" ht="13.2">
      <c r="E2266" s="126"/>
    </row>
    <row r="2267" spans="5:5" customFormat="1" ht="13.2">
      <c r="E2267" s="126"/>
    </row>
    <row r="2268" spans="5:5" customFormat="1" ht="13.2">
      <c r="E2268" s="126"/>
    </row>
    <row r="2269" spans="5:5" customFormat="1" ht="13.2">
      <c r="E2269" s="126"/>
    </row>
    <row r="2270" spans="5:5" customFormat="1" ht="13.2">
      <c r="E2270" s="126"/>
    </row>
    <row r="2271" spans="5:5" customFormat="1" ht="13.2">
      <c r="E2271" s="126"/>
    </row>
    <row r="2272" spans="5:5" customFormat="1" ht="13.2">
      <c r="E2272" s="126"/>
    </row>
    <row r="2273" spans="5:5" customFormat="1" ht="13.2">
      <c r="E2273" s="126"/>
    </row>
    <row r="2274" spans="5:5" customFormat="1" ht="13.2">
      <c r="E2274" s="126"/>
    </row>
    <row r="2275" spans="5:5" customFormat="1" ht="13.2">
      <c r="E2275" s="126"/>
    </row>
    <row r="2276" spans="5:5" customFormat="1" ht="13.2">
      <c r="E2276" s="126"/>
    </row>
    <row r="2277" spans="5:5" customFormat="1" ht="13.2">
      <c r="E2277" s="126"/>
    </row>
    <row r="2278" spans="5:5" customFormat="1" ht="13.2">
      <c r="E2278" s="126"/>
    </row>
    <row r="2279" spans="5:5" customFormat="1" ht="13.2">
      <c r="E2279" s="126"/>
    </row>
    <row r="2280" spans="5:5" customFormat="1" ht="13.2">
      <c r="E2280" s="126"/>
    </row>
    <row r="2281" spans="5:5" customFormat="1" ht="13.2">
      <c r="E2281" s="126"/>
    </row>
    <row r="2282" spans="5:5" customFormat="1" ht="13.2">
      <c r="E2282" s="126"/>
    </row>
    <row r="2283" spans="5:5" customFormat="1" ht="13.2">
      <c r="E2283" s="126"/>
    </row>
    <row r="2284" spans="5:5" customFormat="1" ht="13.2">
      <c r="E2284" s="126"/>
    </row>
    <row r="2285" spans="5:5" customFormat="1" ht="13.2">
      <c r="E2285" s="126"/>
    </row>
    <row r="2286" spans="5:5" customFormat="1" ht="13.2">
      <c r="E2286" s="126"/>
    </row>
    <row r="2287" spans="5:5" customFormat="1" ht="13.2">
      <c r="E2287" s="126"/>
    </row>
    <row r="2288" spans="5:5" customFormat="1" ht="13.2">
      <c r="E2288" s="126"/>
    </row>
    <row r="2289" spans="5:5" customFormat="1" ht="13.2">
      <c r="E2289" s="126"/>
    </row>
    <row r="2290" spans="5:5" customFormat="1" ht="13.2">
      <c r="E2290" s="126"/>
    </row>
    <row r="2291" spans="5:5" customFormat="1" ht="13.2">
      <c r="E2291" s="126"/>
    </row>
    <row r="2292" spans="5:5" customFormat="1" ht="13.2">
      <c r="E2292" s="126"/>
    </row>
    <row r="2293" spans="5:5" customFormat="1" ht="13.2">
      <c r="E2293" s="126"/>
    </row>
    <row r="2294" spans="5:5" customFormat="1" ht="13.2">
      <c r="E2294" s="126"/>
    </row>
    <row r="2295" spans="5:5" customFormat="1" ht="13.2">
      <c r="E2295" s="126"/>
    </row>
    <row r="2296" spans="5:5" customFormat="1" ht="13.2">
      <c r="E2296" s="126"/>
    </row>
    <row r="2297" spans="5:5" customFormat="1" ht="13.2">
      <c r="E2297" s="126"/>
    </row>
    <row r="2298" spans="5:5" customFormat="1" ht="13.2">
      <c r="E2298" s="126"/>
    </row>
    <row r="2299" spans="5:5" customFormat="1" ht="13.2">
      <c r="E2299" s="126"/>
    </row>
    <row r="2300" spans="5:5" customFormat="1" ht="13.2">
      <c r="E2300" s="126"/>
    </row>
    <row r="2301" spans="5:5" customFormat="1" ht="13.2">
      <c r="E2301" s="126"/>
    </row>
    <row r="2302" spans="5:5" customFormat="1" ht="13.2">
      <c r="E2302" s="126"/>
    </row>
    <row r="2303" spans="5:5" customFormat="1" ht="13.2">
      <c r="E2303" s="126"/>
    </row>
    <row r="2304" spans="5:5" customFormat="1" ht="13.2">
      <c r="E2304" s="126"/>
    </row>
    <row r="2305" spans="5:5" customFormat="1" ht="13.2">
      <c r="E2305" s="126"/>
    </row>
    <row r="2306" spans="5:5" customFormat="1" ht="13.2">
      <c r="E2306" s="126"/>
    </row>
    <row r="2307" spans="5:5" customFormat="1" ht="13.2">
      <c r="E2307" s="126"/>
    </row>
    <row r="2308" spans="5:5" customFormat="1" ht="13.2">
      <c r="E2308" s="126"/>
    </row>
    <row r="2309" spans="5:5" customFormat="1" ht="13.2">
      <c r="E2309" s="126"/>
    </row>
    <row r="2310" spans="5:5" customFormat="1" ht="13.2">
      <c r="E2310" s="126"/>
    </row>
    <row r="2311" spans="5:5" customFormat="1" ht="13.2">
      <c r="E2311" s="126"/>
    </row>
    <row r="2312" spans="5:5" customFormat="1" ht="13.2">
      <c r="E2312" s="126"/>
    </row>
    <row r="2313" spans="5:5" customFormat="1" ht="13.2">
      <c r="E2313" s="126"/>
    </row>
    <row r="2314" spans="5:5" customFormat="1" ht="13.2">
      <c r="E2314" s="126"/>
    </row>
    <row r="2315" spans="5:5" customFormat="1" ht="13.2">
      <c r="E2315" s="126"/>
    </row>
    <row r="2316" spans="5:5" customFormat="1" ht="13.2">
      <c r="E2316" s="126"/>
    </row>
    <row r="2317" spans="5:5" customFormat="1" ht="13.2">
      <c r="E2317" s="126"/>
    </row>
    <row r="2318" spans="5:5" customFormat="1" ht="13.2">
      <c r="E2318" s="126"/>
    </row>
    <row r="2319" spans="5:5" customFormat="1" ht="13.2">
      <c r="E2319" s="126"/>
    </row>
    <row r="2320" spans="5:5" customFormat="1" ht="13.2">
      <c r="E2320" s="126"/>
    </row>
    <row r="2321" spans="5:5" customFormat="1" ht="13.2">
      <c r="E2321" s="126"/>
    </row>
    <row r="2322" spans="5:5" customFormat="1" ht="13.2">
      <c r="E2322" s="126"/>
    </row>
    <row r="2323" spans="5:5" customFormat="1" ht="13.2">
      <c r="E2323" s="126"/>
    </row>
    <row r="2324" spans="5:5" customFormat="1" ht="13.2">
      <c r="E2324" s="126"/>
    </row>
    <row r="2325" spans="5:5" customFormat="1" ht="13.2">
      <c r="E2325" s="126"/>
    </row>
    <row r="2326" spans="5:5" customFormat="1" ht="13.2">
      <c r="E2326" s="126"/>
    </row>
    <row r="2327" spans="5:5" customFormat="1" ht="13.2">
      <c r="E2327" s="126"/>
    </row>
    <row r="2328" spans="5:5" customFormat="1" ht="13.2">
      <c r="E2328" s="126"/>
    </row>
    <row r="2329" spans="5:5" customFormat="1" ht="13.2">
      <c r="E2329" s="126"/>
    </row>
    <row r="2330" spans="5:5" customFormat="1" ht="13.2">
      <c r="E2330" s="126"/>
    </row>
    <row r="2331" spans="5:5" customFormat="1" ht="13.2">
      <c r="E2331" s="126"/>
    </row>
    <row r="2332" spans="5:5" customFormat="1" ht="13.2">
      <c r="E2332" s="126"/>
    </row>
    <row r="2333" spans="5:5" customFormat="1" ht="13.2">
      <c r="E2333" s="126"/>
    </row>
    <row r="2334" spans="5:5" customFormat="1" ht="13.2">
      <c r="E2334" s="126"/>
    </row>
    <row r="2335" spans="5:5" customFormat="1" ht="13.2">
      <c r="E2335" s="126"/>
    </row>
    <row r="2336" spans="5:5" customFormat="1" ht="13.2">
      <c r="E2336" s="126"/>
    </row>
    <row r="2337" spans="5:5" customFormat="1" ht="13.2">
      <c r="E2337" s="126"/>
    </row>
    <row r="2338" spans="5:5" customFormat="1" ht="13.2">
      <c r="E2338" s="126"/>
    </row>
    <row r="2339" spans="5:5" customFormat="1" ht="13.2">
      <c r="E2339" s="126"/>
    </row>
    <row r="2340" spans="5:5" customFormat="1" ht="13.2">
      <c r="E2340" s="126"/>
    </row>
    <row r="2341" spans="5:5" customFormat="1" ht="13.2">
      <c r="E2341" s="126"/>
    </row>
    <row r="2342" spans="5:5" customFormat="1" ht="13.2">
      <c r="E2342" s="126"/>
    </row>
    <row r="2343" spans="5:5" customFormat="1" ht="13.2">
      <c r="E2343" s="126"/>
    </row>
    <row r="2344" spans="5:5" customFormat="1" ht="13.2">
      <c r="E2344" s="126"/>
    </row>
    <row r="2345" spans="5:5" customFormat="1" ht="13.2">
      <c r="E2345" s="126"/>
    </row>
    <row r="2346" spans="5:5" customFormat="1" ht="13.2">
      <c r="E2346" s="126"/>
    </row>
    <row r="2347" spans="5:5" customFormat="1" ht="13.2">
      <c r="E2347" s="126"/>
    </row>
    <row r="2348" spans="5:5" customFormat="1" ht="13.2">
      <c r="E2348" s="126"/>
    </row>
    <row r="2349" spans="5:5" customFormat="1" ht="13.2">
      <c r="E2349" s="126"/>
    </row>
    <row r="2350" spans="5:5" customFormat="1" ht="13.2">
      <c r="E2350" s="126"/>
    </row>
    <row r="2351" spans="5:5" customFormat="1" ht="13.2">
      <c r="E2351" s="126"/>
    </row>
    <row r="2352" spans="5:5" customFormat="1" ht="13.2">
      <c r="E2352" s="126"/>
    </row>
    <row r="2353" spans="5:5" customFormat="1" ht="13.2">
      <c r="E2353" s="126"/>
    </row>
    <row r="2354" spans="5:5" customFormat="1" ht="13.2">
      <c r="E2354" s="126"/>
    </row>
    <row r="2355" spans="5:5" customFormat="1" ht="13.2">
      <c r="E2355" s="126"/>
    </row>
    <row r="2356" spans="5:5" customFormat="1" ht="13.2">
      <c r="E2356" s="126"/>
    </row>
    <row r="2357" spans="5:5" customFormat="1" ht="13.2">
      <c r="E2357" s="126"/>
    </row>
    <row r="2358" spans="5:5" customFormat="1" ht="13.2">
      <c r="E2358" s="126"/>
    </row>
    <row r="2359" spans="5:5" customFormat="1" ht="13.2">
      <c r="E2359" s="126"/>
    </row>
    <row r="2360" spans="5:5" customFormat="1" ht="13.2">
      <c r="E2360" s="126"/>
    </row>
    <row r="2361" spans="5:5" customFormat="1" ht="13.2">
      <c r="E2361" s="126"/>
    </row>
    <row r="2362" spans="5:5" customFormat="1" ht="13.2">
      <c r="E2362" s="126"/>
    </row>
    <row r="2363" spans="5:5" customFormat="1" ht="13.2">
      <c r="E2363" s="126"/>
    </row>
    <row r="2364" spans="5:5" customFormat="1" ht="13.2">
      <c r="E2364" s="126"/>
    </row>
    <row r="2365" spans="5:5" customFormat="1" ht="13.2">
      <c r="E2365" s="126"/>
    </row>
    <row r="2366" spans="5:5" customFormat="1" ht="13.2">
      <c r="E2366" s="126"/>
    </row>
    <row r="2367" spans="5:5" customFormat="1" ht="13.2">
      <c r="E2367" s="126"/>
    </row>
    <row r="2368" spans="5:5" customFormat="1" ht="13.2">
      <c r="E2368" s="126"/>
    </row>
    <row r="2369" spans="5:5" customFormat="1" ht="13.2">
      <c r="E2369" s="126"/>
    </row>
    <row r="2370" spans="5:5" customFormat="1" ht="13.2">
      <c r="E2370" s="126"/>
    </row>
    <row r="2371" spans="5:5" customFormat="1" ht="13.2">
      <c r="E2371" s="126"/>
    </row>
    <row r="2372" spans="5:5" customFormat="1" ht="13.2">
      <c r="E2372" s="126"/>
    </row>
    <row r="2373" spans="5:5" customFormat="1" ht="13.2">
      <c r="E2373" s="126"/>
    </row>
    <row r="2374" spans="5:5" customFormat="1" ht="13.2">
      <c r="E2374" s="126"/>
    </row>
    <row r="2375" spans="5:5" customFormat="1" ht="13.2">
      <c r="E2375" s="126"/>
    </row>
    <row r="2376" spans="5:5" customFormat="1" ht="13.2">
      <c r="E2376" s="126"/>
    </row>
    <row r="2377" spans="5:5" customFormat="1" ht="13.2">
      <c r="E2377" s="126"/>
    </row>
    <row r="2378" spans="5:5" customFormat="1" ht="13.2">
      <c r="E2378" s="126"/>
    </row>
    <row r="2379" spans="5:5" customFormat="1" ht="13.2">
      <c r="E2379" s="126"/>
    </row>
    <row r="2380" spans="5:5" customFormat="1" ht="13.2">
      <c r="E2380" s="126"/>
    </row>
    <row r="2381" spans="5:5" customFormat="1" ht="13.2">
      <c r="E2381" s="126"/>
    </row>
    <row r="2382" spans="5:5" customFormat="1" ht="13.2">
      <c r="E2382" s="126"/>
    </row>
    <row r="2383" spans="5:5" customFormat="1" ht="13.2">
      <c r="E2383" s="126"/>
    </row>
    <row r="2384" spans="5:5" customFormat="1" ht="13.2">
      <c r="E2384" s="126"/>
    </row>
    <row r="2385" spans="5:5" customFormat="1" ht="13.2">
      <c r="E2385" s="126"/>
    </row>
    <row r="2386" spans="5:5" customFormat="1" ht="13.2">
      <c r="E2386" s="126"/>
    </row>
    <row r="2387" spans="5:5" customFormat="1" ht="13.2">
      <c r="E2387" s="126"/>
    </row>
    <row r="2388" spans="5:5" customFormat="1" ht="13.2">
      <c r="E2388" s="126"/>
    </row>
    <row r="2389" spans="5:5" customFormat="1" ht="13.2">
      <c r="E2389" s="126"/>
    </row>
    <row r="2390" spans="5:5" customFormat="1" ht="13.2">
      <c r="E2390" s="126"/>
    </row>
    <row r="2391" spans="5:5" customFormat="1" ht="13.2">
      <c r="E2391" s="126"/>
    </row>
    <row r="2392" spans="5:5" customFormat="1" ht="13.2">
      <c r="E2392" s="126"/>
    </row>
    <row r="2393" spans="5:5" customFormat="1" ht="13.2">
      <c r="E2393" s="126"/>
    </row>
    <row r="2394" spans="5:5" customFormat="1" ht="13.2">
      <c r="E2394" s="126"/>
    </row>
    <row r="2395" spans="5:5" customFormat="1" ht="13.2">
      <c r="E2395" s="126"/>
    </row>
    <row r="2396" spans="5:5" customFormat="1" ht="13.2">
      <c r="E2396" s="126"/>
    </row>
    <row r="2397" spans="5:5" customFormat="1" ht="13.2">
      <c r="E2397" s="126"/>
    </row>
    <row r="2398" spans="5:5" customFormat="1" ht="13.2">
      <c r="E2398" s="126"/>
    </row>
    <row r="2399" spans="5:5" customFormat="1" ht="13.2">
      <c r="E2399" s="126"/>
    </row>
    <row r="2400" spans="5:5" customFormat="1" ht="13.2">
      <c r="E2400" s="126"/>
    </row>
    <row r="2401" spans="5:5" customFormat="1" ht="13.2">
      <c r="E2401" s="126"/>
    </row>
    <row r="2402" spans="5:5" customFormat="1" ht="13.2">
      <c r="E2402" s="126"/>
    </row>
    <row r="2403" spans="5:5" customFormat="1" ht="13.2">
      <c r="E2403" s="126"/>
    </row>
    <row r="2404" spans="5:5" customFormat="1" ht="13.2">
      <c r="E2404" s="126"/>
    </row>
    <row r="2405" spans="5:5" customFormat="1" ht="13.2">
      <c r="E2405" s="126"/>
    </row>
    <row r="2406" spans="5:5" customFormat="1" ht="13.2">
      <c r="E2406" s="126"/>
    </row>
    <row r="2407" spans="5:5" customFormat="1" ht="13.2">
      <c r="E2407" s="126"/>
    </row>
    <row r="2408" spans="5:5" customFormat="1" ht="13.2">
      <c r="E2408" s="126"/>
    </row>
    <row r="2409" spans="5:5" customFormat="1" ht="13.2">
      <c r="E2409" s="126"/>
    </row>
    <row r="2410" spans="5:5" customFormat="1" ht="13.2">
      <c r="E2410" s="126"/>
    </row>
    <row r="2411" spans="5:5" customFormat="1" ht="13.2">
      <c r="E2411" s="126"/>
    </row>
    <row r="2412" spans="5:5" customFormat="1" ht="13.2">
      <c r="E2412" s="126"/>
    </row>
    <row r="2413" spans="5:5" customFormat="1" ht="13.2">
      <c r="E2413" s="126"/>
    </row>
    <row r="2414" spans="5:5" customFormat="1" ht="13.2">
      <c r="E2414" s="126"/>
    </row>
    <row r="2415" spans="5:5" customFormat="1" ht="13.2">
      <c r="E2415" s="126"/>
    </row>
    <row r="2416" spans="5:5" customFormat="1" ht="13.2">
      <c r="E2416" s="126"/>
    </row>
    <row r="2417" spans="5:5" customFormat="1" ht="13.2">
      <c r="E2417" s="126"/>
    </row>
    <row r="2418" spans="5:5" customFormat="1" ht="13.2">
      <c r="E2418" s="126"/>
    </row>
    <row r="2419" spans="5:5" customFormat="1" ht="13.2">
      <c r="E2419" s="126"/>
    </row>
    <row r="2420" spans="5:5" customFormat="1" ht="13.2">
      <c r="E2420" s="126"/>
    </row>
    <row r="2421" spans="5:5" customFormat="1" ht="13.2">
      <c r="E2421" s="126"/>
    </row>
    <row r="2422" spans="5:5" customFormat="1" ht="13.2">
      <c r="E2422" s="126"/>
    </row>
    <row r="2423" spans="5:5" customFormat="1" ht="13.2">
      <c r="E2423" s="126"/>
    </row>
    <row r="2424" spans="5:5" customFormat="1" ht="13.2">
      <c r="E2424" s="126"/>
    </row>
    <row r="2425" spans="5:5" customFormat="1" ht="13.2">
      <c r="E2425" s="126"/>
    </row>
    <row r="2426" spans="5:5" customFormat="1" ht="13.2">
      <c r="E2426" s="126"/>
    </row>
    <row r="2427" spans="5:5" customFormat="1" ht="13.2">
      <c r="E2427" s="126"/>
    </row>
    <row r="2428" spans="5:5" customFormat="1" ht="13.2">
      <c r="E2428" s="126"/>
    </row>
    <row r="2429" spans="5:5" customFormat="1" ht="13.2">
      <c r="E2429" s="126"/>
    </row>
    <row r="2430" spans="5:5" customFormat="1" ht="13.2">
      <c r="E2430" s="126"/>
    </row>
    <row r="2431" spans="5:5" customFormat="1" ht="13.2">
      <c r="E2431" s="126"/>
    </row>
    <row r="2432" spans="5:5" customFormat="1" ht="13.2">
      <c r="E2432" s="126"/>
    </row>
    <row r="2433" spans="5:5" customFormat="1" ht="13.2">
      <c r="E2433" s="126"/>
    </row>
    <row r="2434" spans="5:5" customFormat="1" ht="13.2">
      <c r="E2434" s="126"/>
    </row>
    <row r="2435" spans="5:5" customFormat="1" ht="13.2">
      <c r="E2435" s="126"/>
    </row>
    <row r="2436" spans="5:5" customFormat="1" ht="13.2">
      <c r="E2436" s="126"/>
    </row>
    <row r="2437" spans="5:5" customFormat="1" ht="13.2">
      <c r="E2437" s="126"/>
    </row>
    <row r="2438" spans="5:5" customFormat="1" ht="13.2">
      <c r="E2438" s="126"/>
    </row>
    <row r="2439" spans="5:5" customFormat="1" ht="13.2">
      <c r="E2439" s="126"/>
    </row>
    <row r="2440" spans="5:5" customFormat="1" ht="13.2">
      <c r="E2440" s="126"/>
    </row>
    <row r="2441" spans="5:5" customFormat="1" ht="13.2">
      <c r="E2441" s="126"/>
    </row>
    <row r="2442" spans="5:5" customFormat="1" ht="13.2">
      <c r="E2442" s="126"/>
    </row>
    <row r="2443" spans="5:5" customFormat="1" ht="13.2">
      <c r="E2443" s="126"/>
    </row>
    <row r="2444" spans="5:5" customFormat="1" ht="13.2">
      <c r="E2444" s="126"/>
    </row>
    <row r="2445" spans="5:5" customFormat="1" ht="13.2">
      <c r="E2445" s="126"/>
    </row>
    <row r="2446" spans="5:5" customFormat="1" ht="13.2">
      <c r="E2446" s="126"/>
    </row>
    <row r="2447" spans="5:5" customFormat="1" ht="13.2">
      <c r="E2447" s="126"/>
    </row>
    <row r="2448" spans="5:5" customFormat="1" ht="13.2">
      <c r="E2448" s="126"/>
    </row>
    <row r="2449" spans="5:5" customFormat="1" ht="13.2">
      <c r="E2449" s="126"/>
    </row>
    <row r="2450" spans="5:5" customFormat="1" ht="13.2">
      <c r="E2450" s="126"/>
    </row>
    <row r="2451" spans="5:5" customFormat="1" ht="13.2">
      <c r="E2451" s="126"/>
    </row>
    <row r="2452" spans="5:5" customFormat="1" ht="13.2">
      <c r="E2452" s="126"/>
    </row>
    <row r="2453" spans="5:5" customFormat="1" ht="13.2">
      <c r="E2453" s="126"/>
    </row>
    <row r="2454" spans="5:5" customFormat="1" ht="13.2">
      <c r="E2454" s="126"/>
    </row>
    <row r="2455" spans="5:5" customFormat="1" ht="13.2">
      <c r="E2455" s="126"/>
    </row>
    <row r="2456" spans="5:5" customFormat="1" ht="13.2">
      <c r="E2456" s="126"/>
    </row>
    <row r="2457" spans="5:5" customFormat="1" ht="13.2">
      <c r="E2457" s="126"/>
    </row>
    <row r="2458" spans="5:5" customFormat="1" ht="13.2">
      <c r="E2458" s="126"/>
    </row>
    <row r="2459" spans="5:5" customFormat="1" ht="13.2">
      <c r="E2459" s="126"/>
    </row>
    <row r="2460" spans="5:5" customFormat="1" ht="13.2">
      <c r="E2460" s="126"/>
    </row>
    <row r="2461" spans="5:5" customFormat="1" ht="13.2">
      <c r="E2461" s="126"/>
    </row>
    <row r="2462" spans="5:5" customFormat="1" ht="13.2">
      <c r="E2462" s="126"/>
    </row>
    <row r="2463" spans="5:5" customFormat="1" ht="13.2">
      <c r="E2463" s="126"/>
    </row>
    <row r="2464" spans="5:5" customFormat="1" ht="13.2">
      <c r="E2464" s="126"/>
    </row>
    <row r="2465" spans="5:5" customFormat="1" ht="13.2">
      <c r="E2465" s="126"/>
    </row>
    <row r="2466" spans="5:5" customFormat="1" ht="13.2">
      <c r="E2466" s="126"/>
    </row>
    <row r="2467" spans="5:5" customFormat="1" ht="13.2">
      <c r="E2467" s="126"/>
    </row>
    <row r="2468" spans="5:5" customFormat="1" ht="13.2">
      <c r="E2468" s="126"/>
    </row>
    <row r="2469" spans="5:5" customFormat="1" ht="13.2">
      <c r="E2469" s="126"/>
    </row>
    <row r="2470" spans="5:5" customFormat="1" ht="13.2">
      <c r="E2470" s="126"/>
    </row>
    <row r="2471" spans="5:5" customFormat="1" ht="13.2">
      <c r="E2471" s="126"/>
    </row>
    <row r="2472" spans="5:5" customFormat="1" ht="13.2">
      <c r="E2472" s="126"/>
    </row>
    <row r="2473" spans="5:5" customFormat="1" ht="13.2">
      <c r="E2473" s="126"/>
    </row>
    <row r="2474" spans="5:5" customFormat="1" ht="13.2">
      <c r="E2474" s="126"/>
    </row>
    <row r="2475" spans="5:5" customFormat="1" ht="13.2">
      <c r="E2475" s="126"/>
    </row>
    <row r="2476" spans="5:5" customFormat="1" ht="13.2">
      <c r="E2476" s="126"/>
    </row>
    <row r="2477" spans="5:5" customFormat="1" ht="13.2">
      <c r="E2477" s="126"/>
    </row>
    <row r="2478" spans="5:5" customFormat="1" ht="13.2">
      <c r="E2478" s="126"/>
    </row>
    <row r="2479" spans="5:5" customFormat="1" ht="13.2">
      <c r="E2479" s="126"/>
    </row>
    <row r="2480" spans="5:5" customFormat="1" ht="13.2">
      <c r="E2480" s="126"/>
    </row>
    <row r="2481" spans="5:5" customFormat="1" ht="13.2">
      <c r="E2481" s="126"/>
    </row>
    <row r="2482" spans="5:5" customFormat="1" ht="13.2">
      <c r="E2482" s="126"/>
    </row>
    <row r="2483" spans="5:5" customFormat="1" ht="13.2">
      <c r="E2483" s="126"/>
    </row>
    <row r="2484" spans="5:5" customFormat="1" ht="13.2">
      <c r="E2484" s="126"/>
    </row>
    <row r="2485" spans="5:5" customFormat="1" ht="13.2">
      <c r="E2485" s="126"/>
    </row>
    <row r="2486" spans="5:5" customFormat="1" ht="13.2">
      <c r="E2486" s="126"/>
    </row>
    <row r="2487" spans="5:5" customFormat="1" ht="13.2">
      <c r="E2487" s="126"/>
    </row>
    <row r="2488" spans="5:5" customFormat="1" ht="13.2">
      <c r="E2488" s="126"/>
    </row>
    <row r="2489" spans="5:5" customFormat="1" ht="13.2">
      <c r="E2489" s="126"/>
    </row>
    <row r="2490" spans="5:5" customFormat="1" ht="13.2">
      <c r="E2490" s="126"/>
    </row>
    <row r="2491" spans="5:5" customFormat="1" ht="13.2">
      <c r="E2491" s="126"/>
    </row>
    <row r="2492" spans="5:5" customFormat="1" ht="13.2">
      <c r="E2492" s="126"/>
    </row>
    <row r="2493" spans="5:5" customFormat="1" ht="13.2">
      <c r="E2493" s="126"/>
    </row>
    <row r="2494" spans="5:5" customFormat="1" ht="13.2">
      <c r="E2494" s="126"/>
    </row>
    <row r="2495" spans="5:5" customFormat="1" ht="13.2">
      <c r="E2495" s="126"/>
    </row>
    <row r="2496" spans="5:5" customFormat="1" ht="13.2">
      <c r="E2496" s="126"/>
    </row>
    <row r="2497" spans="5:5" customFormat="1" ht="13.2">
      <c r="E2497" s="126"/>
    </row>
    <row r="2498" spans="5:5" customFormat="1" ht="13.2">
      <c r="E2498" s="126"/>
    </row>
    <row r="2499" spans="5:5" customFormat="1" ht="13.2">
      <c r="E2499" s="126"/>
    </row>
    <row r="2500" spans="5:5" customFormat="1" ht="13.2">
      <c r="E2500" s="126"/>
    </row>
    <row r="2501" spans="5:5" customFormat="1" ht="13.2">
      <c r="E2501" s="126"/>
    </row>
    <row r="2502" spans="5:5" customFormat="1" ht="13.2">
      <c r="E2502" s="126"/>
    </row>
    <row r="2503" spans="5:5" customFormat="1" ht="13.2">
      <c r="E2503" s="126"/>
    </row>
    <row r="2504" spans="5:5" customFormat="1" ht="13.2">
      <c r="E2504" s="126"/>
    </row>
    <row r="2505" spans="5:5" customFormat="1" ht="13.2">
      <c r="E2505" s="126"/>
    </row>
    <row r="2506" spans="5:5" customFormat="1" ht="13.2">
      <c r="E2506" s="126"/>
    </row>
    <row r="2507" spans="5:5" customFormat="1" ht="13.2">
      <c r="E2507" s="126"/>
    </row>
    <row r="2508" spans="5:5" customFormat="1" ht="13.2">
      <c r="E2508" s="126"/>
    </row>
    <row r="2509" spans="5:5" customFormat="1" ht="13.2">
      <c r="E2509" s="126"/>
    </row>
    <row r="2510" spans="5:5" customFormat="1" ht="13.2">
      <c r="E2510" s="126"/>
    </row>
    <row r="2511" spans="5:5" customFormat="1" ht="13.2">
      <c r="E2511" s="126"/>
    </row>
    <row r="2512" spans="5:5" customFormat="1" ht="13.2">
      <c r="E2512" s="126"/>
    </row>
    <row r="2513" spans="5:5" customFormat="1" ht="13.2">
      <c r="E2513" s="126"/>
    </row>
    <row r="2514" spans="5:5" customFormat="1" ht="13.2">
      <c r="E2514" s="126"/>
    </row>
    <row r="2515" spans="5:5" customFormat="1" ht="13.2">
      <c r="E2515" s="126"/>
    </row>
    <row r="2516" spans="5:5" customFormat="1" ht="13.2">
      <c r="E2516" s="126"/>
    </row>
    <row r="2517" spans="5:5" customFormat="1" ht="13.2">
      <c r="E2517" s="126"/>
    </row>
    <row r="2518" spans="5:5" customFormat="1" ht="13.2">
      <c r="E2518" s="126"/>
    </row>
    <row r="2519" spans="5:5" customFormat="1" ht="13.2">
      <c r="E2519" s="126"/>
    </row>
    <row r="2520" spans="5:5" customFormat="1" ht="13.2">
      <c r="E2520" s="126"/>
    </row>
    <row r="2521" spans="5:5" customFormat="1" ht="13.2">
      <c r="E2521" s="126"/>
    </row>
    <row r="2522" spans="5:5" customFormat="1" ht="13.2">
      <c r="E2522" s="126"/>
    </row>
    <row r="2523" spans="5:5" customFormat="1" ht="13.2">
      <c r="E2523" s="126"/>
    </row>
    <row r="2524" spans="5:5" customFormat="1" ht="13.2">
      <c r="E2524" s="126"/>
    </row>
    <row r="2525" spans="5:5" customFormat="1" ht="13.2">
      <c r="E2525" s="126"/>
    </row>
    <row r="2526" spans="5:5" customFormat="1" ht="13.2">
      <c r="E2526" s="126"/>
    </row>
    <row r="2527" spans="5:5" customFormat="1" ht="13.2">
      <c r="E2527" s="126"/>
    </row>
    <row r="2528" spans="5:5" customFormat="1" ht="13.2">
      <c r="E2528" s="126"/>
    </row>
    <row r="2529" spans="5:5" customFormat="1" ht="13.2">
      <c r="E2529" s="126"/>
    </row>
    <row r="2530" spans="5:5" customFormat="1" ht="13.2">
      <c r="E2530" s="126"/>
    </row>
    <row r="2531" spans="5:5" customFormat="1" ht="13.2">
      <c r="E2531" s="126"/>
    </row>
    <row r="2532" spans="5:5" customFormat="1" ht="13.2">
      <c r="E2532" s="126"/>
    </row>
    <row r="2533" spans="5:5" customFormat="1" ht="13.2">
      <c r="E2533" s="126"/>
    </row>
    <row r="2534" spans="5:5" customFormat="1" ht="13.2">
      <c r="E2534" s="126"/>
    </row>
    <row r="2535" spans="5:5" customFormat="1" ht="13.2">
      <c r="E2535" s="126"/>
    </row>
    <row r="2536" spans="5:5" customFormat="1" ht="13.2">
      <c r="E2536" s="126"/>
    </row>
    <row r="2537" spans="5:5" customFormat="1" ht="13.2">
      <c r="E2537" s="126"/>
    </row>
    <row r="2538" spans="5:5" customFormat="1" ht="13.2">
      <c r="E2538" s="126"/>
    </row>
    <row r="2539" spans="5:5" customFormat="1" ht="13.2">
      <c r="E2539" s="126"/>
    </row>
    <row r="2540" spans="5:5" customFormat="1" ht="13.2">
      <c r="E2540" s="126"/>
    </row>
    <row r="2541" spans="5:5" customFormat="1" ht="13.2">
      <c r="E2541" s="126"/>
    </row>
    <row r="2542" spans="5:5" customFormat="1" ht="13.2">
      <c r="E2542" s="126"/>
    </row>
    <row r="2543" spans="5:5" customFormat="1" ht="13.2">
      <c r="E2543" s="126"/>
    </row>
    <row r="2544" spans="5:5" customFormat="1" ht="13.2">
      <c r="E2544" s="126"/>
    </row>
    <row r="2545" spans="5:5" customFormat="1" ht="13.2">
      <c r="E2545" s="126"/>
    </row>
    <row r="2546" spans="5:5" customFormat="1" ht="13.2">
      <c r="E2546" s="126"/>
    </row>
    <row r="2547" spans="5:5" customFormat="1" ht="13.2">
      <c r="E2547" s="126"/>
    </row>
    <row r="2548" spans="5:5" customFormat="1" ht="13.2">
      <c r="E2548" s="126"/>
    </row>
    <row r="2549" spans="5:5" customFormat="1" ht="13.2">
      <c r="E2549" s="126"/>
    </row>
    <row r="2550" spans="5:5" customFormat="1" ht="13.2">
      <c r="E2550" s="126"/>
    </row>
    <row r="2551" spans="5:5" customFormat="1" ht="13.2">
      <c r="E2551" s="126"/>
    </row>
    <row r="2552" spans="5:5" customFormat="1" ht="13.2">
      <c r="E2552" s="126"/>
    </row>
    <row r="2553" spans="5:5" customFormat="1" ht="13.2">
      <c r="E2553" s="126"/>
    </row>
    <row r="2554" spans="5:5" customFormat="1" ht="13.2">
      <c r="E2554" s="126"/>
    </row>
    <row r="2555" spans="5:5" customFormat="1" ht="13.2">
      <c r="E2555" s="126"/>
    </row>
    <row r="2556" spans="5:5" customFormat="1" ht="13.2">
      <c r="E2556" s="126"/>
    </row>
    <row r="2557" spans="5:5" customFormat="1" ht="13.2">
      <c r="E2557" s="126"/>
    </row>
    <row r="2558" spans="5:5" customFormat="1" ht="13.2">
      <c r="E2558" s="126"/>
    </row>
    <row r="2559" spans="5:5" customFormat="1" ht="13.2">
      <c r="E2559" s="126"/>
    </row>
    <row r="2560" spans="5:5" customFormat="1" ht="13.2">
      <c r="E2560" s="126"/>
    </row>
    <row r="2561" spans="5:5" customFormat="1" ht="13.2">
      <c r="E2561" s="126"/>
    </row>
    <row r="2562" spans="5:5" customFormat="1" ht="13.2">
      <c r="E2562" s="126"/>
    </row>
    <row r="2563" spans="5:5" customFormat="1" ht="13.2">
      <c r="E2563" s="126"/>
    </row>
    <row r="2564" spans="5:5" customFormat="1" ht="13.2">
      <c r="E2564" s="126"/>
    </row>
    <row r="2565" spans="5:5" customFormat="1" ht="13.2">
      <c r="E2565" s="126"/>
    </row>
    <row r="2566" spans="5:5" customFormat="1" ht="13.2">
      <c r="E2566" s="126"/>
    </row>
    <row r="2567" spans="5:5" customFormat="1" ht="13.2">
      <c r="E2567" s="126"/>
    </row>
    <row r="2568" spans="5:5" customFormat="1" ht="13.2">
      <c r="E2568" s="126"/>
    </row>
    <row r="2569" spans="5:5" customFormat="1" ht="13.2">
      <c r="E2569" s="126"/>
    </row>
    <row r="2570" spans="5:5" customFormat="1" ht="13.2">
      <c r="E2570" s="126"/>
    </row>
    <row r="2571" spans="5:5" customFormat="1" ht="13.2">
      <c r="E2571" s="126"/>
    </row>
    <row r="2572" spans="5:5" customFormat="1" ht="13.2">
      <c r="E2572" s="126"/>
    </row>
    <row r="2573" spans="5:5" customFormat="1" ht="13.2">
      <c r="E2573" s="126"/>
    </row>
    <row r="2574" spans="5:5" customFormat="1" ht="13.2">
      <c r="E2574" s="126"/>
    </row>
    <row r="2575" spans="5:5" customFormat="1" ht="13.2">
      <c r="E2575" s="126"/>
    </row>
    <row r="2576" spans="5:5" customFormat="1" ht="13.2">
      <c r="E2576" s="126"/>
    </row>
    <row r="2577" spans="5:5" customFormat="1" ht="13.2">
      <c r="E2577" s="126"/>
    </row>
    <row r="2578" spans="5:5" customFormat="1" ht="13.2">
      <c r="E2578" s="126"/>
    </row>
    <row r="2579" spans="5:5" customFormat="1" ht="13.2">
      <c r="E2579" s="126"/>
    </row>
    <row r="2580" spans="5:5" customFormat="1" ht="13.2">
      <c r="E2580" s="126"/>
    </row>
    <row r="2581" spans="5:5" customFormat="1" ht="13.2">
      <c r="E2581" s="126"/>
    </row>
    <row r="2582" spans="5:5" customFormat="1" ht="13.2">
      <c r="E2582" s="126"/>
    </row>
    <row r="2583" spans="5:5" customFormat="1" ht="13.2">
      <c r="E2583" s="126"/>
    </row>
    <row r="2584" spans="5:5" customFormat="1" ht="13.2">
      <c r="E2584" s="126"/>
    </row>
    <row r="2585" spans="5:5" customFormat="1" ht="13.2">
      <c r="E2585" s="126"/>
    </row>
    <row r="2586" spans="5:5" customFormat="1" ht="13.2">
      <c r="E2586" s="126"/>
    </row>
    <row r="2587" spans="5:5" customFormat="1" ht="13.2">
      <c r="E2587" s="126"/>
    </row>
    <row r="2588" spans="5:5" customFormat="1" ht="13.2">
      <c r="E2588" s="126"/>
    </row>
    <row r="2589" spans="5:5" customFormat="1" ht="13.2">
      <c r="E2589" s="126"/>
    </row>
    <row r="2590" spans="5:5" customFormat="1" ht="13.2">
      <c r="E2590" s="126"/>
    </row>
    <row r="2591" spans="5:5" customFormat="1" ht="13.2">
      <c r="E2591" s="126"/>
    </row>
    <row r="2592" spans="5:5" customFormat="1" ht="13.2">
      <c r="E2592" s="126"/>
    </row>
    <row r="2593" spans="5:5" customFormat="1" ht="13.2">
      <c r="E2593" s="126"/>
    </row>
    <row r="2594" spans="5:5" customFormat="1" ht="13.2">
      <c r="E2594" s="126"/>
    </row>
    <row r="2595" spans="5:5" customFormat="1" ht="13.2">
      <c r="E2595" s="126"/>
    </row>
    <row r="2596" spans="5:5" customFormat="1" ht="13.2">
      <c r="E2596" s="126"/>
    </row>
    <row r="2597" spans="5:5" customFormat="1" ht="13.2">
      <c r="E2597" s="126"/>
    </row>
    <row r="2598" spans="5:5" customFormat="1" ht="13.2">
      <c r="E2598" s="126"/>
    </row>
    <row r="2599" spans="5:5" customFormat="1" ht="13.2">
      <c r="E2599" s="126"/>
    </row>
    <row r="2600" spans="5:5" customFormat="1" ht="13.2">
      <c r="E2600" s="126"/>
    </row>
    <row r="2601" spans="5:5" customFormat="1" ht="13.2">
      <c r="E2601" s="126"/>
    </row>
    <row r="2602" spans="5:5" customFormat="1" ht="13.2">
      <c r="E2602" s="126"/>
    </row>
    <row r="2603" spans="5:5" customFormat="1" ht="13.2">
      <c r="E2603" s="126"/>
    </row>
    <row r="2604" spans="5:5" customFormat="1" ht="13.2">
      <c r="E2604" s="126"/>
    </row>
    <row r="2605" spans="5:5" customFormat="1" ht="13.2">
      <c r="E2605" s="126"/>
    </row>
    <row r="2606" spans="5:5" customFormat="1" ht="13.2">
      <c r="E2606" s="126"/>
    </row>
    <row r="2607" spans="5:5" customFormat="1" ht="13.2">
      <c r="E2607" s="126"/>
    </row>
    <row r="2608" spans="5:5" customFormat="1" ht="13.2">
      <c r="E2608" s="126"/>
    </row>
    <row r="2609" spans="5:5" customFormat="1" ht="13.2">
      <c r="E2609" s="126"/>
    </row>
    <row r="2610" spans="5:5" customFormat="1" ht="13.2">
      <c r="E2610" s="126"/>
    </row>
    <row r="2611" spans="5:5" customFormat="1" ht="13.2">
      <c r="E2611" s="126"/>
    </row>
    <row r="2612" spans="5:5" customFormat="1" ht="13.2">
      <c r="E2612" s="126"/>
    </row>
    <row r="2613" spans="5:5" customFormat="1" ht="13.2">
      <c r="E2613" s="126"/>
    </row>
    <row r="2614" spans="5:5" customFormat="1" ht="13.2">
      <c r="E2614" s="126"/>
    </row>
    <row r="2615" spans="5:5" customFormat="1" ht="13.2">
      <c r="E2615" s="126"/>
    </row>
    <row r="2616" spans="5:5" customFormat="1" ht="13.2">
      <c r="E2616" s="126"/>
    </row>
    <row r="2617" spans="5:5" customFormat="1" ht="13.2">
      <c r="E2617" s="126"/>
    </row>
    <row r="2618" spans="5:5" customFormat="1" ht="13.2">
      <c r="E2618" s="126"/>
    </row>
    <row r="2619" spans="5:5" customFormat="1" ht="13.2">
      <c r="E2619" s="126"/>
    </row>
    <row r="2620" spans="5:5" customFormat="1" ht="13.2">
      <c r="E2620" s="126"/>
    </row>
    <row r="2621" spans="5:5" customFormat="1" ht="13.2">
      <c r="E2621" s="126"/>
    </row>
    <row r="2622" spans="5:5" customFormat="1" ht="13.2">
      <c r="E2622" s="126"/>
    </row>
    <row r="2623" spans="5:5" customFormat="1" ht="13.2">
      <c r="E2623" s="126"/>
    </row>
    <row r="2624" spans="5:5" customFormat="1" ht="13.2">
      <c r="E2624" s="126"/>
    </row>
    <row r="2625" spans="5:5" customFormat="1" ht="13.2">
      <c r="E2625" s="126"/>
    </row>
    <row r="2626" spans="5:5" customFormat="1" ht="13.2">
      <c r="E2626" s="126"/>
    </row>
    <row r="2627" spans="5:5" customFormat="1" ht="13.2">
      <c r="E2627" s="126"/>
    </row>
    <row r="2628" spans="5:5" customFormat="1" ht="13.2">
      <c r="E2628" s="126"/>
    </row>
    <row r="2629" spans="5:5" customFormat="1" ht="13.2">
      <c r="E2629" s="126"/>
    </row>
    <row r="2630" spans="5:5" customFormat="1" ht="13.2">
      <c r="E2630" s="126"/>
    </row>
    <row r="2631" spans="5:5" customFormat="1" ht="13.2">
      <c r="E2631" s="126"/>
    </row>
    <row r="2632" spans="5:5" customFormat="1" ht="13.2">
      <c r="E2632" s="126"/>
    </row>
    <row r="2633" spans="5:5" customFormat="1" ht="13.2">
      <c r="E2633" s="126"/>
    </row>
    <row r="2634" spans="5:5" customFormat="1" ht="13.2">
      <c r="E2634" s="126"/>
    </row>
    <row r="2635" spans="5:5" customFormat="1" ht="13.2">
      <c r="E2635" s="126"/>
    </row>
    <row r="2636" spans="5:5" customFormat="1" ht="13.2">
      <c r="E2636" s="126"/>
    </row>
    <row r="2637" spans="5:5" customFormat="1" ht="13.2">
      <c r="E2637" s="126"/>
    </row>
    <row r="2638" spans="5:5" customFormat="1" ht="13.2">
      <c r="E2638" s="126"/>
    </row>
    <row r="2639" spans="5:5" customFormat="1" ht="13.2">
      <c r="E2639" s="126"/>
    </row>
    <row r="2640" spans="5:5" customFormat="1" ht="13.2">
      <c r="E2640" s="126"/>
    </row>
    <row r="2641" spans="5:5" customFormat="1" ht="13.2">
      <c r="E2641" s="126"/>
    </row>
    <row r="2642" spans="5:5" customFormat="1" ht="13.2">
      <c r="E2642" s="126"/>
    </row>
    <row r="2643" spans="5:5" customFormat="1" ht="13.2">
      <c r="E2643" s="126"/>
    </row>
    <row r="2644" spans="5:5" customFormat="1" ht="13.2">
      <c r="E2644" s="126"/>
    </row>
    <row r="2645" spans="5:5" customFormat="1" ht="13.2">
      <c r="E2645" s="126"/>
    </row>
    <row r="2646" spans="5:5" customFormat="1" ht="13.2">
      <c r="E2646" s="126"/>
    </row>
    <row r="2647" spans="5:5" customFormat="1" ht="13.2">
      <c r="E2647" s="126"/>
    </row>
    <row r="2648" spans="5:5" customFormat="1" ht="13.2">
      <c r="E2648" s="126"/>
    </row>
    <row r="2649" spans="5:5" customFormat="1" ht="13.2">
      <c r="E2649" s="126"/>
    </row>
    <row r="2650" spans="5:5" customFormat="1" ht="13.2">
      <c r="E2650" s="126"/>
    </row>
    <row r="2651" spans="5:5" customFormat="1" ht="13.2">
      <c r="E2651" s="126"/>
    </row>
    <row r="2652" spans="5:5" customFormat="1" ht="13.2">
      <c r="E2652" s="126"/>
    </row>
    <row r="2653" spans="5:5" customFormat="1" ht="13.2">
      <c r="E2653" s="126"/>
    </row>
    <row r="2654" spans="5:5" customFormat="1" ht="13.2">
      <c r="E2654" s="126"/>
    </row>
    <row r="2655" spans="5:5" customFormat="1" ht="13.2">
      <c r="E2655" s="126"/>
    </row>
    <row r="2656" spans="5:5" customFormat="1" ht="13.2">
      <c r="E2656" s="126"/>
    </row>
    <row r="2657" spans="5:5" customFormat="1" ht="13.2">
      <c r="E2657" s="126"/>
    </row>
    <row r="2658" spans="5:5" customFormat="1" ht="13.2">
      <c r="E2658" s="126"/>
    </row>
    <row r="2659" spans="5:5" customFormat="1" ht="13.2">
      <c r="E2659" s="126"/>
    </row>
    <row r="2660" spans="5:5" customFormat="1" ht="13.2">
      <c r="E2660" s="126"/>
    </row>
    <row r="2661" spans="5:5" customFormat="1" ht="13.2">
      <c r="E2661" s="126"/>
    </row>
    <row r="2662" spans="5:5" customFormat="1" ht="13.2">
      <c r="E2662" s="126"/>
    </row>
    <row r="2663" spans="5:5" customFormat="1" ht="13.2">
      <c r="E2663" s="126"/>
    </row>
    <row r="2664" spans="5:5" customFormat="1" ht="13.2">
      <c r="E2664" s="126"/>
    </row>
    <row r="2665" spans="5:5" customFormat="1" ht="13.2">
      <c r="E2665" s="126"/>
    </row>
    <row r="2666" spans="5:5" customFormat="1" ht="13.2">
      <c r="E2666" s="126"/>
    </row>
    <row r="2667" spans="5:5" customFormat="1" ht="13.2">
      <c r="E2667" s="126"/>
    </row>
    <row r="2668" spans="5:5" customFormat="1" ht="13.2">
      <c r="E2668" s="126"/>
    </row>
    <row r="2669" spans="5:5" customFormat="1" ht="13.2">
      <c r="E2669" s="126"/>
    </row>
    <row r="2670" spans="5:5" customFormat="1" ht="13.2">
      <c r="E2670" s="126"/>
    </row>
    <row r="2671" spans="5:5" customFormat="1" ht="13.2">
      <c r="E2671" s="126"/>
    </row>
    <row r="2672" spans="5:5" customFormat="1" ht="13.2">
      <c r="E2672" s="126"/>
    </row>
    <row r="2673" spans="5:5" customFormat="1" ht="13.2">
      <c r="E2673" s="126"/>
    </row>
    <row r="2674" spans="5:5" customFormat="1" ht="13.2">
      <c r="E2674" s="126"/>
    </row>
    <row r="2675" spans="5:5" customFormat="1" ht="13.2">
      <c r="E2675" s="126"/>
    </row>
    <row r="2676" spans="5:5" customFormat="1" ht="13.2">
      <c r="E2676" s="126"/>
    </row>
    <row r="2677" spans="5:5" customFormat="1" ht="13.2">
      <c r="E2677" s="126"/>
    </row>
    <row r="2678" spans="5:5" customFormat="1" ht="13.2">
      <c r="E2678" s="126"/>
    </row>
    <row r="2679" spans="5:5" customFormat="1" ht="13.2">
      <c r="E2679" s="126"/>
    </row>
    <row r="2680" spans="5:5" customFormat="1" ht="13.2">
      <c r="E2680" s="126"/>
    </row>
    <row r="2681" spans="5:5" customFormat="1" ht="13.2">
      <c r="E2681" s="126"/>
    </row>
    <row r="2682" spans="5:5" customFormat="1" ht="13.2">
      <c r="E2682" s="126"/>
    </row>
    <row r="2683" spans="5:5" customFormat="1" ht="13.2">
      <c r="E2683" s="126"/>
    </row>
    <row r="2684" spans="5:5" customFormat="1" ht="13.2">
      <c r="E2684" s="126"/>
    </row>
    <row r="2685" spans="5:5" customFormat="1" ht="13.2">
      <c r="E2685" s="126"/>
    </row>
    <row r="2686" spans="5:5" customFormat="1" ht="13.2">
      <c r="E2686" s="126"/>
    </row>
    <row r="2687" spans="5:5" customFormat="1" ht="13.2">
      <c r="E2687" s="126"/>
    </row>
    <row r="2688" spans="5:5" customFormat="1" ht="13.2">
      <c r="E2688" s="126"/>
    </row>
    <row r="2689" spans="5:5" customFormat="1" ht="13.2">
      <c r="E2689" s="126"/>
    </row>
    <row r="2690" spans="5:5" customFormat="1" ht="13.2">
      <c r="E2690" s="126"/>
    </row>
    <row r="2691" spans="5:5" customFormat="1" ht="13.2">
      <c r="E2691" s="126"/>
    </row>
    <row r="2692" spans="5:5" customFormat="1" ht="13.2">
      <c r="E2692" s="126"/>
    </row>
    <row r="2693" spans="5:5" customFormat="1" ht="13.2">
      <c r="E2693" s="126"/>
    </row>
    <row r="2694" spans="5:5" customFormat="1" ht="13.2">
      <c r="E2694" s="126"/>
    </row>
    <row r="2695" spans="5:5" customFormat="1" ht="13.2">
      <c r="E2695" s="126"/>
    </row>
    <row r="2696" spans="5:5" customFormat="1" ht="13.2">
      <c r="E2696" s="126"/>
    </row>
    <row r="2697" spans="5:5" customFormat="1" ht="13.2">
      <c r="E2697" s="126"/>
    </row>
    <row r="2698" spans="5:5" customFormat="1" ht="13.2">
      <c r="E2698" s="126"/>
    </row>
    <row r="2699" spans="5:5" customFormat="1" ht="13.2">
      <c r="E2699" s="126"/>
    </row>
    <row r="2700" spans="5:5" customFormat="1" ht="13.2">
      <c r="E2700" s="126"/>
    </row>
    <row r="2701" spans="5:5" customFormat="1" ht="13.2">
      <c r="E2701" s="126"/>
    </row>
    <row r="2702" spans="5:5" customFormat="1" ht="13.2">
      <c r="E2702" s="126"/>
    </row>
    <row r="2703" spans="5:5" customFormat="1" ht="13.2">
      <c r="E2703" s="126"/>
    </row>
    <row r="2704" spans="5:5" customFormat="1" ht="13.2">
      <c r="E2704" s="126"/>
    </row>
    <row r="2705" spans="5:5" customFormat="1" ht="13.2">
      <c r="E2705" s="126"/>
    </row>
    <row r="2706" spans="5:5" customFormat="1" ht="13.2">
      <c r="E2706" s="126"/>
    </row>
    <row r="2707" spans="5:5" customFormat="1" ht="13.2">
      <c r="E2707" s="126"/>
    </row>
    <row r="2708" spans="5:5" customFormat="1" ht="13.2">
      <c r="E2708" s="126"/>
    </row>
    <row r="2709" spans="5:5" customFormat="1" ht="13.2">
      <c r="E2709" s="126"/>
    </row>
    <row r="2710" spans="5:5" customFormat="1" ht="13.2">
      <c r="E2710" s="126"/>
    </row>
    <row r="2711" spans="5:5" customFormat="1" ht="13.2">
      <c r="E2711" s="126"/>
    </row>
    <row r="2712" spans="5:5" customFormat="1" ht="13.2">
      <c r="E2712" s="126"/>
    </row>
    <row r="2713" spans="5:5" customFormat="1" ht="13.2">
      <c r="E2713" s="126"/>
    </row>
    <row r="2714" spans="5:5" customFormat="1" ht="13.2">
      <c r="E2714" s="126"/>
    </row>
    <row r="2715" spans="5:5" customFormat="1" ht="13.2">
      <c r="E2715" s="126"/>
    </row>
    <row r="2716" spans="5:5" customFormat="1" ht="13.2">
      <c r="E2716" s="126"/>
    </row>
    <row r="2717" spans="5:5" customFormat="1" ht="13.2">
      <c r="E2717" s="126"/>
    </row>
    <row r="2718" spans="5:5" customFormat="1" ht="13.2">
      <c r="E2718" s="126"/>
    </row>
    <row r="2719" spans="5:5" customFormat="1" ht="13.2">
      <c r="E2719" s="126"/>
    </row>
    <row r="2720" spans="5:5" customFormat="1" ht="13.2">
      <c r="E2720" s="126"/>
    </row>
    <row r="2721" spans="5:5" customFormat="1" ht="13.2">
      <c r="E2721" s="126"/>
    </row>
    <row r="2722" spans="5:5" customFormat="1" ht="13.2">
      <c r="E2722" s="126"/>
    </row>
    <row r="2723" spans="5:5" customFormat="1" ht="13.2">
      <c r="E2723" s="126"/>
    </row>
    <row r="2724" spans="5:5" customFormat="1" ht="13.2">
      <c r="E2724" s="126"/>
    </row>
    <row r="2725" spans="5:5" customFormat="1" ht="13.2">
      <c r="E2725" s="126"/>
    </row>
    <row r="2726" spans="5:5" customFormat="1" ht="13.2">
      <c r="E2726" s="126"/>
    </row>
    <row r="2727" spans="5:5" customFormat="1" ht="13.2">
      <c r="E2727" s="126"/>
    </row>
    <row r="2728" spans="5:5" customFormat="1" ht="13.2">
      <c r="E2728" s="126"/>
    </row>
    <row r="2729" spans="5:5" customFormat="1" ht="13.2">
      <c r="E2729" s="126"/>
    </row>
    <row r="2730" spans="5:5" customFormat="1" ht="13.2">
      <c r="E2730" s="126"/>
    </row>
    <row r="2731" spans="5:5" customFormat="1" ht="13.2">
      <c r="E2731" s="126"/>
    </row>
    <row r="2732" spans="5:5" customFormat="1" ht="13.2">
      <c r="E2732" s="126"/>
    </row>
    <row r="2733" spans="5:5" customFormat="1" ht="13.2">
      <c r="E2733" s="126"/>
    </row>
    <row r="2734" spans="5:5" customFormat="1" ht="13.2">
      <c r="E2734" s="126"/>
    </row>
    <row r="2735" spans="5:5" customFormat="1" ht="13.2">
      <c r="E2735" s="126"/>
    </row>
    <row r="2736" spans="5:5" customFormat="1" ht="13.2">
      <c r="E2736" s="126"/>
    </row>
    <row r="2737" spans="5:5" customFormat="1" ht="13.2">
      <c r="E2737" s="126"/>
    </row>
    <row r="2738" spans="5:5" customFormat="1" ht="13.2">
      <c r="E2738" s="126"/>
    </row>
    <row r="2739" spans="5:5" customFormat="1" ht="13.2">
      <c r="E2739" s="126"/>
    </row>
    <row r="2740" spans="5:5" customFormat="1" ht="13.2">
      <c r="E2740" s="126"/>
    </row>
    <row r="2741" spans="5:5" customFormat="1" ht="13.2">
      <c r="E2741" s="126"/>
    </row>
    <row r="2742" spans="5:5" customFormat="1" ht="13.2">
      <c r="E2742" s="126"/>
    </row>
    <row r="2743" spans="5:5" customFormat="1" ht="13.2">
      <c r="E2743" s="126"/>
    </row>
    <row r="2744" spans="5:5" customFormat="1" ht="13.2">
      <c r="E2744" s="126"/>
    </row>
    <row r="2745" spans="5:5" customFormat="1" ht="13.2">
      <c r="E2745" s="126"/>
    </row>
    <row r="2746" spans="5:5" customFormat="1" ht="13.2">
      <c r="E2746" s="126"/>
    </row>
    <row r="2747" spans="5:5" customFormat="1" ht="13.2">
      <c r="E2747" s="126"/>
    </row>
    <row r="2748" spans="5:5" customFormat="1" ht="13.2">
      <c r="E2748" s="126"/>
    </row>
    <row r="2749" spans="5:5" customFormat="1" ht="13.2">
      <c r="E2749" s="126"/>
    </row>
    <row r="2750" spans="5:5" customFormat="1" ht="13.2">
      <c r="E2750" s="126"/>
    </row>
    <row r="2751" spans="5:5" customFormat="1" ht="13.2">
      <c r="E2751" s="126"/>
    </row>
    <row r="2752" spans="5:5" customFormat="1" ht="13.2">
      <c r="E2752" s="126"/>
    </row>
    <row r="2753" spans="5:5" customFormat="1" ht="13.2">
      <c r="E2753" s="126"/>
    </row>
    <row r="2754" spans="5:5" customFormat="1" ht="13.2">
      <c r="E2754" s="126"/>
    </row>
    <row r="2755" spans="5:5" customFormat="1" ht="13.2">
      <c r="E2755" s="126"/>
    </row>
    <row r="2756" spans="5:5" customFormat="1" ht="13.2">
      <c r="E2756" s="126"/>
    </row>
    <row r="2757" spans="5:5" customFormat="1" ht="13.2">
      <c r="E2757" s="126"/>
    </row>
    <row r="2758" spans="5:5" customFormat="1" ht="13.2">
      <c r="E2758" s="126"/>
    </row>
    <row r="2759" spans="5:5" customFormat="1" ht="13.2">
      <c r="E2759" s="126"/>
    </row>
    <row r="2760" spans="5:5" customFormat="1" ht="13.2">
      <c r="E2760" s="126"/>
    </row>
    <row r="2761" spans="5:5" customFormat="1" ht="13.2">
      <c r="E2761" s="126"/>
    </row>
    <row r="2762" spans="5:5" customFormat="1" ht="13.2">
      <c r="E2762" s="126"/>
    </row>
    <row r="2763" spans="5:5" customFormat="1" ht="13.2">
      <c r="E2763" s="126"/>
    </row>
    <row r="2764" spans="5:5" customFormat="1" ht="13.2">
      <c r="E2764" s="126"/>
    </row>
    <row r="2765" spans="5:5" customFormat="1" ht="13.2">
      <c r="E2765" s="126"/>
    </row>
    <row r="2766" spans="5:5" customFormat="1" ht="13.2">
      <c r="E2766" s="126"/>
    </row>
    <row r="2767" spans="5:5" customFormat="1" ht="13.2">
      <c r="E2767" s="126"/>
    </row>
    <row r="2768" spans="5:5" customFormat="1" ht="13.2">
      <c r="E2768" s="126"/>
    </row>
    <row r="2769" spans="5:5" customFormat="1" ht="13.2">
      <c r="E2769" s="126"/>
    </row>
    <row r="2770" spans="5:5" customFormat="1" ht="13.2">
      <c r="E2770" s="126"/>
    </row>
    <row r="2771" spans="5:5" customFormat="1" ht="13.2">
      <c r="E2771" s="126"/>
    </row>
    <row r="2772" spans="5:5" customFormat="1" ht="13.2">
      <c r="E2772" s="126"/>
    </row>
    <row r="2773" spans="5:5" customFormat="1" ht="13.2">
      <c r="E2773" s="126"/>
    </row>
    <row r="2774" spans="5:5" customFormat="1" ht="13.2">
      <c r="E2774" s="126"/>
    </row>
    <row r="2775" spans="5:5" customFormat="1" ht="13.2">
      <c r="E2775" s="126"/>
    </row>
    <row r="2776" spans="5:5" customFormat="1" ht="13.2">
      <c r="E2776" s="126"/>
    </row>
    <row r="2777" spans="5:5" customFormat="1" ht="13.2">
      <c r="E2777" s="126"/>
    </row>
    <row r="2778" spans="5:5" customFormat="1" ht="13.2">
      <c r="E2778" s="126"/>
    </row>
    <row r="2779" spans="5:5" customFormat="1" ht="13.2">
      <c r="E2779" s="126"/>
    </row>
    <row r="2780" spans="5:5" customFormat="1" ht="13.2">
      <c r="E2780" s="126"/>
    </row>
    <row r="2781" spans="5:5" customFormat="1" ht="13.2">
      <c r="E2781" s="126"/>
    </row>
    <row r="2782" spans="5:5" customFormat="1" ht="13.2">
      <c r="E2782" s="126"/>
    </row>
    <row r="2783" spans="5:5" customFormat="1" ht="13.2">
      <c r="E2783" s="126"/>
    </row>
    <row r="2784" spans="5:5" customFormat="1" ht="13.2">
      <c r="E2784" s="126"/>
    </row>
    <row r="2785" spans="5:5" customFormat="1" ht="13.2">
      <c r="E2785" s="126"/>
    </row>
    <row r="2786" spans="5:5" customFormat="1" ht="13.2">
      <c r="E2786" s="126"/>
    </row>
    <row r="2787" spans="5:5" customFormat="1" ht="13.2">
      <c r="E2787" s="126"/>
    </row>
    <row r="2788" spans="5:5" customFormat="1" ht="13.2">
      <c r="E2788" s="126"/>
    </row>
    <row r="2789" spans="5:5" customFormat="1" ht="13.2">
      <c r="E2789" s="126"/>
    </row>
    <row r="2790" spans="5:5" customFormat="1" ht="13.2">
      <c r="E2790" s="126"/>
    </row>
    <row r="2791" spans="5:5" customFormat="1" ht="13.2">
      <c r="E2791" s="126"/>
    </row>
    <row r="2792" spans="5:5" customFormat="1" ht="13.2">
      <c r="E2792" s="126"/>
    </row>
    <row r="2793" spans="5:5" customFormat="1" ht="13.2">
      <c r="E2793" s="126"/>
    </row>
    <row r="2794" spans="5:5" customFormat="1" ht="13.2">
      <c r="E2794" s="126"/>
    </row>
    <row r="2795" spans="5:5" customFormat="1" ht="13.2">
      <c r="E2795" s="126"/>
    </row>
    <row r="2796" spans="5:5" customFormat="1" ht="13.2">
      <c r="E2796" s="126"/>
    </row>
    <row r="2797" spans="5:5" customFormat="1" ht="13.2">
      <c r="E2797" s="126"/>
    </row>
    <row r="2798" spans="5:5" customFormat="1" ht="13.2">
      <c r="E2798" s="126"/>
    </row>
    <row r="2799" spans="5:5" customFormat="1" ht="13.2">
      <c r="E2799" s="126"/>
    </row>
    <row r="2800" spans="5:5" customFormat="1" ht="13.2">
      <c r="E2800" s="126"/>
    </row>
    <row r="2801" spans="5:5" customFormat="1" ht="13.2">
      <c r="E2801" s="126"/>
    </row>
    <row r="2802" spans="5:5" customFormat="1" ht="13.2">
      <c r="E2802" s="126"/>
    </row>
    <row r="2803" spans="5:5" customFormat="1" ht="13.2">
      <c r="E2803" s="126"/>
    </row>
    <row r="2804" spans="5:5" customFormat="1" ht="13.2">
      <c r="E2804" s="126"/>
    </row>
    <row r="2805" spans="5:5" customFormat="1" ht="13.2">
      <c r="E2805" s="126"/>
    </row>
    <row r="2806" spans="5:5" customFormat="1" ht="13.2">
      <c r="E2806" s="126"/>
    </row>
    <row r="2807" spans="5:5" customFormat="1" ht="13.2">
      <c r="E2807" s="126"/>
    </row>
    <row r="2808" spans="5:5" customFormat="1" ht="13.2">
      <c r="E2808" s="126"/>
    </row>
    <row r="2809" spans="5:5" customFormat="1" ht="13.2">
      <c r="E2809" s="126"/>
    </row>
    <row r="2810" spans="5:5" customFormat="1" ht="13.2">
      <c r="E2810" s="126"/>
    </row>
    <row r="2811" spans="5:5" customFormat="1" ht="13.2">
      <c r="E2811" s="126"/>
    </row>
    <row r="2812" spans="5:5" customFormat="1" ht="13.2">
      <c r="E2812" s="126"/>
    </row>
    <row r="2813" spans="5:5" customFormat="1" ht="13.2">
      <c r="E2813" s="126"/>
    </row>
    <row r="2814" spans="5:5" customFormat="1" ht="13.2">
      <c r="E2814" s="126"/>
    </row>
    <row r="2815" spans="5:5" customFormat="1" ht="13.2">
      <c r="E2815" s="126"/>
    </row>
    <row r="2816" spans="5:5" customFormat="1" ht="13.2">
      <c r="E2816" s="126"/>
    </row>
    <row r="2817" spans="5:5" customFormat="1" ht="13.2">
      <c r="E2817" s="126"/>
    </row>
    <row r="2818" spans="5:5" customFormat="1" ht="13.2">
      <c r="E2818" s="126"/>
    </row>
    <row r="2819" spans="5:5" customFormat="1" ht="13.2">
      <c r="E2819" s="126"/>
    </row>
    <row r="2820" spans="5:5" customFormat="1" ht="13.2">
      <c r="E2820" s="126"/>
    </row>
    <row r="2821" spans="5:5" customFormat="1" ht="13.2">
      <c r="E2821" s="126"/>
    </row>
    <row r="2822" spans="5:5" customFormat="1" ht="13.2">
      <c r="E2822" s="126"/>
    </row>
    <row r="2823" spans="5:5" customFormat="1" ht="13.2">
      <c r="E2823" s="126"/>
    </row>
    <row r="2824" spans="5:5" customFormat="1" ht="13.2">
      <c r="E2824" s="126"/>
    </row>
    <row r="2825" spans="5:5" customFormat="1" ht="13.2">
      <c r="E2825" s="126"/>
    </row>
    <row r="2826" spans="5:5" customFormat="1" ht="13.2">
      <c r="E2826" s="126"/>
    </row>
    <row r="2827" spans="5:5" customFormat="1" ht="13.2">
      <c r="E2827" s="126"/>
    </row>
    <row r="2828" spans="5:5" customFormat="1" ht="13.2">
      <c r="E2828" s="126"/>
    </row>
    <row r="2829" spans="5:5" customFormat="1" ht="13.2">
      <c r="E2829" s="126"/>
    </row>
    <row r="2830" spans="5:5" customFormat="1" ht="13.2">
      <c r="E2830" s="126"/>
    </row>
    <row r="2831" spans="5:5" customFormat="1" ht="13.2">
      <c r="E2831" s="126"/>
    </row>
    <row r="2832" spans="5:5" customFormat="1" ht="13.2">
      <c r="E2832" s="126"/>
    </row>
    <row r="2833" spans="5:5" customFormat="1" ht="13.2">
      <c r="E2833" s="126"/>
    </row>
    <row r="2834" spans="5:5" customFormat="1" ht="13.2">
      <c r="E2834" s="126"/>
    </row>
    <row r="2835" spans="5:5" customFormat="1" ht="13.2">
      <c r="E2835" s="126"/>
    </row>
    <row r="2836" spans="5:5" customFormat="1" ht="13.2">
      <c r="E2836" s="126"/>
    </row>
    <row r="2837" spans="5:5" customFormat="1" ht="13.2">
      <c r="E2837" s="126"/>
    </row>
    <row r="2838" spans="5:5" customFormat="1" ht="13.2">
      <c r="E2838" s="126"/>
    </row>
    <row r="2839" spans="5:5" customFormat="1" ht="13.2">
      <c r="E2839" s="126"/>
    </row>
    <row r="2840" spans="5:5" customFormat="1" ht="13.2">
      <c r="E2840" s="126"/>
    </row>
    <row r="2841" spans="5:5" customFormat="1" ht="13.2">
      <c r="E2841" s="126"/>
    </row>
    <row r="2842" spans="5:5" customFormat="1" ht="13.2">
      <c r="E2842" s="126"/>
    </row>
    <row r="2843" spans="5:5" customFormat="1" ht="13.2">
      <c r="E2843" s="126"/>
    </row>
    <row r="2844" spans="5:5" customFormat="1" ht="13.2">
      <c r="E2844" s="126"/>
    </row>
    <row r="2845" spans="5:5" customFormat="1" ht="13.2">
      <c r="E2845" s="126"/>
    </row>
    <row r="2846" spans="5:5" customFormat="1" ht="13.2">
      <c r="E2846" s="126"/>
    </row>
    <row r="2847" spans="5:5" customFormat="1" ht="13.2">
      <c r="E2847" s="126"/>
    </row>
    <row r="2848" spans="5:5" customFormat="1" ht="13.2">
      <c r="E2848" s="126"/>
    </row>
    <row r="2849" spans="5:5" customFormat="1" ht="13.2">
      <c r="E2849" s="126"/>
    </row>
    <row r="2850" spans="5:5" customFormat="1" ht="13.2">
      <c r="E2850" s="126"/>
    </row>
    <row r="2851" spans="5:5" customFormat="1" ht="13.2">
      <c r="E2851" s="126"/>
    </row>
    <row r="2852" spans="5:5" customFormat="1" ht="13.2">
      <c r="E2852" s="126"/>
    </row>
    <row r="2853" spans="5:5" customFormat="1" ht="13.2">
      <c r="E2853" s="126"/>
    </row>
    <row r="2854" spans="5:5" customFormat="1" ht="13.2">
      <c r="E2854" s="126"/>
    </row>
    <row r="2855" spans="5:5" customFormat="1" ht="13.2">
      <c r="E2855" s="126"/>
    </row>
    <row r="2856" spans="5:5" customFormat="1" ht="13.2">
      <c r="E2856" s="126"/>
    </row>
    <row r="2857" spans="5:5" customFormat="1" ht="13.2">
      <c r="E2857" s="126"/>
    </row>
    <row r="2858" spans="5:5" customFormat="1" ht="13.2">
      <c r="E2858" s="126"/>
    </row>
    <row r="2859" spans="5:5" customFormat="1" ht="13.2">
      <c r="E2859" s="126"/>
    </row>
    <row r="2860" spans="5:5" customFormat="1" ht="13.2">
      <c r="E2860" s="126"/>
    </row>
    <row r="2861" spans="5:5" customFormat="1" ht="13.2">
      <c r="E2861" s="126"/>
    </row>
    <row r="2862" spans="5:5" customFormat="1" ht="13.2">
      <c r="E2862" s="126"/>
    </row>
    <row r="2863" spans="5:5" customFormat="1" ht="13.2">
      <c r="E2863" s="126"/>
    </row>
    <row r="2864" spans="5:5" customFormat="1" ht="13.2">
      <c r="E2864" s="126"/>
    </row>
    <row r="2865" spans="5:5" customFormat="1" ht="13.2">
      <c r="E2865" s="126"/>
    </row>
    <row r="2866" spans="5:5" customFormat="1" ht="13.2">
      <c r="E2866" s="126"/>
    </row>
    <row r="2867" spans="5:5" customFormat="1" ht="13.2">
      <c r="E2867" s="126"/>
    </row>
    <row r="2868" spans="5:5" customFormat="1" ht="13.2">
      <c r="E2868" s="126"/>
    </row>
    <row r="2869" spans="5:5" customFormat="1" ht="13.2">
      <c r="E2869" s="126"/>
    </row>
    <row r="2870" spans="5:5" customFormat="1" ht="13.2">
      <c r="E2870" s="126"/>
    </row>
    <row r="2871" spans="5:5" customFormat="1" ht="13.2">
      <c r="E2871" s="126"/>
    </row>
    <row r="2872" spans="5:5" customFormat="1" ht="13.2">
      <c r="E2872" s="126"/>
    </row>
    <row r="2873" spans="5:5" customFormat="1" ht="13.2">
      <c r="E2873" s="126"/>
    </row>
    <row r="2874" spans="5:5" customFormat="1" ht="13.2">
      <c r="E2874" s="126"/>
    </row>
    <row r="2875" spans="5:5" customFormat="1" ht="13.2">
      <c r="E2875" s="126"/>
    </row>
    <row r="2876" spans="5:5" customFormat="1" ht="13.2">
      <c r="E2876" s="126"/>
    </row>
    <row r="2877" spans="5:5" customFormat="1" ht="13.2">
      <c r="E2877" s="126"/>
    </row>
    <row r="2878" spans="5:5" customFormat="1" ht="13.2">
      <c r="E2878" s="126"/>
    </row>
    <row r="2879" spans="5:5" customFormat="1" ht="13.2">
      <c r="E2879" s="126"/>
    </row>
    <row r="2880" spans="5:5" customFormat="1" ht="13.2">
      <c r="E2880" s="126"/>
    </row>
    <row r="2881" spans="5:5" customFormat="1" ht="13.2">
      <c r="E2881" s="126"/>
    </row>
    <row r="2882" spans="5:5" customFormat="1" ht="13.2">
      <c r="E2882" s="126"/>
    </row>
    <row r="2883" spans="5:5" customFormat="1" ht="13.2">
      <c r="E2883" s="126"/>
    </row>
    <row r="2884" spans="5:5" customFormat="1" ht="13.2">
      <c r="E2884" s="126"/>
    </row>
    <row r="2885" spans="5:5" customFormat="1" ht="13.2">
      <c r="E2885" s="126"/>
    </row>
    <row r="2886" spans="5:5" customFormat="1" ht="13.2">
      <c r="E2886" s="126"/>
    </row>
    <row r="2887" spans="5:5" customFormat="1" ht="13.2">
      <c r="E2887" s="126"/>
    </row>
    <row r="2888" spans="5:5" customFormat="1" ht="13.2">
      <c r="E2888" s="126"/>
    </row>
    <row r="2889" spans="5:5" customFormat="1" ht="13.2">
      <c r="E2889" s="126"/>
    </row>
    <row r="2890" spans="5:5" customFormat="1" ht="13.2">
      <c r="E2890" s="126"/>
    </row>
    <row r="2891" spans="5:5" customFormat="1" ht="13.2">
      <c r="E2891" s="126"/>
    </row>
    <row r="2892" spans="5:5" customFormat="1" ht="13.2">
      <c r="E2892" s="126"/>
    </row>
    <row r="2893" spans="5:5" customFormat="1" ht="13.2">
      <c r="E2893" s="126"/>
    </row>
    <row r="2894" spans="5:5" customFormat="1" ht="13.2">
      <c r="E2894" s="126"/>
    </row>
    <row r="2895" spans="5:5" customFormat="1" ht="13.2">
      <c r="E2895" s="126"/>
    </row>
    <row r="2896" spans="5:5" customFormat="1" ht="13.2">
      <c r="E2896" s="126"/>
    </row>
    <row r="2897" spans="5:5" customFormat="1" ht="13.2">
      <c r="E2897" s="126"/>
    </row>
    <row r="2898" spans="5:5" customFormat="1" ht="13.2">
      <c r="E2898" s="126"/>
    </row>
    <row r="2899" spans="5:5" customFormat="1" ht="13.2">
      <c r="E2899" s="126"/>
    </row>
    <row r="2900" spans="5:5" customFormat="1" ht="13.2">
      <c r="E2900" s="126"/>
    </row>
    <row r="2901" spans="5:5" customFormat="1" ht="13.2">
      <c r="E2901" s="126"/>
    </row>
    <row r="2902" spans="5:5" customFormat="1" ht="13.2">
      <c r="E2902" s="126"/>
    </row>
    <row r="2903" spans="5:5" customFormat="1" ht="13.2">
      <c r="E2903" s="126"/>
    </row>
    <row r="2904" spans="5:5" customFormat="1" ht="13.2">
      <c r="E2904" s="126"/>
    </row>
    <row r="2905" spans="5:5" customFormat="1" ht="13.2">
      <c r="E2905" s="126"/>
    </row>
    <row r="2906" spans="5:5" customFormat="1" ht="13.2">
      <c r="E2906" s="126"/>
    </row>
    <row r="2907" spans="5:5" customFormat="1" ht="13.2">
      <c r="E2907" s="126"/>
    </row>
    <row r="2908" spans="5:5" customFormat="1" ht="13.2">
      <c r="E2908" s="126"/>
    </row>
    <row r="2909" spans="5:5" customFormat="1" ht="13.2">
      <c r="E2909" s="126"/>
    </row>
    <row r="2910" spans="5:5" customFormat="1" ht="13.2">
      <c r="E2910" s="126"/>
    </row>
    <row r="2911" spans="5:5" customFormat="1" ht="13.2">
      <c r="E2911" s="126"/>
    </row>
    <row r="2912" spans="5:5" customFormat="1" ht="13.2">
      <c r="E2912" s="126"/>
    </row>
    <row r="2913" spans="5:5" customFormat="1" ht="13.2">
      <c r="E2913" s="126"/>
    </row>
    <row r="2914" spans="5:5" customFormat="1" ht="13.2">
      <c r="E2914" s="126"/>
    </row>
    <row r="2915" spans="5:5" customFormat="1" ht="13.2">
      <c r="E2915" s="126"/>
    </row>
    <row r="2916" spans="5:5" customFormat="1" ht="13.2">
      <c r="E2916" s="126"/>
    </row>
    <row r="2917" spans="5:5" customFormat="1" ht="13.2">
      <c r="E2917" s="126"/>
    </row>
    <row r="2918" spans="5:5" customFormat="1" ht="13.2">
      <c r="E2918" s="126"/>
    </row>
    <row r="2919" spans="5:5" customFormat="1" ht="13.2">
      <c r="E2919" s="126"/>
    </row>
    <row r="2920" spans="5:5" customFormat="1" ht="13.2">
      <c r="E2920" s="126"/>
    </row>
    <row r="2921" spans="5:5" customFormat="1" ht="13.2">
      <c r="E2921" s="126"/>
    </row>
    <row r="2922" spans="5:5" customFormat="1" ht="13.2">
      <c r="E2922" s="126"/>
    </row>
    <row r="2923" spans="5:5" customFormat="1" ht="13.2">
      <c r="E2923" s="126"/>
    </row>
    <row r="2924" spans="5:5" customFormat="1" ht="13.2">
      <c r="E2924" s="126"/>
    </row>
    <row r="2925" spans="5:5" customFormat="1" ht="13.2">
      <c r="E2925" s="126"/>
    </row>
    <row r="2926" spans="5:5" customFormat="1" ht="13.2">
      <c r="E2926" s="126"/>
    </row>
    <row r="2927" spans="5:5" customFormat="1" ht="13.2">
      <c r="E2927" s="126"/>
    </row>
    <row r="2928" spans="5:5" customFormat="1" ht="13.2">
      <c r="E2928" s="126"/>
    </row>
    <row r="2929" spans="5:5" customFormat="1" ht="13.2">
      <c r="E2929" s="126"/>
    </row>
    <row r="2930" spans="5:5" customFormat="1" ht="13.2">
      <c r="E2930" s="126"/>
    </row>
    <row r="2931" spans="5:5" customFormat="1" ht="13.2">
      <c r="E2931" s="126"/>
    </row>
    <row r="2932" spans="5:5" customFormat="1" ht="13.2">
      <c r="E2932" s="126"/>
    </row>
    <row r="2933" spans="5:5" customFormat="1" ht="13.2">
      <c r="E2933" s="126"/>
    </row>
    <row r="2934" spans="5:5" customFormat="1" ht="13.2">
      <c r="E2934" s="126"/>
    </row>
    <row r="2935" spans="5:5" customFormat="1" ht="13.2">
      <c r="E2935" s="126"/>
    </row>
    <row r="2936" spans="5:5" customFormat="1" ht="13.2">
      <c r="E2936" s="126"/>
    </row>
    <row r="2937" spans="5:5" customFormat="1" ht="13.2">
      <c r="E2937" s="126"/>
    </row>
    <row r="2938" spans="5:5" customFormat="1" ht="13.2">
      <c r="E2938" s="126"/>
    </row>
    <row r="2939" spans="5:5" customFormat="1" ht="13.2">
      <c r="E2939" s="126"/>
    </row>
    <row r="2940" spans="5:5" customFormat="1" ht="13.2">
      <c r="E2940" s="126"/>
    </row>
    <row r="2941" spans="5:5" customFormat="1" ht="13.2">
      <c r="E2941" s="126"/>
    </row>
    <row r="2942" spans="5:5" customFormat="1" ht="13.2">
      <c r="E2942" s="126"/>
    </row>
    <row r="2943" spans="5:5" customFormat="1" ht="13.2">
      <c r="E2943" s="126"/>
    </row>
    <row r="2944" spans="5:5" customFormat="1" ht="13.2">
      <c r="E2944" s="126"/>
    </row>
    <row r="2945" spans="5:5" customFormat="1" ht="13.2">
      <c r="E2945" s="126"/>
    </row>
    <row r="2946" spans="5:5" customFormat="1" ht="13.2">
      <c r="E2946" s="126"/>
    </row>
    <row r="2947" spans="5:5" customFormat="1" ht="13.2">
      <c r="E2947" s="126"/>
    </row>
    <row r="2948" spans="5:5" customFormat="1" ht="13.2">
      <c r="E2948" s="126"/>
    </row>
    <row r="2949" spans="5:5" customFormat="1" ht="13.2">
      <c r="E2949" s="126"/>
    </row>
    <row r="2950" spans="5:5" customFormat="1" ht="13.2">
      <c r="E2950" s="126"/>
    </row>
    <row r="2951" spans="5:5" customFormat="1" ht="13.2">
      <c r="E2951" s="126"/>
    </row>
    <row r="2952" spans="5:5" customFormat="1" ht="13.2">
      <c r="E2952" s="126"/>
    </row>
    <row r="2953" spans="5:5" customFormat="1" ht="13.2">
      <c r="E2953" s="126"/>
    </row>
    <row r="2954" spans="5:5" customFormat="1" ht="13.2">
      <c r="E2954" s="126"/>
    </row>
    <row r="2955" spans="5:5" customFormat="1" ht="13.2">
      <c r="E2955" s="126"/>
    </row>
    <row r="2956" spans="5:5" customFormat="1" ht="13.2">
      <c r="E2956" s="126"/>
    </row>
    <row r="2957" spans="5:5" customFormat="1" ht="13.2">
      <c r="E2957" s="126"/>
    </row>
    <row r="2958" spans="5:5" customFormat="1" ht="13.2">
      <c r="E2958" s="126"/>
    </row>
    <row r="2959" spans="5:5" customFormat="1" ht="13.2">
      <c r="E2959" s="126"/>
    </row>
    <row r="2960" spans="5:5" customFormat="1" ht="13.2">
      <c r="E2960" s="126"/>
    </row>
    <row r="2961" spans="5:5" customFormat="1" ht="13.2">
      <c r="E2961" s="126"/>
    </row>
    <row r="2962" spans="5:5" customFormat="1" ht="13.2">
      <c r="E2962" s="126"/>
    </row>
    <row r="2963" spans="5:5" customFormat="1" ht="13.2">
      <c r="E2963" s="126"/>
    </row>
    <row r="2964" spans="5:5" customFormat="1" ht="13.2">
      <c r="E2964" s="126"/>
    </row>
    <row r="2965" spans="5:5" customFormat="1" ht="13.2">
      <c r="E2965" s="126"/>
    </row>
    <row r="2966" spans="5:5" customFormat="1" ht="13.2">
      <c r="E2966" s="126"/>
    </row>
    <row r="2967" spans="5:5" customFormat="1" ht="13.2">
      <c r="E2967" s="126"/>
    </row>
    <row r="2968" spans="5:5" customFormat="1" ht="13.2">
      <c r="E2968" s="126"/>
    </row>
    <row r="2969" spans="5:5" customFormat="1" ht="13.2">
      <c r="E2969" s="126"/>
    </row>
    <row r="2970" spans="5:5" customFormat="1" ht="13.2">
      <c r="E2970" s="126"/>
    </row>
    <row r="2971" spans="5:5" customFormat="1" ht="13.2">
      <c r="E2971" s="126"/>
    </row>
    <row r="2972" spans="5:5" customFormat="1" ht="13.2">
      <c r="E2972" s="126"/>
    </row>
    <row r="2973" spans="5:5" customFormat="1" ht="13.2">
      <c r="E2973" s="126"/>
    </row>
    <row r="2974" spans="5:5" customFormat="1" ht="13.2">
      <c r="E2974" s="126"/>
    </row>
    <row r="2975" spans="5:5" customFormat="1" ht="13.2">
      <c r="E2975" s="126"/>
    </row>
    <row r="2976" spans="5:5" customFormat="1" ht="13.2">
      <c r="E2976" s="126"/>
    </row>
    <row r="2977" spans="5:5" customFormat="1" ht="13.2">
      <c r="E2977" s="126"/>
    </row>
    <row r="2978" spans="5:5" customFormat="1" ht="13.2">
      <c r="E2978" s="126"/>
    </row>
    <row r="2979" spans="5:5" customFormat="1" ht="13.2">
      <c r="E2979" s="126"/>
    </row>
    <row r="2980" spans="5:5" customFormat="1" ht="13.2">
      <c r="E2980" s="126"/>
    </row>
    <row r="2981" spans="5:5" customFormat="1" ht="13.2">
      <c r="E2981" s="126"/>
    </row>
    <row r="2982" spans="5:5" customFormat="1" ht="13.2">
      <c r="E2982" s="126"/>
    </row>
    <row r="2983" spans="5:5" customFormat="1" ht="13.2">
      <c r="E2983" s="126"/>
    </row>
    <row r="2984" spans="5:5" customFormat="1" ht="13.2">
      <c r="E2984" s="126"/>
    </row>
    <row r="2985" spans="5:5" customFormat="1" ht="13.2">
      <c r="E2985" s="126"/>
    </row>
    <row r="2986" spans="5:5" customFormat="1" ht="13.2">
      <c r="E2986" s="126"/>
    </row>
    <row r="2987" spans="5:5" customFormat="1" ht="13.2">
      <c r="E2987" s="126"/>
    </row>
    <row r="2988" spans="5:5" customFormat="1" ht="13.2">
      <c r="E2988" s="126"/>
    </row>
    <row r="2989" spans="5:5" customFormat="1" ht="13.2">
      <c r="E2989" s="126"/>
    </row>
    <row r="2990" spans="5:5" customFormat="1" ht="13.2">
      <c r="E2990" s="126"/>
    </row>
    <row r="2991" spans="5:5" customFormat="1" ht="13.2">
      <c r="E2991" s="126"/>
    </row>
    <row r="2992" spans="5:5" customFormat="1" ht="13.2">
      <c r="E2992" s="126"/>
    </row>
    <row r="2993" spans="5:5" customFormat="1" ht="13.2">
      <c r="E2993" s="126"/>
    </row>
    <row r="2994" spans="5:5" customFormat="1" ht="13.2">
      <c r="E2994" s="126"/>
    </row>
    <row r="2995" spans="5:5" customFormat="1" ht="13.2">
      <c r="E2995" s="126"/>
    </row>
    <row r="2996" spans="5:5" customFormat="1" ht="13.2">
      <c r="E2996" s="126"/>
    </row>
    <row r="2997" spans="5:5" customFormat="1" ht="13.2">
      <c r="E2997" s="126"/>
    </row>
    <row r="2998" spans="5:5" customFormat="1" ht="13.2">
      <c r="E2998" s="126"/>
    </row>
    <row r="2999" spans="5:5" customFormat="1" ht="13.2">
      <c r="E2999" s="126"/>
    </row>
    <row r="3000" spans="5:5" customFormat="1" ht="13.2">
      <c r="E3000" s="126"/>
    </row>
    <row r="3001" spans="5:5" customFormat="1" ht="13.2">
      <c r="E3001" s="126"/>
    </row>
    <row r="3002" spans="5:5" customFormat="1" ht="13.2">
      <c r="E3002" s="126"/>
    </row>
    <row r="3003" spans="5:5" customFormat="1" ht="13.2">
      <c r="E3003" s="126"/>
    </row>
    <row r="3004" spans="5:5" customFormat="1" ht="13.2">
      <c r="E3004" s="126"/>
    </row>
    <row r="3005" spans="5:5" customFormat="1" ht="13.2">
      <c r="E3005" s="126"/>
    </row>
    <row r="3006" spans="5:5" customFormat="1" ht="13.2">
      <c r="E3006" s="126"/>
    </row>
    <row r="3007" spans="5:5" customFormat="1" ht="13.2">
      <c r="E3007" s="126"/>
    </row>
    <row r="3008" spans="5:5" customFormat="1" ht="13.2">
      <c r="E3008" s="126"/>
    </row>
    <row r="3009" spans="5:5" customFormat="1" ht="13.2">
      <c r="E3009" s="126"/>
    </row>
    <row r="3010" spans="5:5" customFormat="1" ht="13.2">
      <c r="E3010" s="126"/>
    </row>
    <row r="3011" spans="5:5" customFormat="1" ht="13.2">
      <c r="E3011" s="126"/>
    </row>
    <row r="3012" spans="5:5" customFormat="1" ht="13.2">
      <c r="E3012" s="126"/>
    </row>
    <row r="3013" spans="5:5" customFormat="1" ht="13.2">
      <c r="E3013" s="126"/>
    </row>
    <row r="3014" spans="5:5" customFormat="1" ht="13.2">
      <c r="E3014" s="126"/>
    </row>
    <row r="3015" spans="5:5" customFormat="1" ht="13.2">
      <c r="E3015" s="126"/>
    </row>
    <row r="3016" spans="5:5" customFormat="1" ht="13.2">
      <c r="E3016" s="126"/>
    </row>
    <row r="3017" spans="5:5" customFormat="1" ht="13.2">
      <c r="E3017" s="126"/>
    </row>
    <row r="3018" spans="5:5" customFormat="1" ht="13.2">
      <c r="E3018" s="126"/>
    </row>
    <row r="3019" spans="5:5" customFormat="1" ht="13.2">
      <c r="E3019" s="126"/>
    </row>
    <row r="3020" spans="5:5" customFormat="1" ht="13.2">
      <c r="E3020" s="126"/>
    </row>
    <row r="3021" spans="5:5" customFormat="1" ht="13.2">
      <c r="E3021" s="126"/>
    </row>
    <row r="3022" spans="5:5" customFormat="1" ht="13.2">
      <c r="E3022" s="126"/>
    </row>
    <row r="3023" spans="5:5" customFormat="1" ht="13.2">
      <c r="E3023" s="126"/>
    </row>
    <row r="3024" spans="5:5" customFormat="1" ht="13.2">
      <c r="E3024" s="126"/>
    </row>
    <row r="3025" spans="5:5" customFormat="1" ht="13.2">
      <c r="E3025" s="126"/>
    </row>
    <row r="3026" spans="5:5" customFormat="1" ht="13.2">
      <c r="E3026" s="126"/>
    </row>
    <row r="3027" spans="5:5" customFormat="1" ht="13.2">
      <c r="E3027" s="126"/>
    </row>
    <row r="3028" spans="5:5" customFormat="1" ht="13.2">
      <c r="E3028" s="126"/>
    </row>
    <row r="3029" spans="5:5" customFormat="1" ht="13.2">
      <c r="E3029" s="126"/>
    </row>
    <row r="3030" spans="5:5" customFormat="1" ht="13.2">
      <c r="E3030" s="126"/>
    </row>
    <row r="3031" spans="5:5" customFormat="1" ht="13.2">
      <c r="E3031" s="126"/>
    </row>
    <row r="3032" spans="5:5" customFormat="1" ht="13.2">
      <c r="E3032" s="126"/>
    </row>
    <row r="3033" spans="5:5" customFormat="1" ht="13.2">
      <c r="E3033" s="126"/>
    </row>
    <row r="3034" spans="5:5" customFormat="1" ht="13.2">
      <c r="E3034" s="126"/>
    </row>
    <row r="3035" spans="5:5" customFormat="1" ht="13.2">
      <c r="E3035" s="126"/>
    </row>
    <row r="3036" spans="5:5" customFormat="1" ht="13.2">
      <c r="E3036" s="126"/>
    </row>
    <row r="3037" spans="5:5" customFormat="1" ht="13.2">
      <c r="E3037" s="126"/>
    </row>
    <row r="3038" spans="5:5" customFormat="1" ht="13.2">
      <c r="E3038" s="126"/>
    </row>
    <row r="3039" spans="5:5" customFormat="1" ht="13.2">
      <c r="E3039" s="126"/>
    </row>
    <row r="3040" spans="5:5" customFormat="1" ht="13.2">
      <c r="E3040" s="126"/>
    </row>
    <row r="3041" spans="5:5" customFormat="1" ht="13.2">
      <c r="E3041" s="126"/>
    </row>
    <row r="3042" spans="5:5" customFormat="1" ht="13.2">
      <c r="E3042" s="126"/>
    </row>
    <row r="3043" spans="5:5" customFormat="1" ht="13.2">
      <c r="E3043" s="126"/>
    </row>
    <row r="3044" spans="5:5" customFormat="1" ht="13.2">
      <c r="E3044" s="126"/>
    </row>
    <row r="3045" spans="5:5" customFormat="1" ht="13.2">
      <c r="E3045" s="126"/>
    </row>
    <row r="3046" spans="5:5" customFormat="1" ht="13.2">
      <c r="E3046" s="126"/>
    </row>
    <row r="3047" spans="5:5" customFormat="1" ht="13.2">
      <c r="E3047" s="126"/>
    </row>
    <row r="3048" spans="5:5" customFormat="1" ht="13.2">
      <c r="E3048" s="126"/>
    </row>
    <row r="3049" spans="5:5" customFormat="1" ht="13.2">
      <c r="E3049" s="126"/>
    </row>
    <row r="3050" spans="5:5" customFormat="1" ht="13.2">
      <c r="E3050" s="126"/>
    </row>
    <row r="3051" spans="5:5" customFormat="1" ht="13.2">
      <c r="E3051" s="126"/>
    </row>
    <row r="3052" spans="5:5" customFormat="1" ht="13.2">
      <c r="E3052" s="126"/>
    </row>
    <row r="3053" spans="5:5" customFormat="1" ht="13.2">
      <c r="E3053" s="126"/>
    </row>
    <row r="3054" spans="5:5" customFormat="1" ht="13.2">
      <c r="E3054" s="126"/>
    </row>
    <row r="3055" spans="5:5" customFormat="1" ht="13.2">
      <c r="E3055" s="126"/>
    </row>
    <row r="3056" spans="5:5" customFormat="1" ht="13.2">
      <c r="E3056" s="126"/>
    </row>
    <row r="3057" spans="5:5" customFormat="1" ht="13.2">
      <c r="E3057" s="126"/>
    </row>
    <row r="3058" spans="5:5" customFormat="1" ht="13.2">
      <c r="E3058" s="126"/>
    </row>
    <row r="3059" spans="5:5" customFormat="1" ht="13.2">
      <c r="E3059" s="126"/>
    </row>
    <row r="3060" spans="5:5" customFormat="1" ht="13.2">
      <c r="E3060" s="126"/>
    </row>
    <row r="3061" spans="5:5" customFormat="1" ht="13.2">
      <c r="E3061" s="126"/>
    </row>
    <row r="3062" spans="5:5" customFormat="1" ht="13.2">
      <c r="E3062" s="126"/>
    </row>
    <row r="3063" spans="5:5" customFormat="1" ht="13.2">
      <c r="E3063" s="126"/>
    </row>
    <row r="3064" spans="5:5" customFormat="1" ht="13.2">
      <c r="E3064" s="126"/>
    </row>
    <row r="3065" spans="5:5" customFormat="1" ht="13.2">
      <c r="E3065" s="126"/>
    </row>
    <row r="3066" spans="5:5" customFormat="1" ht="13.2">
      <c r="E3066" s="126"/>
    </row>
    <row r="3067" spans="5:5" customFormat="1" ht="13.2">
      <c r="E3067" s="126"/>
    </row>
    <row r="3068" spans="5:5" customFormat="1" ht="13.2">
      <c r="E3068" s="126"/>
    </row>
    <row r="3069" spans="5:5" customFormat="1" ht="13.2">
      <c r="E3069" s="126"/>
    </row>
    <row r="3070" spans="5:5" customFormat="1" ht="13.2">
      <c r="E3070" s="126"/>
    </row>
    <row r="3071" spans="5:5" customFormat="1" ht="13.2">
      <c r="E3071" s="126"/>
    </row>
    <row r="3072" spans="5:5" customFormat="1" ht="13.2">
      <c r="E3072" s="126"/>
    </row>
    <row r="3073" spans="5:5" customFormat="1" ht="13.2">
      <c r="E3073" s="126"/>
    </row>
    <row r="3074" spans="5:5" customFormat="1" ht="13.2">
      <c r="E3074" s="126"/>
    </row>
    <row r="3075" spans="5:5" customFormat="1" ht="13.2">
      <c r="E3075" s="126"/>
    </row>
    <row r="3076" spans="5:5" customFormat="1" ht="13.2">
      <c r="E3076" s="126"/>
    </row>
    <row r="3077" spans="5:5" customFormat="1" ht="13.2">
      <c r="E3077" s="126"/>
    </row>
    <row r="3078" spans="5:5" customFormat="1" ht="13.2">
      <c r="E3078" s="126"/>
    </row>
    <row r="3079" spans="5:5" customFormat="1" ht="13.2">
      <c r="E3079" s="126"/>
    </row>
    <row r="3080" spans="5:5" customFormat="1" ht="13.2">
      <c r="E3080" s="126"/>
    </row>
    <row r="3081" spans="5:5" customFormat="1" ht="13.2">
      <c r="E3081" s="126"/>
    </row>
    <row r="3082" spans="5:5" customFormat="1" ht="13.2">
      <c r="E3082" s="126"/>
    </row>
    <row r="3083" spans="5:5" customFormat="1" ht="13.2">
      <c r="E3083" s="126"/>
    </row>
    <row r="3084" spans="5:5" customFormat="1" ht="13.2">
      <c r="E3084" s="126"/>
    </row>
    <row r="3085" spans="5:5" customFormat="1" ht="13.2">
      <c r="E3085" s="126"/>
    </row>
    <row r="3086" spans="5:5" customFormat="1" ht="13.2">
      <c r="E3086" s="126"/>
    </row>
    <row r="3087" spans="5:5" customFormat="1" ht="13.2">
      <c r="E3087" s="126"/>
    </row>
    <row r="3088" spans="5:5" customFormat="1" ht="13.2">
      <c r="E3088" s="126"/>
    </row>
    <row r="3089" spans="5:5" customFormat="1" ht="13.2">
      <c r="E3089" s="126"/>
    </row>
    <row r="3090" spans="5:5" customFormat="1" ht="13.2">
      <c r="E3090" s="126"/>
    </row>
    <row r="3091" spans="5:5" customFormat="1" ht="13.2">
      <c r="E3091" s="126"/>
    </row>
    <row r="3092" spans="5:5" customFormat="1" ht="13.2">
      <c r="E3092" s="126"/>
    </row>
    <row r="3093" spans="5:5" customFormat="1" ht="13.2">
      <c r="E3093" s="126"/>
    </row>
    <row r="3094" spans="5:5" customFormat="1" ht="13.2">
      <c r="E3094" s="126"/>
    </row>
    <row r="3095" spans="5:5" customFormat="1" ht="13.2">
      <c r="E3095" s="126"/>
    </row>
    <row r="3096" spans="5:5" customFormat="1" ht="13.2">
      <c r="E3096" s="126"/>
    </row>
    <row r="3097" spans="5:5" customFormat="1" ht="13.2">
      <c r="E3097" s="126"/>
    </row>
    <row r="3098" spans="5:5" customFormat="1" ht="13.2">
      <c r="E3098" s="126"/>
    </row>
    <row r="3099" spans="5:5" customFormat="1" ht="13.2">
      <c r="E3099" s="126"/>
    </row>
    <row r="3100" spans="5:5" customFormat="1" ht="13.2">
      <c r="E3100" s="126"/>
    </row>
    <row r="3101" spans="5:5" customFormat="1" ht="13.2">
      <c r="E3101" s="126"/>
    </row>
    <row r="3102" spans="5:5" customFormat="1" ht="13.2">
      <c r="E3102" s="126"/>
    </row>
    <row r="3103" spans="5:5" customFormat="1" ht="13.2">
      <c r="E3103" s="126"/>
    </row>
    <row r="3104" spans="5:5" customFormat="1" ht="13.2">
      <c r="E3104" s="126"/>
    </row>
    <row r="3105" spans="5:5" customFormat="1" ht="13.2">
      <c r="E3105" s="126"/>
    </row>
    <row r="3106" spans="5:5" customFormat="1" ht="13.2">
      <c r="E3106" s="126"/>
    </row>
    <row r="3107" spans="5:5" customFormat="1" ht="13.2">
      <c r="E3107" s="126"/>
    </row>
    <row r="3108" spans="5:5" customFormat="1" ht="13.2">
      <c r="E3108" s="126"/>
    </row>
    <row r="3109" spans="5:5" customFormat="1" ht="13.2">
      <c r="E3109" s="126"/>
    </row>
    <row r="3110" spans="5:5" customFormat="1" ht="13.2">
      <c r="E3110" s="126"/>
    </row>
    <row r="3111" spans="5:5" customFormat="1" ht="13.2">
      <c r="E3111" s="126"/>
    </row>
    <row r="3112" spans="5:5" customFormat="1" ht="13.2">
      <c r="E3112" s="126"/>
    </row>
    <row r="3113" spans="5:5" customFormat="1" ht="13.2">
      <c r="E3113" s="126"/>
    </row>
    <row r="3114" spans="5:5" customFormat="1" ht="13.2">
      <c r="E3114" s="126"/>
    </row>
    <row r="3115" spans="5:5" customFormat="1" ht="13.2">
      <c r="E3115" s="126"/>
    </row>
    <row r="3116" spans="5:5" customFormat="1" ht="13.2">
      <c r="E3116" s="126"/>
    </row>
    <row r="3117" spans="5:5" customFormat="1" ht="13.2">
      <c r="E3117" s="126"/>
    </row>
    <row r="3118" spans="5:5" customFormat="1" ht="13.2">
      <c r="E3118" s="126"/>
    </row>
    <row r="3119" spans="5:5" customFormat="1" ht="13.2">
      <c r="E3119" s="126"/>
    </row>
    <row r="3120" spans="5:5" customFormat="1" ht="13.2">
      <c r="E3120" s="126"/>
    </row>
    <row r="3121" spans="5:5" customFormat="1" ht="13.2">
      <c r="E3121" s="126"/>
    </row>
    <row r="3122" spans="5:5" customFormat="1" ht="13.2">
      <c r="E3122" s="126"/>
    </row>
    <row r="3123" spans="5:5" customFormat="1" ht="13.2">
      <c r="E3123" s="126"/>
    </row>
    <row r="3124" spans="5:5" customFormat="1" ht="13.2">
      <c r="E3124" s="126"/>
    </row>
    <row r="3125" spans="5:5" customFormat="1" ht="13.2">
      <c r="E3125" s="126"/>
    </row>
    <row r="3126" spans="5:5" customFormat="1" ht="13.2">
      <c r="E3126" s="126"/>
    </row>
    <row r="3127" spans="5:5" customFormat="1" ht="13.2">
      <c r="E3127" s="126"/>
    </row>
    <row r="3128" spans="5:5" customFormat="1" ht="13.2">
      <c r="E3128" s="126"/>
    </row>
    <row r="3129" spans="5:5" customFormat="1" ht="13.2">
      <c r="E3129" s="126"/>
    </row>
    <row r="3130" spans="5:5" customFormat="1" ht="13.2">
      <c r="E3130" s="126"/>
    </row>
    <row r="3131" spans="5:5" customFormat="1" ht="13.2">
      <c r="E3131" s="126"/>
    </row>
    <row r="3132" spans="5:5" customFormat="1" ht="13.2">
      <c r="E3132" s="126"/>
    </row>
    <row r="3133" spans="5:5" customFormat="1" ht="13.2">
      <c r="E3133" s="126"/>
    </row>
    <row r="3134" spans="5:5" customFormat="1" ht="13.2">
      <c r="E3134" s="126"/>
    </row>
    <row r="3135" spans="5:5" customFormat="1" ht="13.2">
      <c r="E3135" s="126"/>
    </row>
    <row r="3136" spans="5:5" customFormat="1" ht="13.2">
      <c r="E3136" s="126"/>
    </row>
    <row r="3137" spans="5:5" customFormat="1" ht="13.2">
      <c r="E3137" s="126"/>
    </row>
    <row r="3138" spans="5:5" customFormat="1" ht="13.2">
      <c r="E3138" s="126"/>
    </row>
    <row r="3139" spans="5:5" customFormat="1" ht="13.2">
      <c r="E3139" s="126"/>
    </row>
    <row r="3140" spans="5:5" customFormat="1" ht="13.2">
      <c r="E3140" s="126"/>
    </row>
    <row r="3141" spans="5:5" customFormat="1" ht="13.2">
      <c r="E3141" s="126"/>
    </row>
    <row r="3142" spans="5:5" customFormat="1" ht="13.2">
      <c r="E3142" s="126"/>
    </row>
    <row r="3143" spans="5:5" customFormat="1" ht="13.2">
      <c r="E3143" s="126"/>
    </row>
    <row r="3144" spans="5:5" customFormat="1" ht="13.2">
      <c r="E3144" s="126"/>
    </row>
    <row r="3145" spans="5:5" customFormat="1" ht="13.2">
      <c r="E3145" s="126"/>
    </row>
    <row r="3146" spans="5:5" customFormat="1" ht="13.2">
      <c r="E3146" s="126"/>
    </row>
    <row r="3147" spans="5:5" customFormat="1" ht="13.2">
      <c r="E3147" s="126"/>
    </row>
    <row r="3148" spans="5:5" customFormat="1" ht="13.2">
      <c r="E3148" s="126"/>
    </row>
    <row r="3149" spans="5:5" customFormat="1" ht="13.2">
      <c r="E3149" s="126"/>
    </row>
    <row r="3150" spans="5:5" customFormat="1" ht="13.2">
      <c r="E3150" s="126"/>
    </row>
    <row r="3151" spans="5:5" customFormat="1" ht="13.2">
      <c r="E3151" s="126"/>
    </row>
    <row r="3152" spans="5:5" customFormat="1" ht="13.2">
      <c r="E3152" s="126"/>
    </row>
    <row r="3153" spans="5:5" customFormat="1" ht="13.2">
      <c r="E3153" s="126"/>
    </row>
    <row r="3154" spans="5:5" customFormat="1" ht="13.2">
      <c r="E3154" s="126"/>
    </row>
    <row r="3155" spans="5:5" customFormat="1" ht="13.2">
      <c r="E3155" s="126"/>
    </row>
    <row r="3156" spans="5:5" customFormat="1" ht="13.2">
      <c r="E3156" s="126"/>
    </row>
    <row r="3157" spans="5:5" customFormat="1" ht="13.2">
      <c r="E3157" s="126"/>
    </row>
    <row r="3158" spans="5:5" customFormat="1" ht="13.2">
      <c r="E3158" s="126"/>
    </row>
    <row r="3159" spans="5:5" customFormat="1" ht="13.2">
      <c r="E3159" s="126"/>
    </row>
    <row r="3160" spans="5:5" customFormat="1" ht="13.2">
      <c r="E3160" s="126"/>
    </row>
    <row r="3161" spans="5:5" customFormat="1" ht="13.2">
      <c r="E3161" s="126"/>
    </row>
    <row r="3162" spans="5:5" customFormat="1" ht="13.2">
      <c r="E3162" s="126"/>
    </row>
    <row r="3163" spans="5:5" customFormat="1" ht="13.2">
      <c r="E3163" s="126"/>
    </row>
    <row r="3164" spans="5:5" customFormat="1" ht="13.2">
      <c r="E3164" s="126"/>
    </row>
    <row r="3165" spans="5:5" customFormat="1" ht="13.2">
      <c r="E3165" s="126"/>
    </row>
    <row r="3166" spans="5:5" customFormat="1" ht="13.2">
      <c r="E3166" s="126"/>
    </row>
    <row r="3167" spans="5:5" customFormat="1" ht="13.2">
      <c r="E3167" s="126"/>
    </row>
    <row r="3168" spans="5:5" customFormat="1" ht="13.2">
      <c r="E3168" s="126"/>
    </row>
    <row r="3169" spans="5:5" customFormat="1" ht="13.2">
      <c r="E3169" s="126"/>
    </row>
    <row r="3170" spans="5:5" customFormat="1" ht="13.2">
      <c r="E3170" s="126"/>
    </row>
    <row r="3171" spans="5:5" customFormat="1" ht="13.2">
      <c r="E3171" s="126"/>
    </row>
    <row r="3172" spans="5:5" customFormat="1" ht="13.2">
      <c r="E3172" s="126"/>
    </row>
    <row r="3173" spans="5:5" customFormat="1" ht="13.2">
      <c r="E3173" s="126"/>
    </row>
    <row r="3174" spans="5:5" customFormat="1" ht="13.2">
      <c r="E3174" s="126"/>
    </row>
    <row r="3175" spans="5:5" customFormat="1" ht="13.2">
      <c r="E3175" s="126"/>
    </row>
    <row r="3176" spans="5:5" customFormat="1" ht="13.2">
      <c r="E3176" s="126"/>
    </row>
    <row r="3177" spans="5:5" customFormat="1" ht="13.2">
      <c r="E3177" s="126"/>
    </row>
    <row r="3178" spans="5:5" customFormat="1" ht="13.2">
      <c r="E3178" s="126"/>
    </row>
    <row r="3179" spans="5:5" customFormat="1" ht="13.2">
      <c r="E3179" s="126"/>
    </row>
    <row r="3180" spans="5:5" customFormat="1" ht="13.2">
      <c r="E3180" s="126"/>
    </row>
    <row r="3181" spans="5:5" customFormat="1" ht="13.2">
      <c r="E3181" s="126"/>
    </row>
    <row r="3182" spans="5:5" customFormat="1" ht="13.2">
      <c r="E3182" s="126"/>
    </row>
    <row r="3183" spans="5:5" customFormat="1" ht="13.2">
      <c r="E3183" s="126"/>
    </row>
    <row r="3184" spans="5:5" customFormat="1" ht="13.2">
      <c r="E3184" s="126"/>
    </row>
    <row r="3185" spans="5:5" customFormat="1" ht="13.2">
      <c r="E3185" s="126"/>
    </row>
    <row r="3186" spans="5:5" customFormat="1" ht="13.2">
      <c r="E3186" s="126"/>
    </row>
    <row r="3187" spans="5:5" customFormat="1" ht="13.2">
      <c r="E3187" s="126"/>
    </row>
    <row r="3188" spans="5:5" customFormat="1" ht="13.2">
      <c r="E3188" s="126"/>
    </row>
    <row r="3189" spans="5:5" customFormat="1" ht="13.2">
      <c r="E3189" s="126"/>
    </row>
    <row r="3190" spans="5:5" customFormat="1" ht="13.2">
      <c r="E3190" s="126"/>
    </row>
    <row r="3191" spans="5:5" customFormat="1" ht="13.2">
      <c r="E3191" s="126"/>
    </row>
    <row r="3192" spans="5:5" customFormat="1" ht="13.2">
      <c r="E3192" s="126"/>
    </row>
    <row r="3193" spans="5:5" customFormat="1" ht="13.2">
      <c r="E3193" s="126"/>
    </row>
    <row r="3194" spans="5:5" customFormat="1" ht="13.2">
      <c r="E3194" s="126"/>
    </row>
    <row r="3195" spans="5:5" customFormat="1" ht="13.2">
      <c r="E3195" s="126"/>
    </row>
    <row r="3196" spans="5:5" customFormat="1" ht="13.2">
      <c r="E3196" s="126"/>
    </row>
    <row r="3197" spans="5:5" customFormat="1" ht="13.2">
      <c r="E3197" s="126"/>
    </row>
    <row r="3198" spans="5:5" customFormat="1" ht="13.2">
      <c r="E3198" s="126"/>
    </row>
    <row r="3199" spans="5:5" customFormat="1" ht="13.2">
      <c r="E3199" s="126"/>
    </row>
    <row r="3200" spans="5:5" customFormat="1" ht="13.2">
      <c r="E3200" s="126"/>
    </row>
    <row r="3201" spans="5:5" customFormat="1" ht="13.2">
      <c r="E3201" s="126"/>
    </row>
    <row r="3202" spans="5:5" customFormat="1" ht="13.2">
      <c r="E3202" s="126"/>
    </row>
    <row r="3203" spans="5:5" customFormat="1" ht="13.2">
      <c r="E3203" s="126"/>
    </row>
    <row r="3204" spans="5:5" customFormat="1" ht="13.2">
      <c r="E3204" s="126"/>
    </row>
    <row r="3205" spans="5:5" customFormat="1" ht="13.2">
      <c r="E3205" s="126"/>
    </row>
    <row r="3206" spans="5:5" customFormat="1" ht="13.2">
      <c r="E3206" s="126"/>
    </row>
    <row r="3207" spans="5:5" customFormat="1" ht="13.2">
      <c r="E3207" s="126"/>
    </row>
    <row r="3208" spans="5:5" customFormat="1" ht="13.2">
      <c r="E3208" s="126"/>
    </row>
    <row r="3209" spans="5:5" customFormat="1" ht="13.2">
      <c r="E3209" s="126"/>
    </row>
    <row r="3210" spans="5:5" customFormat="1" ht="13.2">
      <c r="E3210" s="126"/>
    </row>
    <row r="3211" spans="5:5" customFormat="1" ht="13.2">
      <c r="E3211" s="126"/>
    </row>
    <row r="3212" spans="5:5" customFormat="1" ht="13.2">
      <c r="E3212" s="126"/>
    </row>
    <row r="3213" spans="5:5" customFormat="1" ht="13.2">
      <c r="E3213" s="126"/>
    </row>
    <row r="3214" spans="5:5" customFormat="1" ht="13.2">
      <c r="E3214" s="126"/>
    </row>
    <row r="3215" spans="5:5" customFormat="1" ht="13.2">
      <c r="E3215" s="126"/>
    </row>
    <row r="3216" spans="5:5" customFormat="1" ht="13.2">
      <c r="E3216" s="126"/>
    </row>
    <row r="3217" spans="5:5" customFormat="1" ht="13.2">
      <c r="E3217" s="126"/>
    </row>
    <row r="3218" spans="5:5" customFormat="1" ht="13.2">
      <c r="E3218" s="126"/>
    </row>
    <row r="3219" spans="5:5" customFormat="1" ht="13.2">
      <c r="E3219" s="126"/>
    </row>
    <row r="3220" spans="5:5" customFormat="1" ht="13.2">
      <c r="E3220" s="126"/>
    </row>
    <row r="3221" spans="5:5" customFormat="1" ht="13.2">
      <c r="E3221" s="126"/>
    </row>
    <row r="3222" spans="5:5" customFormat="1" ht="13.2">
      <c r="E3222" s="126"/>
    </row>
    <row r="3223" spans="5:5" customFormat="1" ht="13.2">
      <c r="E3223" s="126"/>
    </row>
    <row r="3224" spans="5:5" customFormat="1" ht="13.2">
      <c r="E3224" s="126"/>
    </row>
    <row r="3225" spans="5:5" customFormat="1" ht="13.2">
      <c r="E3225" s="126"/>
    </row>
    <row r="3226" spans="5:5" customFormat="1" ht="13.2">
      <c r="E3226" s="126"/>
    </row>
    <row r="3227" spans="5:5" customFormat="1" ht="13.2">
      <c r="E3227" s="126"/>
    </row>
    <row r="3228" spans="5:5" customFormat="1" ht="13.2">
      <c r="E3228" s="126"/>
    </row>
    <row r="3229" spans="5:5" customFormat="1" ht="13.2">
      <c r="E3229" s="126"/>
    </row>
    <row r="3230" spans="5:5" customFormat="1" ht="13.2">
      <c r="E3230" s="126"/>
    </row>
    <row r="3231" spans="5:5" customFormat="1" ht="13.2">
      <c r="E3231" s="126"/>
    </row>
    <row r="3232" spans="5:5" customFormat="1" ht="13.2">
      <c r="E3232" s="126"/>
    </row>
    <row r="3233" spans="5:5" customFormat="1" ht="13.2">
      <c r="E3233" s="126"/>
    </row>
    <row r="3234" spans="5:5" customFormat="1" ht="13.2">
      <c r="E3234" s="126"/>
    </row>
    <row r="3235" spans="5:5" customFormat="1" ht="13.2">
      <c r="E3235" s="126"/>
    </row>
    <row r="3236" spans="5:5" customFormat="1" ht="13.2">
      <c r="E3236" s="126"/>
    </row>
    <row r="3237" spans="5:5" customFormat="1" ht="13.2">
      <c r="E3237" s="126"/>
    </row>
    <row r="3238" spans="5:5" customFormat="1" ht="13.2">
      <c r="E3238" s="126"/>
    </row>
    <row r="3239" spans="5:5" customFormat="1" ht="13.2">
      <c r="E3239" s="126"/>
    </row>
    <row r="3240" spans="5:5" customFormat="1" ht="13.2">
      <c r="E3240" s="126"/>
    </row>
    <row r="3241" spans="5:5" customFormat="1" ht="13.2">
      <c r="E3241" s="126"/>
    </row>
    <row r="3242" spans="5:5" customFormat="1" ht="13.2">
      <c r="E3242" s="126"/>
    </row>
    <row r="3243" spans="5:5" customFormat="1" ht="13.2">
      <c r="E3243" s="126"/>
    </row>
    <row r="3244" spans="5:5" customFormat="1" ht="13.2">
      <c r="E3244" s="126"/>
    </row>
    <row r="3245" spans="5:5" customFormat="1" ht="13.2">
      <c r="E3245" s="126"/>
    </row>
    <row r="3246" spans="5:5" customFormat="1" ht="13.2">
      <c r="E3246" s="126"/>
    </row>
    <row r="3247" spans="5:5" customFormat="1" ht="13.2">
      <c r="E3247" s="126"/>
    </row>
    <row r="3248" spans="5:5" customFormat="1" ht="13.2">
      <c r="E3248" s="126"/>
    </row>
    <row r="3249" spans="5:5" customFormat="1" ht="13.2">
      <c r="E3249" s="126"/>
    </row>
    <row r="3250" spans="5:5" customFormat="1" ht="13.2">
      <c r="E3250" s="126"/>
    </row>
    <row r="3251" spans="5:5" customFormat="1" ht="13.2">
      <c r="E3251" s="126"/>
    </row>
    <row r="3252" spans="5:5" customFormat="1" ht="13.2">
      <c r="E3252" s="126"/>
    </row>
    <row r="3253" spans="5:5" customFormat="1" ht="13.2">
      <c r="E3253" s="126"/>
    </row>
    <row r="3254" spans="5:5" customFormat="1" ht="13.2">
      <c r="E3254" s="126"/>
    </row>
    <row r="3255" spans="5:5" customFormat="1" ht="13.2">
      <c r="E3255" s="126"/>
    </row>
    <row r="3256" spans="5:5" customFormat="1" ht="13.2">
      <c r="E3256" s="126"/>
    </row>
    <row r="3257" spans="5:5" customFormat="1" ht="13.2">
      <c r="E3257" s="126"/>
    </row>
    <row r="3258" spans="5:5" customFormat="1" ht="13.2">
      <c r="E3258" s="126"/>
    </row>
    <row r="3259" spans="5:5" customFormat="1" ht="13.2">
      <c r="E3259" s="126"/>
    </row>
    <row r="3260" spans="5:5" customFormat="1" ht="13.2">
      <c r="E3260" s="126"/>
    </row>
    <row r="3261" spans="5:5" customFormat="1" ht="13.2">
      <c r="E3261" s="126"/>
    </row>
    <row r="3262" spans="5:5" customFormat="1" ht="13.2">
      <c r="E3262" s="126"/>
    </row>
    <row r="3263" spans="5:5" customFormat="1" ht="13.2">
      <c r="E3263" s="126"/>
    </row>
    <row r="3264" spans="5:5" customFormat="1" ht="13.2">
      <c r="E3264" s="126"/>
    </row>
    <row r="3265" spans="5:5" customFormat="1" ht="13.2">
      <c r="E3265" s="126"/>
    </row>
    <row r="3266" spans="5:5" customFormat="1" ht="13.2">
      <c r="E3266" s="126"/>
    </row>
    <row r="3267" spans="5:5" customFormat="1" ht="13.2">
      <c r="E3267" s="126"/>
    </row>
    <row r="3268" spans="5:5" customFormat="1" ht="13.2">
      <c r="E3268" s="126"/>
    </row>
    <row r="3269" spans="5:5" customFormat="1" ht="13.2">
      <c r="E3269" s="126"/>
    </row>
    <row r="3270" spans="5:5" customFormat="1" ht="13.2">
      <c r="E3270" s="126"/>
    </row>
    <row r="3271" spans="5:5" customFormat="1" ht="13.2">
      <c r="E3271" s="126"/>
    </row>
    <row r="3272" spans="5:5" customFormat="1" ht="13.2">
      <c r="E3272" s="126"/>
    </row>
    <row r="3273" spans="5:5" customFormat="1" ht="13.2">
      <c r="E3273" s="126"/>
    </row>
    <row r="3274" spans="5:5" customFormat="1" ht="13.2">
      <c r="E3274" s="126"/>
    </row>
    <row r="3275" spans="5:5" customFormat="1" ht="13.2">
      <c r="E3275" s="126"/>
    </row>
    <row r="3276" spans="5:5" customFormat="1" ht="13.2">
      <c r="E3276" s="126"/>
    </row>
    <row r="3277" spans="5:5" customFormat="1" ht="13.2">
      <c r="E3277" s="126"/>
    </row>
    <row r="3278" spans="5:5" customFormat="1" ht="13.2">
      <c r="E3278" s="126"/>
    </row>
    <row r="3279" spans="5:5" customFormat="1" ht="13.2">
      <c r="E3279" s="126"/>
    </row>
    <row r="3280" spans="5:5" customFormat="1" ht="13.2">
      <c r="E3280" s="126"/>
    </row>
    <row r="3281" spans="5:5" customFormat="1" ht="13.2">
      <c r="E3281" s="126"/>
    </row>
    <row r="3282" spans="5:5" customFormat="1" ht="13.2">
      <c r="E3282" s="126"/>
    </row>
    <row r="3283" spans="5:5" customFormat="1" ht="13.2">
      <c r="E3283" s="126"/>
    </row>
    <row r="3284" spans="5:5" customFormat="1" ht="13.2">
      <c r="E3284" s="126"/>
    </row>
    <row r="3285" spans="5:5" customFormat="1" ht="13.2">
      <c r="E3285" s="126"/>
    </row>
    <row r="3286" spans="5:5" customFormat="1" ht="13.2">
      <c r="E3286" s="126"/>
    </row>
    <row r="3287" spans="5:5" customFormat="1" ht="13.2">
      <c r="E3287" s="126"/>
    </row>
    <row r="3288" spans="5:5" customFormat="1" ht="13.2">
      <c r="E3288" s="126"/>
    </row>
    <row r="3289" spans="5:5" customFormat="1" ht="13.2">
      <c r="E3289" s="126"/>
    </row>
    <row r="3290" spans="5:5" customFormat="1" ht="13.2">
      <c r="E3290" s="126"/>
    </row>
    <row r="3291" spans="5:5" customFormat="1" ht="13.2">
      <c r="E3291" s="126"/>
    </row>
    <row r="3292" spans="5:5" customFormat="1" ht="13.2">
      <c r="E3292" s="126"/>
    </row>
    <row r="3293" spans="5:5" customFormat="1" ht="13.2">
      <c r="E3293" s="126"/>
    </row>
    <row r="3294" spans="5:5" customFormat="1" ht="13.2">
      <c r="E3294" s="126"/>
    </row>
    <row r="3295" spans="5:5" customFormat="1" ht="13.2">
      <c r="E3295" s="126"/>
    </row>
    <row r="3296" spans="5:5" customFormat="1" ht="13.2">
      <c r="E3296" s="126"/>
    </row>
    <row r="3297" spans="5:5" customFormat="1" ht="13.2">
      <c r="E3297" s="126"/>
    </row>
    <row r="3298" spans="5:5" customFormat="1" ht="13.2">
      <c r="E3298" s="126"/>
    </row>
    <row r="3299" spans="5:5" customFormat="1" ht="13.2">
      <c r="E3299" s="126"/>
    </row>
    <row r="3300" spans="5:5" customFormat="1" ht="13.2">
      <c r="E3300" s="126"/>
    </row>
    <row r="3301" spans="5:5" customFormat="1" ht="13.2">
      <c r="E3301" s="126"/>
    </row>
    <row r="3302" spans="5:5" customFormat="1" ht="13.2">
      <c r="E3302" s="126"/>
    </row>
    <row r="3303" spans="5:5" customFormat="1" ht="13.2">
      <c r="E3303" s="126"/>
    </row>
    <row r="3304" spans="5:5" customFormat="1" ht="13.2">
      <c r="E3304" s="126"/>
    </row>
    <row r="3305" spans="5:5" customFormat="1" ht="13.2">
      <c r="E3305" s="126"/>
    </row>
    <row r="3306" spans="5:5" customFormat="1" ht="13.2">
      <c r="E3306" s="126"/>
    </row>
    <row r="3307" spans="5:5" customFormat="1" ht="13.2">
      <c r="E3307" s="126"/>
    </row>
    <row r="3308" spans="5:5" customFormat="1" ht="13.2">
      <c r="E3308" s="126"/>
    </row>
    <row r="3309" spans="5:5" customFormat="1" ht="13.2">
      <c r="E3309" s="126"/>
    </row>
    <row r="3310" spans="5:5" customFormat="1" ht="13.2">
      <c r="E3310" s="126"/>
    </row>
    <row r="3311" spans="5:5" customFormat="1" ht="13.2">
      <c r="E3311" s="126"/>
    </row>
    <row r="3312" spans="5:5" customFormat="1" ht="13.2">
      <c r="E3312" s="126"/>
    </row>
    <row r="3313" spans="5:5" customFormat="1" ht="13.2">
      <c r="E3313" s="126"/>
    </row>
    <row r="3314" spans="5:5" customFormat="1" ht="13.2">
      <c r="E3314" s="126"/>
    </row>
    <row r="3315" spans="5:5" customFormat="1" ht="13.2">
      <c r="E3315" s="126"/>
    </row>
    <row r="3316" spans="5:5" customFormat="1" ht="13.2">
      <c r="E3316" s="126"/>
    </row>
    <row r="3317" spans="5:5" customFormat="1" ht="13.2">
      <c r="E3317" s="126"/>
    </row>
    <row r="3318" spans="5:5" customFormat="1" ht="13.2">
      <c r="E3318" s="126"/>
    </row>
    <row r="3319" spans="5:5" customFormat="1" ht="13.2">
      <c r="E3319" s="126"/>
    </row>
    <row r="3320" spans="5:5" customFormat="1" ht="13.2">
      <c r="E3320" s="126"/>
    </row>
    <row r="3321" spans="5:5" customFormat="1" ht="13.2">
      <c r="E3321" s="126"/>
    </row>
    <row r="3322" spans="5:5" customFormat="1" ht="13.2">
      <c r="E3322" s="126"/>
    </row>
    <row r="3323" spans="5:5" customFormat="1" ht="13.2">
      <c r="E3323" s="126"/>
    </row>
    <row r="3324" spans="5:5" customFormat="1" ht="13.2">
      <c r="E3324" s="126"/>
    </row>
    <row r="3325" spans="5:5" customFormat="1" ht="13.2">
      <c r="E3325" s="126"/>
    </row>
    <row r="3326" spans="5:5" customFormat="1" ht="13.2">
      <c r="E3326" s="126"/>
    </row>
    <row r="3327" spans="5:5" customFormat="1" ht="13.2">
      <c r="E3327" s="126"/>
    </row>
    <row r="3328" spans="5:5" customFormat="1" ht="13.2">
      <c r="E3328" s="126"/>
    </row>
    <row r="3329" spans="5:5" customFormat="1" ht="13.2">
      <c r="E3329" s="126"/>
    </row>
    <row r="3330" spans="5:5" customFormat="1" ht="13.2">
      <c r="E3330" s="126"/>
    </row>
    <row r="3331" spans="5:5" customFormat="1" ht="13.2">
      <c r="E3331" s="126"/>
    </row>
    <row r="3332" spans="5:5" customFormat="1" ht="13.2">
      <c r="E3332" s="126"/>
    </row>
    <row r="3333" spans="5:5" customFormat="1" ht="13.2">
      <c r="E3333" s="126"/>
    </row>
    <row r="3334" spans="5:5" customFormat="1" ht="13.2">
      <c r="E3334" s="126"/>
    </row>
    <row r="3335" spans="5:5" customFormat="1" ht="13.2">
      <c r="E3335" s="126"/>
    </row>
    <row r="3336" spans="5:5" customFormat="1" ht="13.2">
      <c r="E3336" s="126"/>
    </row>
    <row r="3337" spans="5:5" customFormat="1" ht="13.2">
      <c r="E3337" s="126"/>
    </row>
    <row r="3338" spans="5:5" customFormat="1" ht="13.2">
      <c r="E3338" s="126"/>
    </row>
    <row r="3339" spans="5:5" customFormat="1" ht="13.2">
      <c r="E3339" s="126"/>
    </row>
    <row r="3340" spans="5:5" customFormat="1" ht="13.2">
      <c r="E3340" s="126"/>
    </row>
    <row r="3341" spans="5:5" customFormat="1" ht="13.2">
      <c r="E3341" s="126"/>
    </row>
    <row r="3342" spans="5:5" customFormat="1" ht="13.2">
      <c r="E3342" s="126"/>
    </row>
    <row r="3343" spans="5:5" customFormat="1" ht="13.2">
      <c r="E3343" s="126"/>
    </row>
    <row r="3344" spans="5:5" customFormat="1" ht="13.2">
      <c r="E3344" s="126"/>
    </row>
    <row r="3345" spans="5:5" customFormat="1" ht="13.2">
      <c r="E3345" s="126"/>
    </row>
    <row r="3346" spans="5:5" customFormat="1" ht="13.2">
      <c r="E3346" s="126"/>
    </row>
    <row r="3347" spans="5:5" customFormat="1" ht="13.2">
      <c r="E3347" s="126"/>
    </row>
    <row r="3348" spans="5:5" customFormat="1" ht="13.2">
      <c r="E3348" s="126"/>
    </row>
    <row r="3349" spans="5:5" customFormat="1" ht="13.2">
      <c r="E3349" s="126"/>
    </row>
    <row r="3350" spans="5:5" customFormat="1" ht="13.2">
      <c r="E3350" s="126"/>
    </row>
    <row r="3351" spans="5:5" customFormat="1" ht="13.2">
      <c r="E3351" s="126"/>
    </row>
    <row r="3352" spans="5:5" customFormat="1" ht="13.2">
      <c r="E3352" s="126"/>
    </row>
    <row r="3353" spans="5:5" customFormat="1" ht="13.2">
      <c r="E3353" s="126"/>
    </row>
    <row r="3354" spans="5:5" customFormat="1" ht="13.2">
      <c r="E3354" s="126"/>
    </row>
    <row r="3355" spans="5:5" customFormat="1" ht="13.2">
      <c r="E3355" s="126"/>
    </row>
    <row r="3356" spans="5:5" customFormat="1" ht="13.2">
      <c r="E3356" s="126"/>
    </row>
    <row r="3357" spans="5:5" customFormat="1" ht="13.2">
      <c r="E3357" s="126"/>
    </row>
    <row r="3358" spans="5:5" customFormat="1" ht="13.2">
      <c r="E3358" s="126"/>
    </row>
    <row r="3359" spans="5:5" customFormat="1" ht="13.2">
      <c r="E3359" s="126"/>
    </row>
    <row r="3360" spans="5:5" customFormat="1" ht="13.2">
      <c r="E3360" s="126"/>
    </row>
    <row r="3361" spans="5:5" customFormat="1" ht="13.2">
      <c r="E3361" s="126"/>
    </row>
    <row r="3362" spans="5:5" customFormat="1" ht="13.2">
      <c r="E3362" s="126"/>
    </row>
    <row r="3363" spans="5:5" customFormat="1" ht="13.2">
      <c r="E3363" s="126"/>
    </row>
    <row r="3364" spans="5:5" customFormat="1" ht="13.2">
      <c r="E3364" s="126"/>
    </row>
    <row r="3365" spans="5:5" customFormat="1" ht="13.2">
      <c r="E3365" s="126"/>
    </row>
    <row r="3366" spans="5:5" customFormat="1" ht="13.2">
      <c r="E3366" s="126"/>
    </row>
    <row r="3367" spans="5:5" customFormat="1" ht="13.2">
      <c r="E3367" s="126"/>
    </row>
    <row r="3368" spans="5:5" customFormat="1" ht="13.2">
      <c r="E3368" s="126"/>
    </row>
    <row r="3369" spans="5:5" customFormat="1" ht="13.2">
      <c r="E3369" s="126"/>
    </row>
    <row r="3370" spans="5:5" customFormat="1" ht="13.2">
      <c r="E3370" s="126"/>
    </row>
    <row r="3371" spans="5:5" customFormat="1" ht="13.2">
      <c r="E3371" s="126"/>
    </row>
    <row r="3372" spans="5:5" customFormat="1" ht="13.2">
      <c r="E3372" s="126"/>
    </row>
    <row r="3373" spans="5:5" customFormat="1" ht="13.2">
      <c r="E3373" s="126"/>
    </row>
    <row r="3374" spans="5:5" customFormat="1" ht="13.2">
      <c r="E3374" s="126"/>
    </row>
    <row r="3375" spans="5:5" customFormat="1" ht="13.2">
      <c r="E3375" s="126"/>
    </row>
    <row r="3376" spans="5:5" customFormat="1" ht="13.2">
      <c r="E3376" s="126"/>
    </row>
    <row r="3377" spans="5:5" customFormat="1" ht="13.2">
      <c r="E3377" s="126"/>
    </row>
    <row r="3378" spans="5:5" customFormat="1" ht="13.2">
      <c r="E3378" s="126"/>
    </row>
    <row r="3379" spans="5:5" customFormat="1" ht="13.2">
      <c r="E3379" s="126"/>
    </row>
    <row r="3380" spans="5:5" customFormat="1" ht="13.2">
      <c r="E3380" s="126"/>
    </row>
    <row r="3381" spans="5:5" customFormat="1" ht="13.2">
      <c r="E3381" s="126"/>
    </row>
    <row r="3382" spans="5:5" customFormat="1" ht="13.2">
      <c r="E3382" s="126"/>
    </row>
    <row r="3383" spans="5:5" customFormat="1" ht="13.2">
      <c r="E3383" s="126"/>
    </row>
    <row r="3384" spans="5:5" customFormat="1" ht="13.2">
      <c r="E3384" s="126"/>
    </row>
    <row r="3385" spans="5:5" customFormat="1" ht="13.2">
      <c r="E3385" s="126"/>
    </row>
    <row r="3386" spans="5:5" customFormat="1" ht="13.2">
      <c r="E3386" s="126"/>
    </row>
    <row r="3387" spans="5:5" customFormat="1" ht="13.2">
      <c r="E3387" s="126"/>
    </row>
    <row r="3388" spans="5:5" customFormat="1" ht="13.2">
      <c r="E3388" s="126"/>
    </row>
    <row r="3389" spans="5:5" customFormat="1" ht="13.2">
      <c r="E3389" s="126"/>
    </row>
    <row r="3390" spans="5:5" customFormat="1" ht="13.2">
      <c r="E3390" s="126"/>
    </row>
    <row r="3391" spans="5:5" customFormat="1" ht="13.2">
      <c r="E3391" s="126"/>
    </row>
    <row r="3392" spans="5:5" customFormat="1" ht="13.2">
      <c r="E3392" s="126"/>
    </row>
    <row r="3393" spans="5:5" customFormat="1" ht="13.2">
      <c r="E3393" s="126"/>
    </row>
    <row r="3394" spans="5:5" customFormat="1" ht="13.2">
      <c r="E3394" s="126"/>
    </row>
    <row r="3395" spans="5:5" customFormat="1" ht="13.2">
      <c r="E3395" s="126"/>
    </row>
    <row r="3396" spans="5:5" customFormat="1" ht="13.2">
      <c r="E3396" s="126"/>
    </row>
    <row r="3397" spans="5:5" customFormat="1" ht="13.2">
      <c r="E3397" s="126"/>
    </row>
    <row r="3398" spans="5:5" customFormat="1" ht="13.2">
      <c r="E3398" s="126"/>
    </row>
    <row r="3399" spans="5:5" customFormat="1" ht="13.2">
      <c r="E3399" s="126"/>
    </row>
    <row r="3400" spans="5:5" customFormat="1" ht="13.2">
      <c r="E3400" s="126"/>
    </row>
    <row r="3401" spans="5:5" customFormat="1" ht="13.2">
      <c r="E3401" s="126"/>
    </row>
    <row r="3402" spans="5:5" customFormat="1" ht="13.2">
      <c r="E3402" s="126"/>
    </row>
    <row r="3403" spans="5:5" customFormat="1" ht="13.2">
      <c r="E3403" s="126"/>
    </row>
    <row r="3404" spans="5:5" customFormat="1" ht="13.2">
      <c r="E3404" s="126"/>
    </row>
    <row r="3405" spans="5:5" customFormat="1" ht="13.2">
      <c r="E3405" s="126"/>
    </row>
    <row r="3406" spans="5:5" customFormat="1" ht="13.2">
      <c r="E3406" s="126"/>
    </row>
    <row r="3407" spans="5:5" customFormat="1" ht="13.2">
      <c r="E3407" s="126"/>
    </row>
    <row r="3408" spans="5:5" customFormat="1" ht="13.2">
      <c r="E3408" s="126"/>
    </row>
    <row r="3409" spans="5:5" customFormat="1" ht="13.2">
      <c r="E3409" s="126"/>
    </row>
    <row r="3410" spans="5:5" customFormat="1" ht="13.2">
      <c r="E3410" s="126"/>
    </row>
    <row r="3411" spans="5:5" customFormat="1" ht="13.2">
      <c r="E3411" s="126"/>
    </row>
    <row r="3412" spans="5:5" customFormat="1" ht="13.2">
      <c r="E3412" s="126"/>
    </row>
    <row r="3413" spans="5:5" customFormat="1" ht="13.2">
      <c r="E3413" s="126"/>
    </row>
    <row r="3414" spans="5:5" customFormat="1" ht="13.2">
      <c r="E3414" s="126"/>
    </row>
    <row r="3415" spans="5:5" customFormat="1" ht="13.2">
      <c r="E3415" s="126"/>
    </row>
    <row r="3416" spans="5:5" customFormat="1" ht="13.2">
      <c r="E3416" s="126"/>
    </row>
    <row r="3417" spans="5:5" customFormat="1" ht="13.2">
      <c r="E3417" s="126"/>
    </row>
    <row r="3418" spans="5:5" customFormat="1" ht="13.2">
      <c r="E3418" s="126"/>
    </row>
    <row r="3419" spans="5:5" customFormat="1" ht="13.2">
      <c r="E3419" s="126"/>
    </row>
    <row r="3420" spans="5:5" customFormat="1" ht="13.2">
      <c r="E3420" s="126"/>
    </row>
    <row r="3421" spans="5:5" customFormat="1" ht="13.2">
      <c r="E3421" s="126"/>
    </row>
    <row r="3422" spans="5:5" customFormat="1" ht="13.2">
      <c r="E3422" s="126"/>
    </row>
    <row r="3423" spans="5:5" customFormat="1" ht="13.2">
      <c r="E3423" s="126"/>
    </row>
    <row r="3424" spans="5:5" customFormat="1" ht="13.2">
      <c r="E3424" s="126"/>
    </row>
    <row r="3425" spans="5:5" customFormat="1" ht="13.2">
      <c r="E3425" s="126"/>
    </row>
    <row r="3426" spans="5:5" customFormat="1" ht="13.2">
      <c r="E3426" s="126"/>
    </row>
    <row r="3427" spans="5:5" customFormat="1" ht="13.2">
      <c r="E3427" s="126"/>
    </row>
    <row r="3428" spans="5:5" customFormat="1" ht="13.2">
      <c r="E3428" s="126"/>
    </row>
    <row r="3429" spans="5:5" customFormat="1" ht="13.2">
      <c r="E3429" s="126"/>
    </row>
    <row r="3430" spans="5:5" customFormat="1" ht="13.2">
      <c r="E3430" s="126"/>
    </row>
    <row r="3431" spans="5:5" customFormat="1" ht="13.2">
      <c r="E3431" s="126"/>
    </row>
    <row r="3432" spans="5:5" customFormat="1" ht="13.2">
      <c r="E3432" s="126"/>
    </row>
    <row r="3433" spans="5:5" customFormat="1" ht="13.2">
      <c r="E3433" s="126"/>
    </row>
    <row r="3434" spans="5:5" customFormat="1" ht="13.2">
      <c r="E3434" s="126"/>
    </row>
    <row r="3435" spans="5:5" customFormat="1" ht="13.2">
      <c r="E3435" s="126"/>
    </row>
    <row r="3436" spans="5:5" customFormat="1" ht="13.2">
      <c r="E3436" s="126"/>
    </row>
    <row r="3437" spans="5:5" customFormat="1" ht="13.2">
      <c r="E3437" s="126"/>
    </row>
    <row r="3438" spans="5:5" customFormat="1" ht="13.2">
      <c r="E3438" s="126"/>
    </row>
    <row r="3439" spans="5:5" customFormat="1" ht="13.2">
      <c r="E3439" s="126"/>
    </row>
    <row r="3440" spans="5:5" customFormat="1" ht="13.2">
      <c r="E3440" s="126"/>
    </row>
    <row r="3441" spans="5:5" customFormat="1" ht="13.2">
      <c r="E3441" s="126"/>
    </row>
    <row r="3442" spans="5:5" customFormat="1" ht="13.2">
      <c r="E3442" s="126"/>
    </row>
    <row r="3443" spans="5:5" customFormat="1" ht="13.2">
      <c r="E3443" s="126"/>
    </row>
    <row r="3444" spans="5:5" customFormat="1" ht="13.2">
      <c r="E3444" s="126"/>
    </row>
    <row r="3445" spans="5:5" customFormat="1" ht="13.2">
      <c r="E3445" s="126"/>
    </row>
    <row r="3446" spans="5:5" customFormat="1" ht="13.2">
      <c r="E3446" s="126"/>
    </row>
    <row r="3447" spans="5:5" customFormat="1" ht="13.2">
      <c r="E3447" s="126"/>
    </row>
    <row r="3448" spans="5:5" customFormat="1" ht="13.2">
      <c r="E3448" s="126"/>
    </row>
    <row r="3449" spans="5:5" customFormat="1" ht="13.2">
      <c r="E3449" s="126"/>
    </row>
    <row r="3450" spans="5:5" customFormat="1" ht="13.2">
      <c r="E3450" s="126"/>
    </row>
    <row r="3451" spans="5:5" customFormat="1" ht="13.2">
      <c r="E3451" s="126"/>
    </row>
    <row r="3452" spans="5:5" customFormat="1" ht="13.2">
      <c r="E3452" s="126"/>
    </row>
    <row r="3453" spans="5:5" customFormat="1" ht="13.2">
      <c r="E3453" s="126"/>
    </row>
    <row r="3454" spans="5:5" customFormat="1" ht="13.2">
      <c r="E3454" s="126"/>
    </row>
    <row r="3455" spans="5:5" customFormat="1" ht="13.2">
      <c r="E3455" s="126"/>
    </row>
    <row r="3456" spans="5:5" customFormat="1" ht="13.2">
      <c r="E3456" s="126"/>
    </row>
    <row r="3457" spans="5:5" customFormat="1" ht="13.2">
      <c r="E3457" s="126"/>
    </row>
    <row r="3458" spans="5:5" customFormat="1" ht="13.2">
      <c r="E3458" s="126"/>
    </row>
    <row r="3459" spans="5:5" customFormat="1" ht="13.2">
      <c r="E3459" s="126"/>
    </row>
    <row r="3460" spans="5:5" customFormat="1" ht="13.2">
      <c r="E3460" s="126"/>
    </row>
    <row r="3461" spans="5:5" customFormat="1" ht="13.2">
      <c r="E3461" s="126"/>
    </row>
    <row r="3462" spans="5:5" customFormat="1" ht="13.2">
      <c r="E3462" s="126"/>
    </row>
    <row r="3463" spans="5:5" customFormat="1" ht="13.2">
      <c r="E3463" s="126"/>
    </row>
    <row r="3464" spans="5:5" customFormat="1" ht="13.2">
      <c r="E3464" s="126"/>
    </row>
    <row r="3465" spans="5:5" customFormat="1" ht="13.2">
      <c r="E3465" s="126"/>
    </row>
    <row r="3466" spans="5:5" customFormat="1" ht="13.2">
      <c r="E3466" s="126"/>
    </row>
    <row r="3467" spans="5:5" customFormat="1" ht="13.2">
      <c r="E3467" s="126"/>
    </row>
    <row r="3468" spans="5:5" customFormat="1" ht="13.2">
      <c r="E3468" s="126"/>
    </row>
    <row r="3469" spans="5:5" customFormat="1" ht="13.2">
      <c r="E3469" s="126"/>
    </row>
    <row r="3470" spans="5:5" customFormat="1" ht="13.2">
      <c r="E3470" s="126"/>
    </row>
    <row r="3471" spans="5:5" customFormat="1" ht="13.2">
      <c r="E3471" s="126"/>
    </row>
    <row r="3472" spans="5:5" customFormat="1" ht="13.2">
      <c r="E3472" s="126"/>
    </row>
    <row r="3473" spans="5:5" customFormat="1" ht="13.2">
      <c r="E3473" s="126"/>
    </row>
    <row r="3474" spans="5:5" customFormat="1" ht="13.2">
      <c r="E3474" s="126"/>
    </row>
    <row r="3475" spans="5:5" customFormat="1" ht="13.2">
      <c r="E3475" s="126"/>
    </row>
    <row r="3476" spans="5:5" customFormat="1" ht="13.2">
      <c r="E3476" s="126"/>
    </row>
    <row r="3477" spans="5:5" customFormat="1" ht="13.2">
      <c r="E3477" s="126"/>
    </row>
    <row r="3478" spans="5:5" customFormat="1" ht="13.2">
      <c r="E3478" s="126"/>
    </row>
    <row r="3479" spans="5:5" customFormat="1" ht="13.2">
      <c r="E3479" s="126"/>
    </row>
    <row r="3480" spans="5:5" customFormat="1" ht="13.2">
      <c r="E3480" s="126"/>
    </row>
    <row r="3481" spans="5:5" customFormat="1" ht="13.2">
      <c r="E3481" s="126"/>
    </row>
    <row r="3482" spans="5:5" customFormat="1" ht="13.2">
      <c r="E3482" s="126"/>
    </row>
    <row r="3483" spans="5:5" customFormat="1" ht="13.2">
      <c r="E3483" s="126"/>
    </row>
    <row r="3484" spans="5:5" customFormat="1" ht="13.2">
      <c r="E3484" s="126"/>
    </row>
    <row r="3485" spans="5:5" customFormat="1" ht="13.2">
      <c r="E3485" s="126"/>
    </row>
    <row r="3486" spans="5:5" customFormat="1" ht="13.2">
      <c r="E3486" s="126"/>
    </row>
    <row r="3487" spans="5:5" customFormat="1" ht="13.2">
      <c r="E3487" s="126"/>
    </row>
    <row r="3488" spans="5:5" customFormat="1" ht="13.2">
      <c r="E3488" s="126"/>
    </row>
    <row r="3489" spans="5:5" customFormat="1" ht="13.2">
      <c r="E3489" s="126"/>
    </row>
    <row r="3490" spans="5:5" customFormat="1" ht="13.2">
      <c r="E3490" s="126"/>
    </row>
    <row r="3491" spans="5:5" customFormat="1" ht="13.2">
      <c r="E3491" s="126"/>
    </row>
    <row r="3492" spans="5:5" customFormat="1" ht="13.2">
      <c r="E3492" s="126"/>
    </row>
    <row r="3493" spans="5:5" customFormat="1" ht="13.2">
      <c r="E3493" s="126"/>
    </row>
    <row r="3494" spans="5:5" customFormat="1" ht="13.2">
      <c r="E3494" s="126"/>
    </row>
    <row r="3495" spans="5:5" customFormat="1" ht="13.2">
      <c r="E3495" s="126"/>
    </row>
    <row r="3496" spans="5:5" customFormat="1" ht="13.2">
      <c r="E3496" s="126"/>
    </row>
    <row r="3497" spans="5:5" customFormat="1" ht="13.2">
      <c r="E3497" s="126"/>
    </row>
    <row r="3498" spans="5:5" customFormat="1" ht="13.2">
      <c r="E3498" s="126"/>
    </row>
    <row r="3499" spans="5:5" customFormat="1" ht="13.2">
      <c r="E3499" s="126"/>
    </row>
    <row r="3500" spans="5:5" customFormat="1" ht="13.2">
      <c r="E3500" s="126"/>
    </row>
    <row r="3501" spans="5:5" customFormat="1" ht="13.2">
      <c r="E3501" s="126"/>
    </row>
    <row r="3502" spans="5:5" customFormat="1" ht="13.2">
      <c r="E3502" s="126"/>
    </row>
    <row r="3503" spans="5:5" customFormat="1" ht="13.2">
      <c r="E3503" s="126"/>
    </row>
    <row r="3504" spans="5:5" customFormat="1" ht="13.2">
      <c r="E3504" s="126"/>
    </row>
    <row r="3505" spans="5:5" customFormat="1" ht="13.2">
      <c r="E3505" s="126"/>
    </row>
    <row r="3506" spans="5:5" customFormat="1" ht="13.2">
      <c r="E3506" s="126"/>
    </row>
    <row r="3507" spans="5:5" customFormat="1" ht="13.2">
      <c r="E3507" s="126"/>
    </row>
    <row r="3508" spans="5:5" customFormat="1" ht="13.2">
      <c r="E3508" s="126"/>
    </row>
    <row r="3509" spans="5:5" customFormat="1" ht="13.2">
      <c r="E3509" s="126"/>
    </row>
    <row r="3510" spans="5:5" customFormat="1" ht="13.2">
      <c r="E3510" s="126"/>
    </row>
    <row r="3511" spans="5:5" customFormat="1" ht="13.2">
      <c r="E3511" s="126"/>
    </row>
    <row r="3512" spans="5:5" customFormat="1" ht="13.2">
      <c r="E3512" s="126"/>
    </row>
    <row r="3513" spans="5:5" customFormat="1" ht="13.2">
      <c r="E3513" s="126"/>
    </row>
    <row r="3514" spans="5:5" customFormat="1" ht="13.2">
      <c r="E3514" s="126"/>
    </row>
    <row r="3515" spans="5:5" customFormat="1" ht="13.2">
      <c r="E3515" s="126"/>
    </row>
    <row r="3516" spans="5:5" customFormat="1" ht="13.2">
      <c r="E3516" s="126"/>
    </row>
    <row r="3517" spans="5:5" customFormat="1" ht="13.2">
      <c r="E3517" s="126"/>
    </row>
    <row r="3518" spans="5:5" customFormat="1" ht="13.2">
      <c r="E3518" s="126"/>
    </row>
    <row r="3519" spans="5:5" customFormat="1" ht="13.2">
      <c r="E3519" s="126"/>
    </row>
    <row r="3520" spans="5:5" customFormat="1" ht="13.2">
      <c r="E3520" s="126"/>
    </row>
    <row r="3521" spans="5:5" customFormat="1" ht="13.2">
      <c r="E3521" s="126"/>
    </row>
    <row r="3522" spans="5:5" customFormat="1" ht="13.2">
      <c r="E3522" s="126"/>
    </row>
    <row r="3523" spans="5:5" customFormat="1" ht="13.2">
      <c r="E3523" s="126"/>
    </row>
    <row r="3524" spans="5:5" customFormat="1" ht="13.2">
      <c r="E3524" s="126"/>
    </row>
    <row r="3525" spans="5:5" customFormat="1" ht="13.2">
      <c r="E3525" s="126"/>
    </row>
    <row r="3526" spans="5:5" customFormat="1" ht="13.2">
      <c r="E3526" s="126"/>
    </row>
    <row r="3527" spans="5:5" customFormat="1" ht="13.2">
      <c r="E3527" s="126"/>
    </row>
    <row r="3528" spans="5:5" customFormat="1" ht="13.2">
      <c r="E3528" s="126"/>
    </row>
    <row r="3529" spans="5:5" customFormat="1" ht="13.2">
      <c r="E3529" s="126"/>
    </row>
    <row r="3530" spans="5:5" customFormat="1" ht="13.2">
      <c r="E3530" s="126"/>
    </row>
    <row r="3531" spans="5:5" customFormat="1" ht="13.2">
      <c r="E3531" s="126"/>
    </row>
    <row r="3532" spans="5:5" customFormat="1" ht="13.2">
      <c r="E3532" s="126"/>
    </row>
    <row r="3533" spans="5:5" customFormat="1" ht="13.2">
      <c r="E3533" s="126"/>
    </row>
    <row r="3534" spans="5:5" customFormat="1" ht="13.2">
      <c r="E3534" s="126"/>
    </row>
    <row r="3535" spans="5:5" customFormat="1" ht="13.2">
      <c r="E3535" s="126"/>
    </row>
    <row r="3536" spans="5:5" customFormat="1" ht="13.2">
      <c r="E3536" s="126"/>
    </row>
    <row r="3537" spans="5:5" customFormat="1" ht="13.2">
      <c r="E3537" s="126"/>
    </row>
    <row r="3538" spans="5:5" customFormat="1" ht="13.2">
      <c r="E3538" s="126"/>
    </row>
    <row r="3539" spans="5:5" customFormat="1" ht="13.2">
      <c r="E3539" s="126"/>
    </row>
    <row r="3540" spans="5:5" customFormat="1" ht="13.2">
      <c r="E3540" s="126"/>
    </row>
    <row r="3541" spans="5:5" customFormat="1" ht="13.2">
      <c r="E3541" s="126"/>
    </row>
    <row r="3542" spans="5:5" customFormat="1" ht="13.2">
      <c r="E3542" s="126"/>
    </row>
    <row r="3543" spans="5:5" customFormat="1" ht="13.2">
      <c r="E3543" s="126"/>
    </row>
    <row r="3544" spans="5:5" customFormat="1" ht="13.2">
      <c r="E3544" s="126"/>
    </row>
    <row r="3545" spans="5:5" customFormat="1" ht="13.2">
      <c r="E3545" s="126"/>
    </row>
    <row r="3546" spans="5:5" customFormat="1" ht="13.2">
      <c r="E3546" s="126"/>
    </row>
    <row r="3547" spans="5:5" customFormat="1" ht="13.2">
      <c r="E3547" s="126"/>
    </row>
    <row r="3548" spans="5:5" customFormat="1" ht="13.2">
      <c r="E3548" s="126"/>
    </row>
    <row r="3549" spans="5:5" customFormat="1" ht="13.2">
      <c r="E3549" s="126"/>
    </row>
    <row r="3550" spans="5:5" customFormat="1" ht="13.2">
      <c r="E3550" s="126"/>
    </row>
    <row r="3551" spans="5:5" customFormat="1" ht="13.2">
      <c r="E3551" s="126"/>
    </row>
    <row r="3552" spans="5:5" customFormat="1" ht="13.2">
      <c r="E3552" s="126"/>
    </row>
    <row r="3553" spans="5:5" customFormat="1" ht="13.2">
      <c r="E3553" s="126"/>
    </row>
    <row r="3554" spans="5:5" customFormat="1" ht="13.2">
      <c r="E3554" s="126"/>
    </row>
    <row r="3555" spans="5:5" customFormat="1" ht="13.2">
      <c r="E3555" s="126"/>
    </row>
    <row r="3556" spans="5:5" customFormat="1" ht="13.2">
      <c r="E3556" s="126"/>
    </row>
    <row r="3557" spans="5:5" customFormat="1" ht="13.2">
      <c r="E3557" s="126"/>
    </row>
    <row r="3558" spans="5:5" customFormat="1" ht="13.2">
      <c r="E3558" s="126"/>
    </row>
    <row r="3559" spans="5:5" customFormat="1" ht="13.2">
      <c r="E3559" s="126"/>
    </row>
    <row r="3560" spans="5:5" customFormat="1" ht="13.2">
      <c r="E3560" s="126"/>
    </row>
    <row r="3561" spans="5:5" customFormat="1" ht="13.2">
      <c r="E3561" s="126"/>
    </row>
    <row r="3562" spans="5:5" customFormat="1" ht="13.2">
      <c r="E3562" s="126"/>
    </row>
    <row r="3563" spans="5:5" customFormat="1" ht="13.2">
      <c r="E3563" s="126"/>
    </row>
    <row r="3564" spans="5:5" customFormat="1" ht="13.2">
      <c r="E3564" s="126"/>
    </row>
    <row r="3565" spans="5:5" customFormat="1" ht="13.2">
      <c r="E3565" s="126"/>
    </row>
    <row r="3566" spans="5:5" customFormat="1" ht="13.2">
      <c r="E3566" s="126"/>
    </row>
    <row r="3567" spans="5:5" customFormat="1" ht="13.2">
      <c r="E3567" s="126"/>
    </row>
    <row r="3568" spans="5:5" customFormat="1" ht="13.2">
      <c r="E3568" s="126"/>
    </row>
    <row r="3569" spans="5:5" customFormat="1" ht="13.2">
      <c r="E3569" s="126"/>
    </row>
    <row r="3570" spans="5:5" customFormat="1" ht="13.2">
      <c r="E3570" s="126"/>
    </row>
    <row r="3571" spans="5:5" customFormat="1" ht="13.2">
      <c r="E3571" s="126"/>
    </row>
    <row r="3572" spans="5:5" customFormat="1" ht="13.2">
      <c r="E3572" s="126"/>
    </row>
    <row r="3573" spans="5:5" customFormat="1" ht="13.2">
      <c r="E3573" s="126"/>
    </row>
    <row r="3574" spans="5:5" customFormat="1" ht="13.2">
      <c r="E3574" s="126"/>
    </row>
    <row r="3575" spans="5:5" customFormat="1" ht="13.2">
      <c r="E3575" s="126"/>
    </row>
    <row r="3576" spans="5:5" customFormat="1" ht="13.2">
      <c r="E3576" s="126"/>
    </row>
    <row r="3577" spans="5:5" customFormat="1" ht="13.2">
      <c r="E3577" s="126"/>
    </row>
    <row r="3578" spans="5:5" customFormat="1" ht="13.2">
      <c r="E3578" s="126"/>
    </row>
    <row r="3579" spans="5:5" customFormat="1" ht="13.2">
      <c r="E3579" s="126"/>
    </row>
    <row r="3580" spans="5:5" customFormat="1" ht="13.2">
      <c r="E3580" s="126"/>
    </row>
    <row r="3581" spans="5:5" customFormat="1" ht="13.2">
      <c r="E3581" s="126"/>
    </row>
    <row r="3582" spans="5:5" customFormat="1" ht="13.2">
      <c r="E3582" s="126"/>
    </row>
    <row r="3583" spans="5:5" customFormat="1" ht="13.2">
      <c r="E3583" s="126"/>
    </row>
    <row r="3584" spans="5:5" customFormat="1" ht="13.2">
      <c r="E3584" s="126"/>
    </row>
    <row r="3585" spans="5:5" customFormat="1" ht="13.2">
      <c r="E3585" s="126"/>
    </row>
    <row r="3586" spans="5:5" customFormat="1" ht="13.2">
      <c r="E3586" s="126"/>
    </row>
    <row r="3587" spans="5:5" customFormat="1" ht="13.2">
      <c r="E3587" s="126"/>
    </row>
    <row r="3588" spans="5:5" customFormat="1" ht="13.2">
      <c r="E3588" s="126"/>
    </row>
    <row r="3589" spans="5:5" customFormat="1" ht="13.2">
      <c r="E3589" s="126"/>
    </row>
    <row r="3590" spans="5:5" customFormat="1" ht="13.2">
      <c r="E3590" s="126"/>
    </row>
    <row r="3591" spans="5:5" customFormat="1" ht="13.2">
      <c r="E3591" s="126"/>
    </row>
    <row r="3592" spans="5:5" customFormat="1" ht="13.2">
      <c r="E3592" s="126"/>
    </row>
    <row r="3593" spans="5:5" customFormat="1" ht="13.2">
      <c r="E3593" s="126"/>
    </row>
    <row r="3594" spans="5:5" customFormat="1" ht="13.2">
      <c r="E3594" s="126"/>
    </row>
    <row r="3595" spans="5:5" customFormat="1" ht="13.2">
      <c r="E3595" s="126"/>
    </row>
    <row r="3596" spans="5:5" customFormat="1" ht="13.2">
      <c r="E3596" s="126"/>
    </row>
    <row r="3597" spans="5:5" customFormat="1" ht="13.2">
      <c r="E3597" s="126"/>
    </row>
    <row r="3598" spans="5:5" customFormat="1" ht="13.2">
      <c r="E3598" s="126"/>
    </row>
    <row r="3599" spans="5:5" customFormat="1" ht="13.2">
      <c r="E3599" s="126"/>
    </row>
    <row r="3600" spans="5:5" customFormat="1" ht="13.2">
      <c r="E3600" s="126"/>
    </row>
    <row r="3601" spans="5:5" customFormat="1" ht="13.2">
      <c r="E3601" s="126"/>
    </row>
    <row r="3602" spans="5:5" customFormat="1" ht="13.2">
      <c r="E3602" s="126"/>
    </row>
    <row r="3603" spans="5:5" customFormat="1" ht="13.2">
      <c r="E3603" s="126"/>
    </row>
    <row r="3604" spans="5:5" customFormat="1" ht="13.2">
      <c r="E3604" s="126"/>
    </row>
    <row r="3605" spans="5:5" customFormat="1" ht="13.2">
      <c r="E3605" s="126"/>
    </row>
    <row r="3606" spans="5:5" customFormat="1" ht="13.2">
      <c r="E3606" s="126"/>
    </row>
    <row r="3607" spans="5:5" customFormat="1" ht="13.2">
      <c r="E3607" s="126"/>
    </row>
    <row r="3608" spans="5:5" customFormat="1" ht="13.2">
      <c r="E3608" s="126"/>
    </row>
    <row r="3609" spans="5:5" customFormat="1" ht="13.2">
      <c r="E3609" s="126"/>
    </row>
    <row r="3610" spans="5:5" customFormat="1" ht="13.2">
      <c r="E3610" s="126"/>
    </row>
    <row r="3611" spans="5:5" customFormat="1" ht="13.2">
      <c r="E3611" s="126"/>
    </row>
    <row r="3612" spans="5:5" customFormat="1" ht="13.2">
      <c r="E3612" s="126"/>
    </row>
    <row r="3613" spans="5:5" customFormat="1" ht="13.2">
      <c r="E3613" s="126"/>
    </row>
    <row r="3614" spans="5:5" customFormat="1" ht="13.2">
      <c r="E3614" s="126"/>
    </row>
    <row r="3615" spans="5:5" customFormat="1" ht="13.2">
      <c r="E3615" s="126"/>
    </row>
    <row r="3616" spans="5:5" customFormat="1" ht="13.2">
      <c r="E3616" s="126"/>
    </row>
    <row r="3617" spans="5:5" customFormat="1" ht="13.2">
      <c r="E3617" s="126"/>
    </row>
    <row r="3618" spans="5:5" customFormat="1" ht="13.2">
      <c r="E3618" s="126"/>
    </row>
    <row r="3619" spans="5:5" customFormat="1" ht="13.2">
      <c r="E3619" s="126"/>
    </row>
    <row r="3620" spans="5:5" customFormat="1" ht="13.2">
      <c r="E3620" s="126"/>
    </row>
    <row r="3621" spans="5:5" customFormat="1" ht="13.2">
      <c r="E3621" s="126"/>
    </row>
    <row r="3622" spans="5:5" customFormat="1" ht="13.2">
      <c r="E3622" s="126"/>
    </row>
    <row r="3623" spans="5:5" customFormat="1" ht="13.2">
      <c r="E3623" s="126"/>
    </row>
    <row r="3624" spans="5:5" customFormat="1" ht="13.2">
      <c r="E3624" s="126"/>
    </row>
    <row r="3625" spans="5:5" customFormat="1" ht="13.2">
      <c r="E3625" s="126"/>
    </row>
    <row r="3626" spans="5:5" customFormat="1" ht="13.2">
      <c r="E3626" s="126"/>
    </row>
    <row r="3627" spans="5:5" customFormat="1" ht="13.2">
      <c r="E3627" s="126"/>
    </row>
    <row r="3628" spans="5:5" customFormat="1" ht="13.2">
      <c r="E3628" s="126"/>
    </row>
    <row r="3629" spans="5:5" customFormat="1" ht="13.2">
      <c r="E3629" s="126"/>
    </row>
    <row r="3630" spans="5:5" customFormat="1" ht="13.2">
      <c r="E3630" s="126"/>
    </row>
    <row r="3631" spans="5:5" customFormat="1" ht="13.2">
      <c r="E3631" s="126"/>
    </row>
    <row r="3632" spans="5:5" customFormat="1" ht="13.2">
      <c r="E3632" s="126"/>
    </row>
    <row r="3633" spans="5:5" customFormat="1" ht="13.2">
      <c r="E3633" s="126"/>
    </row>
    <row r="3634" spans="5:5" customFormat="1" ht="13.2">
      <c r="E3634" s="126"/>
    </row>
    <row r="3635" spans="5:5" customFormat="1" ht="13.2">
      <c r="E3635" s="126"/>
    </row>
    <row r="3636" spans="5:5" customFormat="1" ht="13.2">
      <c r="E3636" s="126"/>
    </row>
    <row r="3637" spans="5:5" customFormat="1" ht="13.2">
      <c r="E3637" s="126"/>
    </row>
    <row r="3638" spans="5:5" customFormat="1" ht="13.2">
      <c r="E3638" s="126"/>
    </row>
    <row r="3639" spans="5:5" customFormat="1" ht="13.2">
      <c r="E3639" s="126"/>
    </row>
    <row r="3640" spans="5:5" customFormat="1" ht="13.2">
      <c r="E3640" s="126"/>
    </row>
    <row r="3641" spans="5:5" customFormat="1" ht="13.2">
      <c r="E3641" s="126"/>
    </row>
    <row r="3642" spans="5:5" customFormat="1" ht="13.2">
      <c r="E3642" s="126"/>
    </row>
    <row r="3643" spans="5:5" customFormat="1" ht="13.2">
      <c r="E3643" s="126"/>
    </row>
    <row r="3644" spans="5:5" customFormat="1" ht="13.2">
      <c r="E3644" s="126"/>
    </row>
    <row r="3645" spans="5:5" customFormat="1" ht="13.2">
      <c r="E3645" s="126"/>
    </row>
    <row r="3646" spans="5:5" customFormat="1" ht="13.2">
      <c r="E3646" s="126"/>
    </row>
    <row r="3647" spans="5:5" customFormat="1" ht="13.2">
      <c r="E3647" s="126"/>
    </row>
    <row r="3648" spans="5:5" customFormat="1" ht="13.2">
      <c r="E3648" s="126"/>
    </row>
    <row r="3649" spans="5:5" customFormat="1" ht="13.2">
      <c r="E3649" s="126"/>
    </row>
    <row r="3650" spans="5:5" customFormat="1" ht="13.2">
      <c r="E3650" s="126"/>
    </row>
    <row r="3651" spans="5:5" customFormat="1" ht="13.2">
      <c r="E3651" s="126"/>
    </row>
    <row r="3652" spans="5:5" customFormat="1" ht="13.2">
      <c r="E3652" s="126"/>
    </row>
    <row r="3653" spans="5:5" customFormat="1" ht="13.2">
      <c r="E3653" s="126"/>
    </row>
    <row r="3654" spans="5:5" customFormat="1" ht="13.2">
      <c r="E3654" s="126"/>
    </row>
    <row r="3655" spans="5:5" customFormat="1" ht="13.2">
      <c r="E3655" s="126"/>
    </row>
    <row r="3656" spans="5:5" customFormat="1" ht="13.2">
      <c r="E3656" s="126"/>
    </row>
    <row r="3657" spans="5:5" customFormat="1" ht="13.2">
      <c r="E3657" s="126"/>
    </row>
    <row r="3658" spans="5:5" customFormat="1" ht="13.2">
      <c r="E3658" s="126"/>
    </row>
    <row r="3659" spans="5:5" customFormat="1" ht="13.2">
      <c r="E3659" s="126"/>
    </row>
    <row r="3660" spans="5:5" customFormat="1" ht="13.2">
      <c r="E3660" s="126"/>
    </row>
    <row r="3661" spans="5:5" customFormat="1" ht="13.2">
      <c r="E3661" s="126"/>
    </row>
    <row r="3662" spans="5:5" customFormat="1" ht="13.2">
      <c r="E3662" s="126"/>
    </row>
    <row r="3663" spans="5:5" customFormat="1" ht="13.2">
      <c r="E3663" s="126"/>
    </row>
    <row r="3664" spans="5:5" customFormat="1" ht="13.2">
      <c r="E3664" s="126"/>
    </row>
    <row r="3665" spans="5:5" customFormat="1" ht="13.2">
      <c r="E3665" s="126"/>
    </row>
    <row r="3666" spans="5:5" customFormat="1" ht="13.2">
      <c r="E3666" s="126"/>
    </row>
    <row r="3667" spans="5:5" customFormat="1" ht="13.2">
      <c r="E3667" s="126"/>
    </row>
    <row r="3668" spans="5:5" customFormat="1" ht="13.2">
      <c r="E3668" s="126"/>
    </row>
    <row r="3669" spans="5:5" customFormat="1" ht="13.2">
      <c r="E3669" s="126"/>
    </row>
    <row r="3670" spans="5:5" customFormat="1" ht="13.2">
      <c r="E3670" s="126"/>
    </row>
    <row r="3671" spans="5:5" customFormat="1" ht="13.2">
      <c r="E3671" s="126"/>
    </row>
    <row r="3672" spans="5:5" customFormat="1" ht="13.2">
      <c r="E3672" s="126"/>
    </row>
    <row r="3673" spans="5:5" customFormat="1" ht="13.2">
      <c r="E3673" s="126"/>
    </row>
    <row r="3674" spans="5:5" customFormat="1" ht="13.2">
      <c r="E3674" s="126"/>
    </row>
    <row r="3675" spans="5:5" customFormat="1" ht="13.2">
      <c r="E3675" s="126"/>
    </row>
    <row r="3676" spans="5:5" customFormat="1" ht="13.2">
      <c r="E3676" s="126"/>
    </row>
    <row r="3677" spans="5:5" customFormat="1" ht="13.2">
      <c r="E3677" s="126"/>
    </row>
    <row r="3678" spans="5:5" customFormat="1" ht="13.2">
      <c r="E3678" s="126"/>
    </row>
    <row r="3679" spans="5:5" customFormat="1" ht="13.2">
      <c r="E3679" s="126"/>
    </row>
    <row r="3680" spans="5:5" customFormat="1" ht="13.2">
      <c r="E3680" s="126"/>
    </row>
    <row r="3681" spans="5:5" customFormat="1" ht="13.2">
      <c r="E3681" s="126"/>
    </row>
    <row r="3682" spans="5:5" customFormat="1" ht="13.2">
      <c r="E3682" s="126"/>
    </row>
    <row r="3683" spans="5:5" customFormat="1" ht="13.2">
      <c r="E3683" s="126"/>
    </row>
    <row r="3684" spans="5:5" customFormat="1" ht="13.2">
      <c r="E3684" s="126"/>
    </row>
    <row r="3685" spans="5:5" customFormat="1" ht="13.2">
      <c r="E3685" s="126"/>
    </row>
    <row r="3686" spans="5:5" customFormat="1" ht="13.2">
      <c r="E3686" s="126"/>
    </row>
    <row r="3687" spans="5:5" customFormat="1" ht="13.2">
      <c r="E3687" s="126"/>
    </row>
    <row r="3688" spans="5:5" customFormat="1" ht="13.2">
      <c r="E3688" s="126"/>
    </row>
    <row r="3689" spans="5:5" customFormat="1" ht="13.2">
      <c r="E3689" s="126"/>
    </row>
    <row r="3690" spans="5:5" customFormat="1" ht="13.2">
      <c r="E3690" s="126"/>
    </row>
    <row r="3691" spans="5:5" customFormat="1" ht="13.2">
      <c r="E3691" s="126"/>
    </row>
    <row r="3692" spans="5:5" customFormat="1" ht="13.2">
      <c r="E3692" s="126"/>
    </row>
    <row r="3693" spans="5:5" customFormat="1" ht="13.2">
      <c r="E3693" s="126"/>
    </row>
    <row r="3694" spans="5:5" customFormat="1" ht="13.2">
      <c r="E3694" s="126"/>
    </row>
    <row r="3695" spans="5:5" customFormat="1" ht="13.2">
      <c r="E3695" s="126"/>
    </row>
    <row r="3696" spans="5:5" customFormat="1" ht="13.2">
      <c r="E3696" s="126"/>
    </row>
    <row r="3697" spans="5:5" customFormat="1" ht="13.2">
      <c r="E3697" s="126"/>
    </row>
    <row r="3698" spans="5:5" customFormat="1" ht="13.2">
      <c r="E3698" s="126"/>
    </row>
    <row r="3699" spans="5:5" customFormat="1" ht="13.2">
      <c r="E3699" s="126"/>
    </row>
    <row r="3700" spans="5:5" customFormat="1" ht="13.2">
      <c r="E3700" s="126"/>
    </row>
    <row r="3701" spans="5:5" customFormat="1" ht="13.2">
      <c r="E3701" s="126"/>
    </row>
    <row r="3702" spans="5:5" customFormat="1" ht="13.2">
      <c r="E3702" s="126"/>
    </row>
    <row r="3703" spans="5:5" customFormat="1" ht="13.2">
      <c r="E3703" s="126"/>
    </row>
    <row r="3704" spans="5:5" customFormat="1" ht="13.2">
      <c r="E3704" s="126"/>
    </row>
    <row r="3705" spans="5:5" customFormat="1" ht="13.2">
      <c r="E3705" s="126"/>
    </row>
    <row r="3706" spans="5:5" customFormat="1" ht="13.2">
      <c r="E3706" s="126"/>
    </row>
    <row r="3707" spans="5:5" customFormat="1" ht="13.2">
      <c r="E3707" s="126"/>
    </row>
    <row r="3708" spans="5:5" customFormat="1" ht="13.2">
      <c r="E3708" s="126"/>
    </row>
    <row r="3709" spans="5:5" customFormat="1" ht="13.2">
      <c r="E3709" s="126"/>
    </row>
    <row r="3710" spans="5:5" customFormat="1" ht="13.2">
      <c r="E3710" s="126"/>
    </row>
    <row r="3711" spans="5:5" customFormat="1" ht="13.2">
      <c r="E3711" s="126"/>
    </row>
    <row r="3712" spans="5:5" customFormat="1" ht="13.2">
      <c r="E3712" s="126"/>
    </row>
    <row r="3713" spans="5:5" customFormat="1" ht="13.2">
      <c r="E3713" s="126"/>
    </row>
    <row r="3714" spans="5:5" customFormat="1" ht="13.2">
      <c r="E3714" s="126"/>
    </row>
    <row r="3715" spans="5:5" customFormat="1" ht="13.2">
      <c r="E3715" s="126"/>
    </row>
    <row r="3716" spans="5:5" customFormat="1" ht="13.2">
      <c r="E3716" s="126"/>
    </row>
    <row r="3717" spans="5:5" customFormat="1" ht="13.2">
      <c r="E3717" s="126"/>
    </row>
    <row r="3718" spans="5:5" customFormat="1" ht="13.2">
      <c r="E3718" s="126"/>
    </row>
    <row r="3719" spans="5:5" customFormat="1" ht="13.2">
      <c r="E3719" s="126"/>
    </row>
    <row r="3720" spans="5:5" customFormat="1" ht="13.2">
      <c r="E3720" s="126"/>
    </row>
    <row r="3721" spans="5:5" customFormat="1" ht="13.2">
      <c r="E3721" s="126"/>
    </row>
    <row r="3722" spans="5:5" customFormat="1" ht="13.2">
      <c r="E3722" s="126"/>
    </row>
    <row r="3723" spans="5:5" customFormat="1" ht="13.2">
      <c r="E3723" s="126"/>
    </row>
    <row r="3724" spans="5:5" customFormat="1" ht="13.2">
      <c r="E3724" s="126"/>
    </row>
    <row r="3725" spans="5:5" customFormat="1" ht="13.2">
      <c r="E3725" s="126"/>
    </row>
    <row r="3726" spans="5:5" customFormat="1" ht="13.2">
      <c r="E3726" s="126"/>
    </row>
    <row r="3727" spans="5:5" customFormat="1" ht="13.2">
      <c r="E3727" s="126"/>
    </row>
    <row r="3728" spans="5:5" customFormat="1" ht="13.2">
      <c r="E3728" s="126"/>
    </row>
    <row r="3729" spans="5:5" customFormat="1" ht="13.2">
      <c r="E3729" s="126"/>
    </row>
    <row r="3730" spans="5:5" customFormat="1" ht="13.2">
      <c r="E3730" s="126"/>
    </row>
    <row r="3731" spans="5:5" customFormat="1" ht="13.2">
      <c r="E3731" s="126"/>
    </row>
    <row r="3732" spans="5:5" customFormat="1" ht="13.2">
      <c r="E3732" s="126"/>
    </row>
    <row r="3733" spans="5:5" customFormat="1" ht="13.2">
      <c r="E3733" s="126"/>
    </row>
    <row r="3734" spans="5:5" customFormat="1" ht="13.2">
      <c r="E3734" s="126"/>
    </row>
    <row r="3735" spans="5:5" customFormat="1" ht="13.2">
      <c r="E3735" s="126"/>
    </row>
    <row r="3736" spans="5:5" customFormat="1" ht="13.2">
      <c r="E3736" s="126"/>
    </row>
    <row r="3737" spans="5:5" customFormat="1" ht="13.2">
      <c r="E3737" s="126"/>
    </row>
    <row r="3738" spans="5:5" customFormat="1" ht="13.2">
      <c r="E3738" s="126"/>
    </row>
    <row r="3739" spans="5:5" customFormat="1" ht="13.2">
      <c r="E3739" s="126"/>
    </row>
    <row r="3740" spans="5:5" customFormat="1" ht="13.2">
      <c r="E3740" s="126"/>
    </row>
    <row r="3741" spans="5:5" customFormat="1" ht="13.2">
      <c r="E3741" s="126"/>
    </row>
    <row r="3742" spans="5:5" customFormat="1" ht="13.2">
      <c r="E3742" s="126"/>
    </row>
    <row r="3743" spans="5:5" customFormat="1" ht="13.2">
      <c r="E3743" s="126"/>
    </row>
    <row r="3744" spans="5:5" customFormat="1" ht="13.2">
      <c r="E3744" s="126"/>
    </row>
    <row r="3745" spans="5:5" customFormat="1" ht="13.2">
      <c r="E3745" s="126"/>
    </row>
    <row r="3746" spans="5:5" customFormat="1" ht="13.2">
      <c r="E3746" s="126"/>
    </row>
    <row r="3747" spans="5:5" customFormat="1" ht="13.2">
      <c r="E3747" s="126"/>
    </row>
    <row r="3748" spans="5:5" customFormat="1" ht="13.2">
      <c r="E3748" s="126"/>
    </row>
    <row r="3749" spans="5:5" customFormat="1" ht="13.2">
      <c r="E3749" s="126"/>
    </row>
    <row r="3750" spans="5:5" customFormat="1" ht="13.2">
      <c r="E3750" s="126"/>
    </row>
    <row r="3751" spans="5:5" customFormat="1" ht="13.2">
      <c r="E3751" s="126"/>
    </row>
    <row r="3752" spans="5:5" customFormat="1" ht="13.2">
      <c r="E3752" s="126"/>
    </row>
    <row r="3753" spans="5:5" customFormat="1" ht="13.2">
      <c r="E3753" s="126"/>
    </row>
    <row r="3754" spans="5:5" customFormat="1" ht="13.2">
      <c r="E3754" s="126"/>
    </row>
    <row r="3755" spans="5:5" customFormat="1" ht="13.2">
      <c r="E3755" s="126"/>
    </row>
    <row r="3756" spans="5:5" customFormat="1" ht="13.2">
      <c r="E3756" s="126"/>
    </row>
    <row r="3757" spans="5:5" customFormat="1" ht="13.2">
      <c r="E3757" s="126"/>
    </row>
    <row r="3758" spans="5:5" customFormat="1" ht="13.2">
      <c r="E3758" s="126"/>
    </row>
    <row r="3759" spans="5:5" customFormat="1" ht="13.2">
      <c r="E3759" s="126"/>
    </row>
    <row r="3760" spans="5:5" customFormat="1" ht="13.2">
      <c r="E3760" s="126"/>
    </row>
    <row r="3761" spans="5:5" customFormat="1" ht="13.2">
      <c r="E3761" s="126"/>
    </row>
    <row r="3762" spans="5:5" customFormat="1" ht="13.2">
      <c r="E3762" s="126"/>
    </row>
    <row r="3763" spans="5:5" customFormat="1" ht="13.2">
      <c r="E3763" s="126"/>
    </row>
    <row r="3764" spans="5:5" customFormat="1" ht="13.2">
      <c r="E3764" s="126"/>
    </row>
    <row r="3765" spans="5:5" customFormat="1" ht="13.2">
      <c r="E3765" s="126"/>
    </row>
    <row r="3766" spans="5:5" customFormat="1" ht="13.2">
      <c r="E3766" s="126"/>
    </row>
    <row r="3767" spans="5:5" customFormat="1" ht="13.2">
      <c r="E3767" s="126"/>
    </row>
    <row r="3768" spans="5:5" customFormat="1" ht="13.2">
      <c r="E3768" s="126"/>
    </row>
    <row r="3769" spans="5:5" customFormat="1" ht="13.2">
      <c r="E3769" s="126"/>
    </row>
    <row r="3770" spans="5:5" customFormat="1" ht="13.2">
      <c r="E3770" s="126"/>
    </row>
    <row r="3771" spans="5:5" customFormat="1" ht="13.2">
      <c r="E3771" s="126"/>
    </row>
    <row r="3772" spans="5:5" customFormat="1" ht="13.2">
      <c r="E3772" s="126"/>
    </row>
    <row r="3773" spans="5:5" customFormat="1" ht="13.2">
      <c r="E3773" s="126"/>
    </row>
    <row r="3774" spans="5:5" customFormat="1" ht="13.2">
      <c r="E3774" s="126"/>
    </row>
    <row r="3775" spans="5:5" customFormat="1" ht="13.2">
      <c r="E3775" s="126"/>
    </row>
    <row r="3776" spans="5:5" customFormat="1" ht="13.2">
      <c r="E3776" s="126"/>
    </row>
    <row r="3777" spans="5:5" customFormat="1" ht="13.2">
      <c r="E3777" s="126"/>
    </row>
    <row r="3778" spans="5:5" customFormat="1" ht="13.2">
      <c r="E3778" s="126"/>
    </row>
    <row r="3779" spans="5:5" customFormat="1" ht="13.2">
      <c r="E3779" s="126"/>
    </row>
    <row r="3780" spans="5:5" customFormat="1" ht="13.2">
      <c r="E3780" s="126"/>
    </row>
    <row r="3781" spans="5:5" customFormat="1" ht="13.2">
      <c r="E3781" s="126"/>
    </row>
    <row r="3782" spans="5:5" customFormat="1" ht="13.2">
      <c r="E3782" s="126"/>
    </row>
    <row r="3783" spans="5:5" customFormat="1" ht="13.2">
      <c r="E3783" s="126"/>
    </row>
    <row r="3784" spans="5:5" customFormat="1" ht="13.2">
      <c r="E3784" s="126"/>
    </row>
    <row r="3785" spans="5:5" customFormat="1" ht="13.2">
      <c r="E3785" s="126"/>
    </row>
    <row r="3786" spans="5:5" customFormat="1" ht="13.2">
      <c r="E3786" s="126"/>
    </row>
    <row r="3787" spans="5:5" customFormat="1" ht="13.2">
      <c r="E3787" s="126"/>
    </row>
    <row r="3788" spans="5:5" customFormat="1" ht="13.2">
      <c r="E3788" s="126"/>
    </row>
    <row r="3789" spans="5:5" customFormat="1" ht="13.2">
      <c r="E3789" s="126"/>
    </row>
    <row r="3790" spans="5:5" customFormat="1" ht="13.2">
      <c r="E3790" s="126"/>
    </row>
    <row r="3791" spans="5:5" customFormat="1" ht="13.2">
      <c r="E3791" s="126"/>
    </row>
    <row r="3792" spans="5:5" customFormat="1" ht="13.2">
      <c r="E3792" s="126"/>
    </row>
    <row r="3793" spans="5:5" customFormat="1" ht="13.2">
      <c r="E3793" s="126"/>
    </row>
    <row r="3794" spans="5:5" customFormat="1" ht="13.2">
      <c r="E3794" s="126"/>
    </row>
    <row r="3795" spans="5:5" customFormat="1" ht="13.2">
      <c r="E3795" s="126"/>
    </row>
    <row r="3796" spans="5:5" customFormat="1" ht="13.2">
      <c r="E3796" s="126"/>
    </row>
    <row r="3797" spans="5:5" customFormat="1" ht="13.2">
      <c r="E3797" s="126"/>
    </row>
    <row r="3798" spans="5:5" customFormat="1" ht="13.2">
      <c r="E3798" s="126"/>
    </row>
    <row r="3799" spans="5:5" customFormat="1" ht="13.2">
      <c r="E3799" s="126"/>
    </row>
    <row r="3800" spans="5:5" customFormat="1" ht="13.2">
      <c r="E3800" s="126"/>
    </row>
    <row r="3801" spans="5:5" customFormat="1" ht="13.2">
      <c r="E3801" s="126"/>
    </row>
    <row r="3802" spans="5:5" customFormat="1" ht="13.2">
      <c r="E3802" s="126"/>
    </row>
    <row r="3803" spans="5:5" customFormat="1" ht="13.2">
      <c r="E3803" s="126"/>
    </row>
    <row r="3804" spans="5:5" customFormat="1" ht="13.2">
      <c r="E3804" s="126"/>
    </row>
    <row r="3805" spans="5:5" customFormat="1" ht="13.2">
      <c r="E3805" s="126"/>
    </row>
    <row r="3806" spans="5:5" customFormat="1" ht="13.2">
      <c r="E3806" s="126"/>
    </row>
    <row r="3807" spans="5:5" customFormat="1" ht="13.2">
      <c r="E3807" s="126"/>
    </row>
    <row r="3808" spans="5:5" customFormat="1" ht="13.2">
      <c r="E3808" s="126"/>
    </row>
    <row r="3809" spans="5:5" customFormat="1" ht="13.2">
      <c r="E3809" s="126"/>
    </row>
    <row r="3810" spans="5:5" customFormat="1" ht="13.2">
      <c r="E3810" s="126"/>
    </row>
    <row r="3811" spans="5:5" customFormat="1" ht="13.2">
      <c r="E3811" s="126"/>
    </row>
    <row r="3812" spans="5:5" customFormat="1" ht="13.2">
      <c r="E3812" s="126"/>
    </row>
    <row r="3813" spans="5:5" customFormat="1" ht="13.2">
      <c r="E3813" s="126"/>
    </row>
    <row r="3814" spans="5:5" customFormat="1" ht="13.2">
      <c r="E3814" s="126"/>
    </row>
    <row r="3815" spans="5:5" customFormat="1" ht="13.2">
      <c r="E3815" s="126"/>
    </row>
    <row r="3816" spans="5:5" customFormat="1" ht="13.2">
      <c r="E3816" s="126"/>
    </row>
    <row r="3817" spans="5:5" customFormat="1" ht="13.2">
      <c r="E3817" s="126"/>
    </row>
    <row r="3818" spans="5:5" customFormat="1" ht="13.2">
      <c r="E3818" s="126"/>
    </row>
    <row r="3819" spans="5:5" customFormat="1" ht="13.2">
      <c r="E3819" s="126"/>
    </row>
    <row r="3820" spans="5:5" customFormat="1" ht="13.2">
      <c r="E3820" s="126"/>
    </row>
    <row r="3821" spans="5:5" customFormat="1" ht="13.2">
      <c r="E3821" s="126"/>
    </row>
    <row r="3822" spans="5:5" customFormat="1" ht="13.2">
      <c r="E3822" s="126"/>
    </row>
    <row r="3823" spans="5:5" customFormat="1" ht="13.2">
      <c r="E3823" s="126"/>
    </row>
    <row r="3824" spans="5:5" customFormat="1" ht="13.2">
      <c r="E3824" s="126"/>
    </row>
    <row r="3825" spans="5:5" customFormat="1" ht="13.2">
      <c r="E3825" s="126"/>
    </row>
    <row r="3826" spans="5:5" customFormat="1" ht="13.2">
      <c r="E3826" s="126"/>
    </row>
    <row r="3827" spans="5:5" customFormat="1" ht="13.2">
      <c r="E3827" s="126"/>
    </row>
    <row r="3828" spans="5:5" customFormat="1" ht="13.2">
      <c r="E3828" s="126"/>
    </row>
    <row r="3829" spans="5:5" customFormat="1" ht="13.2">
      <c r="E3829" s="126"/>
    </row>
    <row r="3830" spans="5:5" customFormat="1" ht="13.2">
      <c r="E3830" s="126"/>
    </row>
    <row r="3831" spans="5:5" customFormat="1" ht="13.2">
      <c r="E3831" s="126"/>
    </row>
    <row r="3832" spans="5:5" customFormat="1" ht="13.2">
      <c r="E3832" s="126"/>
    </row>
    <row r="3833" spans="5:5" customFormat="1" ht="13.2">
      <c r="E3833" s="126"/>
    </row>
    <row r="3834" spans="5:5" customFormat="1" ht="13.2">
      <c r="E3834" s="126"/>
    </row>
    <row r="3835" spans="5:5" customFormat="1" ht="13.2">
      <c r="E3835" s="126"/>
    </row>
    <row r="3836" spans="5:5" customFormat="1" ht="13.2">
      <c r="E3836" s="126"/>
    </row>
    <row r="3837" spans="5:5" customFormat="1" ht="13.2">
      <c r="E3837" s="126"/>
    </row>
    <row r="3838" spans="5:5" customFormat="1" ht="13.2">
      <c r="E3838" s="126"/>
    </row>
    <row r="3839" spans="5:5" customFormat="1" ht="13.2">
      <c r="E3839" s="126"/>
    </row>
    <row r="3840" spans="5:5" customFormat="1" ht="13.2">
      <c r="E3840" s="126"/>
    </row>
    <row r="3841" spans="5:5" customFormat="1" ht="13.2">
      <c r="E3841" s="126"/>
    </row>
    <row r="3842" spans="5:5" customFormat="1" ht="13.2">
      <c r="E3842" s="126"/>
    </row>
    <row r="3843" spans="5:5" customFormat="1" ht="13.2">
      <c r="E3843" s="126"/>
    </row>
    <row r="3844" spans="5:5" customFormat="1" ht="13.2">
      <c r="E3844" s="126"/>
    </row>
    <row r="3845" spans="5:5" customFormat="1" ht="13.2">
      <c r="E3845" s="126"/>
    </row>
    <row r="3846" spans="5:5" customFormat="1" ht="13.2">
      <c r="E3846" s="126"/>
    </row>
    <row r="3847" spans="5:5" customFormat="1" ht="13.2">
      <c r="E3847" s="126"/>
    </row>
    <row r="3848" spans="5:5" customFormat="1" ht="13.2">
      <c r="E3848" s="126"/>
    </row>
    <row r="3849" spans="5:5" customFormat="1" ht="13.2">
      <c r="E3849" s="126"/>
    </row>
    <row r="3850" spans="5:5" customFormat="1" ht="13.2">
      <c r="E3850" s="126"/>
    </row>
    <row r="3851" spans="5:5" customFormat="1" ht="13.2">
      <c r="E3851" s="126"/>
    </row>
    <row r="3852" spans="5:5" customFormat="1" ht="13.2">
      <c r="E3852" s="126"/>
    </row>
    <row r="3853" spans="5:5" customFormat="1" ht="13.2">
      <c r="E3853" s="126"/>
    </row>
    <row r="3854" spans="5:5" customFormat="1" ht="13.2">
      <c r="E3854" s="126"/>
    </row>
    <row r="3855" spans="5:5" customFormat="1" ht="13.2">
      <c r="E3855" s="126"/>
    </row>
    <row r="3856" spans="5:5" customFormat="1" ht="13.2">
      <c r="E3856" s="126"/>
    </row>
    <row r="3857" spans="5:5" customFormat="1" ht="13.2">
      <c r="E3857" s="126"/>
    </row>
    <row r="3858" spans="5:5" customFormat="1" ht="13.2">
      <c r="E3858" s="126"/>
    </row>
    <row r="3859" spans="5:5" customFormat="1" ht="13.2">
      <c r="E3859" s="126"/>
    </row>
    <row r="3860" spans="5:5" customFormat="1" ht="13.2">
      <c r="E3860" s="126"/>
    </row>
    <row r="3861" spans="5:5" customFormat="1" ht="13.2">
      <c r="E3861" s="126"/>
    </row>
    <row r="3862" spans="5:5" customFormat="1" ht="13.2">
      <c r="E3862" s="126"/>
    </row>
    <row r="3863" spans="5:5" customFormat="1" ht="13.2">
      <c r="E3863" s="126"/>
    </row>
    <row r="3864" spans="5:5" customFormat="1" ht="13.2">
      <c r="E3864" s="126"/>
    </row>
    <row r="3865" spans="5:5" customFormat="1" ht="13.2">
      <c r="E3865" s="126"/>
    </row>
    <row r="3866" spans="5:5" customFormat="1" ht="13.2">
      <c r="E3866" s="126"/>
    </row>
    <row r="3867" spans="5:5" customFormat="1" ht="13.2">
      <c r="E3867" s="126"/>
    </row>
    <row r="3868" spans="5:5" customFormat="1" ht="13.2">
      <c r="E3868" s="126"/>
    </row>
    <row r="3869" spans="5:5" customFormat="1" ht="13.2">
      <c r="E3869" s="126"/>
    </row>
    <row r="3870" spans="5:5" customFormat="1" ht="13.2">
      <c r="E3870" s="126"/>
    </row>
    <row r="3871" spans="5:5" customFormat="1" ht="13.2">
      <c r="E3871" s="126"/>
    </row>
    <row r="3872" spans="5:5" customFormat="1" ht="13.2">
      <c r="E3872" s="126"/>
    </row>
    <row r="3873" spans="5:5" customFormat="1" ht="13.2">
      <c r="E3873" s="126"/>
    </row>
    <row r="3874" spans="5:5" customFormat="1" ht="13.2">
      <c r="E3874" s="126"/>
    </row>
    <row r="3875" spans="5:5" customFormat="1" ht="13.2">
      <c r="E3875" s="126"/>
    </row>
    <row r="3876" spans="5:5" customFormat="1" ht="13.2">
      <c r="E3876" s="126"/>
    </row>
    <row r="3877" spans="5:5" customFormat="1" ht="13.2">
      <c r="E3877" s="126"/>
    </row>
    <row r="3878" spans="5:5" customFormat="1" ht="13.2">
      <c r="E3878" s="126"/>
    </row>
    <row r="3879" spans="5:5" customFormat="1" ht="13.2">
      <c r="E3879" s="126"/>
    </row>
    <row r="3880" spans="5:5" customFormat="1" ht="13.2">
      <c r="E3880" s="126"/>
    </row>
    <row r="3881" spans="5:5" customFormat="1" ht="13.2">
      <c r="E3881" s="126"/>
    </row>
    <row r="3882" spans="5:5" customFormat="1" ht="13.2">
      <c r="E3882" s="126"/>
    </row>
    <row r="3883" spans="5:5" customFormat="1" ht="13.2">
      <c r="E3883" s="126"/>
    </row>
    <row r="3884" spans="5:5" customFormat="1" ht="13.2">
      <c r="E3884" s="126"/>
    </row>
    <row r="3885" spans="5:5" customFormat="1" ht="13.2">
      <c r="E3885" s="126"/>
    </row>
    <row r="3886" spans="5:5" customFormat="1" ht="13.2">
      <c r="E3886" s="126"/>
    </row>
    <row r="3887" spans="5:5" customFormat="1" ht="13.2">
      <c r="E3887" s="126"/>
    </row>
    <row r="3888" spans="5:5" customFormat="1" ht="13.2">
      <c r="E3888" s="126"/>
    </row>
    <row r="3889" spans="5:5" customFormat="1" ht="13.2">
      <c r="E3889" s="126"/>
    </row>
    <row r="3890" spans="5:5" customFormat="1" ht="13.2">
      <c r="E3890" s="126"/>
    </row>
    <row r="3891" spans="5:5" customFormat="1" ht="13.2">
      <c r="E3891" s="126"/>
    </row>
    <row r="3892" spans="5:5" customFormat="1" ht="13.2">
      <c r="E3892" s="126"/>
    </row>
    <row r="3893" spans="5:5" customFormat="1" ht="13.2">
      <c r="E3893" s="126"/>
    </row>
    <row r="3894" spans="5:5" customFormat="1" ht="13.2">
      <c r="E3894" s="126"/>
    </row>
    <row r="3895" spans="5:5" customFormat="1" ht="13.2">
      <c r="E3895" s="126"/>
    </row>
    <row r="3896" spans="5:5" customFormat="1" ht="13.2">
      <c r="E3896" s="126"/>
    </row>
    <row r="3897" spans="5:5" customFormat="1" ht="13.2">
      <c r="E3897" s="126"/>
    </row>
    <row r="3898" spans="5:5" customFormat="1" ht="13.2">
      <c r="E3898" s="126"/>
    </row>
    <row r="3899" spans="5:5" customFormat="1" ht="13.2">
      <c r="E3899" s="126"/>
    </row>
    <row r="3900" spans="5:5" customFormat="1" ht="13.2">
      <c r="E3900" s="126"/>
    </row>
    <row r="3901" spans="5:5" customFormat="1" ht="13.2">
      <c r="E3901" s="126"/>
    </row>
    <row r="3902" spans="5:5" customFormat="1" ht="13.2">
      <c r="E3902" s="126"/>
    </row>
    <row r="3903" spans="5:5" customFormat="1" ht="13.2">
      <c r="E3903" s="126"/>
    </row>
    <row r="3904" spans="5:5" customFormat="1" ht="13.2">
      <c r="E3904" s="126"/>
    </row>
    <row r="3905" spans="5:5" customFormat="1" ht="13.2">
      <c r="E3905" s="126"/>
    </row>
    <row r="3906" spans="5:5" customFormat="1" ht="13.2">
      <c r="E3906" s="126"/>
    </row>
    <row r="3907" spans="5:5" customFormat="1" ht="13.2">
      <c r="E3907" s="126"/>
    </row>
    <row r="3908" spans="5:5" customFormat="1" ht="13.2">
      <c r="E3908" s="126"/>
    </row>
    <row r="3909" spans="5:5" customFormat="1" ht="13.2">
      <c r="E3909" s="126"/>
    </row>
    <row r="3910" spans="5:5" customFormat="1" ht="13.2">
      <c r="E3910" s="126"/>
    </row>
    <row r="3911" spans="5:5" customFormat="1" ht="13.2">
      <c r="E3911" s="126"/>
    </row>
    <row r="3912" spans="5:5" customFormat="1" ht="13.2">
      <c r="E3912" s="126"/>
    </row>
    <row r="3913" spans="5:5" customFormat="1" ht="13.2">
      <c r="E3913" s="126"/>
    </row>
    <row r="3914" spans="5:5" customFormat="1" ht="13.2">
      <c r="E3914" s="126"/>
    </row>
    <row r="3915" spans="5:5" customFormat="1" ht="13.2">
      <c r="E3915" s="126"/>
    </row>
    <row r="3916" spans="5:5" customFormat="1" ht="13.2">
      <c r="E3916" s="126"/>
    </row>
    <row r="3917" spans="5:5" customFormat="1" ht="13.2">
      <c r="E3917" s="126"/>
    </row>
    <row r="3918" spans="5:5" customFormat="1" ht="13.2">
      <c r="E3918" s="126"/>
    </row>
    <row r="3919" spans="5:5" customFormat="1" ht="13.2">
      <c r="E3919" s="126"/>
    </row>
    <row r="3920" spans="5:5" customFormat="1" ht="13.2">
      <c r="E3920" s="126"/>
    </row>
    <row r="3921" spans="5:5" customFormat="1" ht="13.2">
      <c r="E3921" s="126"/>
    </row>
    <row r="3922" spans="5:5" customFormat="1" ht="13.2">
      <c r="E3922" s="126"/>
    </row>
    <row r="3923" spans="5:5" customFormat="1" ht="13.2">
      <c r="E3923" s="126"/>
    </row>
    <row r="3924" spans="5:5" customFormat="1" ht="13.2">
      <c r="E3924" s="126"/>
    </row>
    <row r="3925" spans="5:5" customFormat="1" ht="13.2">
      <c r="E3925" s="126"/>
    </row>
    <row r="3926" spans="5:5" customFormat="1" ht="13.2">
      <c r="E3926" s="126"/>
    </row>
    <row r="3927" spans="5:5" customFormat="1" ht="13.2">
      <c r="E3927" s="126"/>
    </row>
    <row r="3928" spans="5:5" customFormat="1" ht="13.2">
      <c r="E3928" s="126"/>
    </row>
    <row r="3929" spans="5:5" customFormat="1" ht="13.2">
      <c r="E3929" s="126"/>
    </row>
    <row r="3930" spans="5:5" customFormat="1" ht="13.2">
      <c r="E3930" s="126"/>
    </row>
    <row r="3931" spans="5:5" customFormat="1" ht="13.2">
      <c r="E3931" s="126"/>
    </row>
    <row r="3932" spans="5:5" customFormat="1" ht="13.2">
      <c r="E3932" s="126"/>
    </row>
    <row r="3933" spans="5:5" customFormat="1" ht="13.2">
      <c r="E3933" s="126"/>
    </row>
    <row r="3934" spans="5:5" customFormat="1" ht="13.2">
      <c r="E3934" s="126"/>
    </row>
    <row r="3935" spans="5:5" customFormat="1" ht="13.2">
      <c r="E3935" s="126"/>
    </row>
    <row r="3936" spans="5:5" customFormat="1" ht="13.2">
      <c r="E3936" s="126"/>
    </row>
    <row r="3937" spans="5:5" customFormat="1" ht="13.2">
      <c r="E3937" s="126"/>
    </row>
    <row r="3938" spans="5:5" customFormat="1" ht="13.2">
      <c r="E3938" s="126"/>
    </row>
    <row r="3939" spans="5:5" customFormat="1" ht="13.2">
      <c r="E3939" s="126"/>
    </row>
    <row r="3940" spans="5:5" customFormat="1" ht="13.2">
      <c r="E3940" s="126"/>
    </row>
    <row r="3941" spans="5:5" customFormat="1" ht="13.2">
      <c r="E3941" s="126"/>
    </row>
    <row r="3942" spans="5:5" customFormat="1" ht="13.2">
      <c r="E3942" s="126"/>
    </row>
    <row r="3943" spans="5:5" customFormat="1" ht="13.2">
      <c r="E3943" s="126"/>
    </row>
    <row r="3944" spans="5:5" customFormat="1" ht="13.2">
      <c r="E3944" s="126"/>
    </row>
    <row r="3945" spans="5:5" customFormat="1" ht="13.2">
      <c r="E3945" s="126"/>
    </row>
    <row r="3946" spans="5:5" customFormat="1" ht="13.2">
      <c r="E3946" s="126"/>
    </row>
    <row r="3947" spans="5:5" customFormat="1" ht="13.2">
      <c r="E3947" s="126"/>
    </row>
    <row r="3948" spans="5:5" customFormat="1" ht="13.2">
      <c r="E3948" s="126"/>
    </row>
    <row r="3949" spans="5:5" customFormat="1" ht="13.2">
      <c r="E3949" s="126"/>
    </row>
    <row r="3950" spans="5:5" customFormat="1" ht="13.2">
      <c r="E3950" s="126"/>
    </row>
    <row r="3951" spans="5:5" customFormat="1" ht="13.2">
      <c r="E3951" s="126"/>
    </row>
    <row r="3952" spans="5:5" customFormat="1" ht="13.2">
      <c r="E3952" s="126"/>
    </row>
    <row r="3953" spans="5:5" customFormat="1" ht="13.2">
      <c r="E3953" s="126"/>
    </row>
    <row r="3954" spans="5:5" customFormat="1" ht="13.2">
      <c r="E3954" s="126"/>
    </row>
    <row r="3955" spans="5:5" customFormat="1" ht="13.2">
      <c r="E3955" s="126"/>
    </row>
    <row r="3956" spans="5:5" customFormat="1" ht="13.2">
      <c r="E3956" s="126"/>
    </row>
    <row r="3957" spans="5:5" customFormat="1" ht="13.2">
      <c r="E3957" s="126"/>
    </row>
    <row r="3958" spans="5:5" customFormat="1" ht="13.2">
      <c r="E3958" s="126"/>
    </row>
    <row r="3959" spans="5:5" customFormat="1" ht="13.2">
      <c r="E3959" s="126"/>
    </row>
    <row r="3960" spans="5:5" customFormat="1" ht="13.2">
      <c r="E3960" s="126"/>
    </row>
    <row r="3961" spans="5:5" customFormat="1" ht="13.2">
      <c r="E3961" s="126"/>
    </row>
    <row r="3962" spans="5:5" customFormat="1" ht="13.2">
      <c r="E3962" s="126"/>
    </row>
    <row r="3963" spans="5:5" customFormat="1" ht="13.2">
      <c r="E3963" s="126"/>
    </row>
    <row r="3964" spans="5:5" customFormat="1" ht="13.2">
      <c r="E3964" s="126"/>
    </row>
    <row r="3965" spans="5:5" customFormat="1" ht="13.2">
      <c r="E3965" s="126"/>
    </row>
    <row r="3966" spans="5:5" customFormat="1" ht="13.2">
      <c r="E3966" s="126"/>
    </row>
    <row r="3967" spans="5:5" customFormat="1" ht="13.2">
      <c r="E3967" s="126"/>
    </row>
    <row r="3968" spans="5:5" customFormat="1" ht="13.2">
      <c r="E3968" s="126"/>
    </row>
    <row r="3969" spans="5:5" customFormat="1" ht="13.2">
      <c r="E3969" s="126"/>
    </row>
    <row r="3970" spans="5:5" customFormat="1" ht="13.2">
      <c r="E3970" s="126"/>
    </row>
    <row r="3971" spans="5:5" customFormat="1" ht="13.2">
      <c r="E3971" s="126"/>
    </row>
    <row r="3972" spans="5:5" customFormat="1" ht="13.2">
      <c r="E3972" s="126"/>
    </row>
    <row r="3973" spans="5:5" customFormat="1" ht="13.2">
      <c r="E3973" s="126"/>
    </row>
    <row r="3974" spans="5:5" customFormat="1" ht="13.2">
      <c r="E3974" s="126"/>
    </row>
    <row r="3975" spans="5:5" customFormat="1" ht="13.2">
      <c r="E3975" s="126"/>
    </row>
    <row r="3976" spans="5:5" customFormat="1" ht="13.2">
      <c r="E3976" s="126"/>
    </row>
    <row r="3977" spans="5:5" customFormat="1" ht="13.2">
      <c r="E3977" s="126"/>
    </row>
    <row r="3978" spans="5:5" customFormat="1" ht="13.2">
      <c r="E3978" s="126"/>
    </row>
    <row r="3979" spans="5:5" customFormat="1" ht="13.2">
      <c r="E3979" s="126"/>
    </row>
    <row r="3980" spans="5:5" customFormat="1" ht="13.2">
      <c r="E3980" s="126"/>
    </row>
    <row r="3981" spans="5:5" customFormat="1" ht="13.2">
      <c r="E3981" s="126"/>
    </row>
    <row r="3982" spans="5:5" customFormat="1" ht="13.2">
      <c r="E3982" s="126"/>
    </row>
    <row r="3983" spans="5:5" customFormat="1" ht="13.2">
      <c r="E3983" s="126"/>
    </row>
    <row r="3984" spans="5:5" customFormat="1" ht="13.2">
      <c r="E3984" s="126"/>
    </row>
    <row r="3985" spans="5:5" customFormat="1" ht="13.2">
      <c r="E3985" s="126"/>
    </row>
    <row r="3986" spans="5:5" customFormat="1" ht="13.2">
      <c r="E3986" s="126"/>
    </row>
    <row r="3987" spans="5:5" customFormat="1" ht="13.2">
      <c r="E3987" s="126"/>
    </row>
    <row r="3988" spans="5:5" customFormat="1" ht="13.2">
      <c r="E3988" s="126"/>
    </row>
    <row r="3989" spans="5:5" customFormat="1" ht="13.2">
      <c r="E3989" s="126"/>
    </row>
    <row r="3990" spans="5:5" customFormat="1" ht="13.2">
      <c r="E3990" s="126"/>
    </row>
    <row r="3991" spans="5:5" customFormat="1" ht="13.2">
      <c r="E3991" s="126"/>
    </row>
    <row r="3992" spans="5:5" customFormat="1" ht="13.2">
      <c r="E3992" s="126"/>
    </row>
    <row r="3993" spans="5:5" customFormat="1" ht="13.2">
      <c r="E3993" s="126"/>
    </row>
    <row r="3994" spans="5:5" customFormat="1" ht="13.2">
      <c r="E3994" s="126"/>
    </row>
    <row r="3995" spans="5:5" customFormat="1" ht="13.2">
      <c r="E3995" s="126"/>
    </row>
    <row r="3996" spans="5:5" customFormat="1" ht="13.2">
      <c r="E3996" s="126"/>
    </row>
    <row r="3997" spans="5:5" customFormat="1" ht="13.2">
      <c r="E3997" s="126"/>
    </row>
    <row r="3998" spans="5:5" customFormat="1" ht="13.2">
      <c r="E3998" s="126"/>
    </row>
    <row r="3999" spans="5:5" customFormat="1" ht="13.2">
      <c r="E3999" s="126"/>
    </row>
    <row r="4000" spans="5:5" customFormat="1" ht="13.2">
      <c r="E4000" s="126"/>
    </row>
    <row r="4001" spans="5:5" customFormat="1" ht="13.2">
      <c r="E4001" s="126"/>
    </row>
    <row r="4002" spans="5:5" customFormat="1" ht="13.2">
      <c r="E4002" s="126"/>
    </row>
    <row r="4003" spans="5:5" customFormat="1" ht="13.2">
      <c r="E4003" s="126"/>
    </row>
    <row r="4004" spans="5:5" customFormat="1" ht="13.2">
      <c r="E4004" s="126"/>
    </row>
    <row r="4005" spans="5:5" customFormat="1" ht="13.2">
      <c r="E4005" s="126"/>
    </row>
    <row r="4006" spans="5:5" customFormat="1" ht="13.2">
      <c r="E4006" s="126"/>
    </row>
    <row r="4007" spans="5:5" customFormat="1" ht="13.2">
      <c r="E4007" s="126"/>
    </row>
    <row r="4008" spans="5:5" customFormat="1" ht="13.2">
      <c r="E4008" s="126"/>
    </row>
    <row r="4009" spans="5:5" customFormat="1" ht="13.2">
      <c r="E4009" s="126"/>
    </row>
    <row r="4010" spans="5:5" customFormat="1" ht="13.2">
      <c r="E4010" s="126"/>
    </row>
    <row r="4011" spans="5:5" customFormat="1" ht="13.2">
      <c r="E4011" s="126"/>
    </row>
    <row r="4012" spans="5:5" customFormat="1" ht="13.2">
      <c r="E4012" s="126"/>
    </row>
    <row r="4013" spans="5:5" customFormat="1" ht="13.2">
      <c r="E4013" s="126"/>
    </row>
    <row r="4014" spans="5:5" customFormat="1" ht="13.2">
      <c r="E4014" s="126"/>
    </row>
    <row r="4015" spans="5:5" customFormat="1" ht="13.2">
      <c r="E4015" s="126"/>
    </row>
    <row r="4016" spans="5:5" customFormat="1" ht="13.2">
      <c r="E4016" s="126"/>
    </row>
    <row r="4017" spans="5:5" customFormat="1" ht="13.2">
      <c r="E4017" s="126"/>
    </row>
    <row r="4018" spans="5:5" customFormat="1" ht="13.2">
      <c r="E4018" s="126"/>
    </row>
    <row r="4019" spans="5:5" customFormat="1" ht="13.2">
      <c r="E4019" s="126"/>
    </row>
    <row r="4020" spans="5:5" customFormat="1" ht="13.2">
      <c r="E4020" s="126"/>
    </row>
    <row r="4021" spans="5:5" customFormat="1" ht="13.2">
      <c r="E4021" s="126"/>
    </row>
    <row r="4022" spans="5:5" customFormat="1" ht="13.2">
      <c r="E4022" s="126"/>
    </row>
    <row r="4023" spans="5:5" customFormat="1" ht="13.2">
      <c r="E4023" s="126"/>
    </row>
    <row r="4024" spans="5:5" customFormat="1" ht="13.2">
      <c r="E4024" s="126"/>
    </row>
    <row r="4025" spans="5:5" customFormat="1" ht="13.2">
      <c r="E4025" s="126"/>
    </row>
    <row r="4026" spans="5:5" customFormat="1" ht="13.2">
      <c r="E4026" s="126"/>
    </row>
    <row r="4027" spans="5:5" customFormat="1" ht="13.2">
      <c r="E4027" s="126"/>
    </row>
    <row r="4028" spans="5:5" customFormat="1" ht="13.2">
      <c r="E4028" s="126"/>
    </row>
    <row r="4029" spans="5:5" customFormat="1" ht="13.2">
      <c r="E4029" s="126"/>
    </row>
    <row r="4030" spans="5:5" customFormat="1" ht="13.2">
      <c r="E4030" s="126"/>
    </row>
    <row r="4031" spans="5:5" customFormat="1" ht="13.2">
      <c r="E4031" s="126"/>
    </row>
    <row r="4032" spans="5:5" customFormat="1" ht="13.2">
      <c r="E4032" s="126"/>
    </row>
    <row r="4033" spans="5:5" customFormat="1" ht="13.2">
      <c r="E4033" s="126"/>
    </row>
    <row r="4034" spans="5:5" customFormat="1" ht="13.2">
      <c r="E4034" s="126"/>
    </row>
    <row r="4035" spans="5:5" customFormat="1" ht="13.2">
      <c r="E4035" s="126"/>
    </row>
    <row r="4036" spans="5:5" customFormat="1" ht="13.2">
      <c r="E4036" s="126"/>
    </row>
    <row r="4037" spans="5:5" customFormat="1" ht="13.2">
      <c r="E4037" s="126"/>
    </row>
    <row r="4038" spans="5:5" customFormat="1" ht="13.2">
      <c r="E4038" s="126"/>
    </row>
    <row r="4039" spans="5:5" customFormat="1" ht="13.2">
      <c r="E4039" s="126"/>
    </row>
    <row r="4040" spans="5:5" customFormat="1" ht="13.2">
      <c r="E4040" s="126"/>
    </row>
    <row r="4041" spans="5:5" customFormat="1" ht="13.2">
      <c r="E4041" s="126"/>
    </row>
    <row r="4042" spans="5:5" customFormat="1" ht="13.2">
      <c r="E4042" s="126"/>
    </row>
    <row r="4043" spans="5:5" customFormat="1" ht="13.2">
      <c r="E4043" s="126"/>
    </row>
    <row r="4044" spans="5:5" customFormat="1" ht="13.2">
      <c r="E4044" s="126"/>
    </row>
    <row r="4045" spans="5:5" customFormat="1" ht="13.2">
      <c r="E4045" s="126"/>
    </row>
    <row r="4046" spans="5:5" customFormat="1" ht="13.2">
      <c r="E4046" s="126"/>
    </row>
    <row r="4047" spans="5:5" customFormat="1" ht="13.2">
      <c r="E4047" s="126"/>
    </row>
    <row r="4048" spans="5:5" customFormat="1" ht="13.2">
      <c r="E4048" s="126"/>
    </row>
    <row r="4049" spans="5:5" customFormat="1" ht="13.2">
      <c r="E4049" s="126"/>
    </row>
    <row r="4050" spans="5:5" customFormat="1" ht="13.2">
      <c r="E4050" s="126"/>
    </row>
    <row r="4051" spans="5:5" customFormat="1" ht="13.2">
      <c r="E4051" s="126"/>
    </row>
    <row r="4052" spans="5:5" customFormat="1" ht="13.2">
      <c r="E4052" s="126"/>
    </row>
    <row r="4053" spans="5:5" customFormat="1" ht="13.2">
      <c r="E4053" s="126"/>
    </row>
    <row r="4054" spans="5:5" customFormat="1" ht="13.2">
      <c r="E4054" s="126"/>
    </row>
    <row r="4055" spans="5:5" customFormat="1" ht="13.2">
      <c r="E4055" s="126"/>
    </row>
    <row r="4056" spans="5:5" customFormat="1" ht="13.2">
      <c r="E4056" s="126"/>
    </row>
    <row r="4057" spans="5:5" customFormat="1" ht="13.2">
      <c r="E4057" s="126"/>
    </row>
    <row r="4058" spans="5:5" customFormat="1" ht="13.2">
      <c r="E4058" s="126"/>
    </row>
    <row r="4059" spans="5:5" customFormat="1" ht="13.2">
      <c r="E4059" s="126"/>
    </row>
    <row r="4060" spans="5:5" customFormat="1" ht="13.2">
      <c r="E4060" s="126"/>
    </row>
    <row r="4061" spans="5:5" customFormat="1" ht="13.2">
      <c r="E4061" s="126"/>
    </row>
    <row r="4062" spans="5:5" customFormat="1" ht="13.2">
      <c r="E4062" s="126"/>
    </row>
    <row r="4063" spans="5:5" customFormat="1" ht="13.2">
      <c r="E4063" s="126"/>
    </row>
    <row r="4064" spans="5:5" customFormat="1" ht="13.2">
      <c r="E4064" s="126"/>
    </row>
    <row r="4065" spans="5:5" customFormat="1" ht="13.2">
      <c r="E4065" s="126"/>
    </row>
    <row r="4066" spans="5:5" customFormat="1" ht="13.2">
      <c r="E4066" s="126"/>
    </row>
    <row r="4067" spans="5:5" customFormat="1" ht="13.2">
      <c r="E4067" s="126"/>
    </row>
    <row r="4068" spans="5:5" customFormat="1" ht="13.2">
      <c r="E4068" s="126"/>
    </row>
    <row r="4069" spans="5:5" customFormat="1" ht="13.2">
      <c r="E4069" s="126"/>
    </row>
    <row r="4070" spans="5:5" customFormat="1" ht="13.2">
      <c r="E4070" s="126"/>
    </row>
    <row r="4071" spans="5:5" customFormat="1" ht="13.2">
      <c r="E4071" s="126"/>
    </row>
    <row r="4072" spans="5:5" customFormat="1" ht="13.2">
      <c r="E4072" s="126"/>
    </row>
    <row r="4073" spans="5:5" customFormat="1" ht="13.2">
      <c r="E4073" s="126"/>
    </row>
    <row r="4074" spans="5:5" customFormat="1" ht="13.2">
      <c r="E4074" s="126"/>
    </row>
    <row r="4075" spans="5:5" customFormat="1" ht="13.2">
      <c r="E4075" s="126"/>
    </row>
    <row r="4076" spans="5:5" customFormat="1" ht="13.2">
      <c r="E4076" s="126"/>
    </row>
    <row r="4077" spans="5:5" customFormat="1" ht="13.2">
      <c r="E4077" s="126"/>
    </row>
    <row r="4078" spans="5:5" customFormat="1" ht="13.2">
      <c r="E4078" s="126"/>
    </row>
    <row r="4079" spans="5:5" customFormat="1" ht="13.2">
      <c r="E4079" s="126"/>
    </row>
    <row r="4080" spans="5:5" customFormat="1" ht="13.2">
      <c r="E4080" s="126"/>
    </row>
    <row r="4081" spans="5:5" customFormat="1" ht="13.2">
      <c r="E4081" s="126"/>
    </row>
    <row r="4082" spans="5:5" customFormat="1" ht="13.2">
      <c r="E4082" s="126"/>
    </row>
    <row r="4083" spans="5:5" customFormat="1" ht="13.2">
      <c r="E4083" s="126"/>
    </row>
    <row r="4084" spans="5:5" customFormat="1" ht="13.2">
      <c r="E4084" s="126"/>
    </row>
    <row r="4085" spans="5:5" customFormat="1" ht="13.2">
      <c r="E4085" s="126"/>
    </row>
    <row r="4086" spans="5:5" customFormat="1" ht="13.2">
      <c r="E4086" s="126"/>
    </row>
    <row r="4087" spans="5:5" customFormat="1" ht="13.2">
      <c r="E4087" s="126"/>
    </row>
    <row r="4088" spans="5:5" customFormat="1" ht="13.2">
      <c r="E4088" s="126"/>
    </row>
    <row r="4089" spans="5:5" customFormat="1" ht="13.2">
      <c r="E4089" s="126"/>
    </row>
    <row r="4090" spans="5:5" customFormat="1" ht="13.2">
      <c r="E4090" s="126"/>
    </row>
    <row r="4091" spans="5:5" customFormat="1" ht="13.2">
      <c r="E4091" s="126"/>
    </row>
    <row r="4092" spans="5:5" customFormat="1" ht="13.2">
      <c r="E4092" s="126"/>
    </row>
    <row r="4093" spans="5:5" customFormat="1" ht="13.2">
      <c r="E4093" s="126"/>
    </row>
    <row r="4094" spans="5:5" customFormat="1" ht="13.2">
      <c r="E4094" s="126"/>
    </row>
    <row r="4095" spans="5:5" customFormat="1" ht="13.2">
      <c r="E4095" s="126"/>
    </row>
    <row r="4096" spans="5:5" customFormat="1" ht="13.2">
      <c r="E4096" s="126"/>
    </row>
    <row r="4097" spans="5:5" customFormat="1" ht="13.2">
      <c r="E4097" s="126"/>
    </row>
    <row r="4098" spans="5:5" customFormat="1" ht="13.2">
      <c r="E4098" s="126"/>
    </row>
    <row r="4099" spans="5:5" customFormat="1" ht="13.2">
      <c r="E4099" s="126"/>
    </row>
    <row r="4100" spans="5:5" customFormat="1" ht="13.2">
      <c r="E4100" s="126"/>
    </row>
    <row r="4101" spans="5:5" customFormat="1" ht="13.2">
      <c r="E4101" s="126"/>
    </row>
    <row r="4102" spans="5:5" customFormat="1" ht="13.2">
      <c r="E4102" s="126"/>
    </row>
    <row r="4103" spans="5:5" customFormat="1" ht="13.2">
      <c r="E4103" s="126"/>
    </row>
    <row r="4104" spans="5:5" customFormat="1" ht="13.2">
      <c r="E4104" s="126"/>
    </row>
    <row r="4105" spans="5:5" customFormat="1" ht="13.2">
      <c r="E4105" s="126"/>
    </row>
    <row r="4106" spans="5:5" customFormat="1" ht="13.2">
      <c r="E4106" s="126"/>
    </row>
    <row r="4107" spans="5:5" customFormat="1" ht="13.2">
      <c r="E4107" s="126"/>
    </row>
    <row r="4108" spans="5:5" customFormat="1" ht="13.2">
      <c r="E4108" s="126"/>
    </row>
    <row r="4109" spans="5:5" customFormat="1" ht="13.2">
      <c r="E4109" s="126"/>
    </row>
    <row r="4110" spans="5:5" customFormat="1" ht="13.2">
      <c r="E4110" s="126"/>
    </row>
    <row r="4111" spans="5:5" customFormat="1" ht="13.2">
      <c r="E4111" s="126"/>
    </row>
    <row r="4112" spans="5:5" customFormat="1" ht="13.2">
      <c r="E4112" s="126"/>
    </row>
    <row r="4113" spans="5:5" customFormat="1" ht="13.2">
      <c r="E4113" s="126"/>
    </row>
    <row r="4114" spans="5:5" customFormat="1" ht="13.2">
      <c r="E4114" s="126"/>
    </row>
    <row r="4115" spans="5:5" customFormat="1" ht="13.2">
      <c r="E4115" s="126"/>
    </row>
    <row r="4116" spans="5:5" customFormat="1" ht="13.2">
      <c r="E4116" s="126"/>
    </row>
    <row r="4117" spans="5:5" customFormat="1" ht="13.2">
      <c r="E4117" s="126"/>
    </row>
    <row r="4118" spans="5:5" customFormat="1" ht="13.2">
      <c r="E4118" s="126"/>
    </row>
    <row r="4119" spans="5:5" customFormat="1" ht="13.2">
      <c r="E4119" s="126"/>
    </row>
    <row r="4120" spans="5:5" customFormat="1" ht="13.2">
      <c r="E4120" s="126"/>
    </row>
    <row r="4121" spans="5:5" customFormat="1" ht="13.2">
      <c r="E4121" s="126"/>
    </row>
    <row r="4122" spans="5:5" customFormat="1" ht="13.2">
      <c r="E4122" s="126"/>
    </row>
    <row r="4123" spans="5:5" customFormat="1" ht="13.2">
      <c r="E4123" s="126"/>
    </row>
    <row r="4124" spans="5:5" customFormat="1" ht="13.2">
      <c r="E4124" s="126"/>
    </row>
    <row r="4125" spans="5:5" customFormat="1" ht="13.2">
      <c r="E4125" s="126"/>
    </row>
    <row r="4126" spans="5:5" customFormat="1" ht="13.2">
      <c r="E4126" s="126"/>
    </row>
    <row r="4127" spans="5:5" customFormat="1" ht="13.2">
      <c r="E4127" s="126"/>
    </row>
    <row r="4128" spans="5:5" customFormat="1" ht="13.2">
      <c r="E4128" s="126"/>
    </row>
    <row r="4129" spans="5:5" customFormat="1" ht="13.2">
      <c r="E4129" s="126"/>
    </row>
    <row r="4130" spans="5:5" customFormat="1" ht="13.2">
      <c r="E4130" s="126"/>
    </row>
    <row r="4131" spans="5:5" customFormat="1" ht="13.2">
      <c r="E4131" s="126"/>
    </row>
    <row r="4132" spans="5:5" customFormat="1" ht="13.2">
      <c r="E4132" s="126"/>
    </row>
    <row r="4133" spans="5:5" customFormat="1" ht="13.2">
      <c r="E4133" s="126"/>
    </row>
    <row r="4134" spans="5:5" customFormat="1" ht="13.2">
      <c r="E4134" s="126"/>
    </row>
    <row r="4135" spans="5:5" customFormat="1" ht="13.2">
      <c r="E4135" s="126"/>
    </row>
    <row r="4136" spans="5:5" customFormat="1" ht="13.2">
      <c r="E4136" s="126"/>
    </row>
    <row r="4137" spans="5:5" customFormat="1" ht="13.2">
      <c r="E4137" s="126"/>
    </row>
    <row r="4138" spans="5:5" customFormat="1" ht="13.2">
      <c r="E4138" s="126"/>
    </row>
    <row r="4139" spans="5:5" customFormat="1" ht="13.2">
      <c r="E4139" s="126"/>
    </row>
    <row r="4140" spans="5:5" customFormat="1" ht="13.2">
      <c r="E4140" s="126"/>
    </row>
    <row r="4141" spans="5:5" customFormat="1" ht="13.2">
      <c r="E4141" s="126"/>
    </row>
    <row r="4142" spans="5:5" customFormat="1" ht="13.2">
      <c r="E4142" s="126"/>
    </row>
    <row r="4143" spans="5:5" customFormat="1" ht="13.2">
      <c r="E4143" s="126"/>
    </row>
    <row r="4144" spans="5:5" customFormat="1" ht="13.2">
      <c r="E4144" s="126"/>
    </row>
    <row r="4145" spans="5:5" customFormat="1" ht="13.2">
      <c r="E4145" s="126"/>
    </row>
    <row r="4146" spans="5:5" customFormat="1" ht="13.2">
      <c r="E4146" s="126"/>
    </row>
    <row r="4147" spans="5:5" customFormat="1" ht="13.2">
      <c r="E4147" s="126"/>
    </row>
    <row r="4148" spans="5:5" customFormat="1" ht="13.2">
      <c r="E4148" s="126"/>
    </row>
    <row r="4149" spans="5:5" customFormat="1" ht="13.2">
      <c r="E4149" s="126"/>
    </row>
    <row r="4150" spans="5:5" customFormat="1" ht="13.2">
      <c r="E4150" s="126"/>
    </row>
    <row r="4151" spans="5:5" customFormat="1" ht="13.2">
      <c r="E4151" s="126"/>
    </row>
    <row r="4152" spans="5:5" customFormat="1" ht="13.2">
      <c r="E4152" s="126"/>
    </row>
    <row r="4153" spans="5:5" customFormat="1" ht="13.2">
      <c r="E4153" s="126"/>
    </row>
    <row r="4154" spans="5:5" customFormat="1" ht="13.2">
      <c r="E4154" s="126"/>
    </row>
    <row r="4155" spans="5:5" customFormat="1" ht="13.2">
      <c r="E4155" s="126"/>
    </row>
    <row r="4156" spans="5:5" customFormat="1" ht="13.2">
      <c r="E4156" s="126"/>
    </row>
    <row r="4157" spans="5:5" customFormat="1" ht="13.2">
      <c r="E4157" s="126"/>
    </row>
    <row r="4158" spans="5:5" customFormat="1" ht="13.2">
      <c r="E4158" s="126"/>
    </row>
    <row r="4159" spans="5:5" customFormat="1" ht="13.2">
      <c r="E4159" s="126"/>
    </row>
    <row r="4160" spans="5:5" customFormat="1" ht="13.2">
      <c r="E4160" s="126"/>
    </row>
    <row r="4161" spans="5:5" customFormat="1" ht="13.2">
      <c r="E4161" s="126"/>
    </row>
    <row r="4162" spans="5:5" customFormat="1" ht="13.2">
      <c r="E4162" s="126"/>
    </row>
    <row r="4163" spans="5:5" customFormat="1" ht="13.2">
      <c r="E4163" s="126"/>
    </row>
    <row r="4164" spans="5:5" customFormat="1" ht="13.2">
      <c r="E4164" s="126"/>
    </row>
    <row r="4165" spans="5:5" customFormat="1" ht="13.2">
      <c r="E4165" s="126"/>
    </row>
    <row r="4166" spans="5:5" customFormat="1" ht="13.2">
      <c r="E4166" s="126"/>
    </row>
    <row r="4167" spans="5:5" customFormat="1" ht="13.2">
      <c r="E4167" s="126"/>
    </row>
    <row r="4168" spans="5:5" customFormat="1" ht="13.2">
      <c r="E4168" s="126"/>
    </row>
    <row r="4169" spans="5:5" customFormat="1" ht="13.2">
      <c r="E4169" s="126"/>
    </row>
    <row r="4170" spans="5:5" customFormat="1" ht="13.2">
      <c r="E4170" s="126"/>
    </row>
    <row r="4171" spans="5:5" customFormat="1" ht="13.2">
      <c r="E4171" s="126"/>
    </row>
    <row r="4172" spans="5:5" customFormat="1" ht="13.2">
      <c r="E4172" s="126"/>
    </row>
    <row r="4173" spans="5:5" customFormat="1" ht="13.2">
      <c r="E4173" s="126"/>
    </row>
    <row r="4174" spans="5:5" customFormat="1" ht="13.2">
      <c r="E4174" s="126"/>
    </row>
    <row r="4175" spans="5:5" customFormat="1" ht="13.2">
      <c r="E4175" s="126"/>
    </row>
    <row r="4176" spans="5:5" customFormat="1" ht="13.2">
      <c r="E4176" s="126"/>
    </row>
    <row r="4177" spans="5:5" customFormat="1" ht="13.2">
      <c r="E4177" s="126"/>
    </row>
    <row r="4178" spans="5:5" customFormat="1" ht="13.2">
      <c r="E4178" s="126"/>
    </row>
    <row r="4179" spans="5:5" customFormat="1" ht="13.2">
      <c r="E4179" s="126"/>
    </row>
    <row r="4180" spans="5:5" customFormat="1" ht="13.2">
      <c r="E4180" s="126"/>
    </row>
    <row r="4181" spans="5:5" customFormat="1" ht="13.2">
      <c r="E4181" s="126"/>
    </row>
    <row r="4182" spans="5:5" customFormat="1" ht="13.2">
      <c r="E4182" s="126"/>
    </row>
    <row r="4183" spans="5:5" customFormat="1" ht="13.2">
      <c r="E4183" s="126"/>
    </row>
    <row r="4184" spans="5:5" customFormat="1" ht="13.2">
      <c r="E4184" s="126"/>
    </row>
    <row r="4185" spans="5:5" customFormat="1" ht="13.2">
      <c r="E4185" s="126"/>
    </row>
    <row r="4186" spans="5:5" customFormat="1" ht="13.2">
      <c r="E4186" s="126"/>
    </row>
    <row r="4187" spans="5:5" customFormat="1" ht="13.2">
      <c r="E4187" s="126"/>
    </row>
    <row r="4188" spans="5:5" customFormat="1" ht="13.2">
      <c r="E4188" s="126"/>
    </row>
    <row r="4189" spans="5:5" customFormat="1" ht="13.2">
      <c r="E4189" s="126"/>
    </row>
    <row r="4190" spans="5:5" customFormat="1" ht="13.2">
      <c r="E4190" s="126"/>
    </row>
    <row r="4191" spans="5:5" customFormat="1" ht="13.2">
      <c r="E4191" s="126"/>
    </row>
    <row r="4192" spans="5:5" customFormat="1" ht="13.2">
      <c r="E4192" s="126"/>
    </row>
    <row r="4193" spans="5:5" customFormat="1" ht="13.2">
      <c r="E4193" s="126"/>
    </row>
    <row r="4194" spans="5:5" customFormat="1" ht="13.2">
      <c r="E4194" s="126"/>
    </row>
    <row r="4195" spans="5:5" customFormat="1" ht="13.2">
      <c r="E4195" s="126"/>
    </row>
    <row r="4196" spans="5:5" customFormat="1" ht="13.2">
      <c r="E4196" s="126"/>
    </row>
    <row r="4197" spans="5:5" customFormat="1" ht="13.2">
      <c r="E4197" s="126"/>
    </row>
    <row r="4198" spans="5:5" customFormat="1" ht="13.2">
      <c r="E4198" s="126"/>
    </row>
    <row r="4199" spans="5:5" customFormat="1" ht="13.2">
      <c r="E4199" s="126"/>
    </row>
    <row r="4200" spans="5:5" customFormat="1" ht="13.2">
      <c r="E4200" s="126"/>
    </row>
    <row r="4201" spans="5:5" customFormat="1" ht="13.2">
      <c r="E4201" s="126"/>
    </row>
    <row r="4202" spans="5:5" customFormat="1" ht="13.2">
      <c r="E4202" s="126"/>
    </row>
    <row r="4203" spans="5:5" customFormat="1" ht="13.2">
      <c r="E4203" s="126"/>
    </row>
    <row r="4204" spans="5:5" customFormat="1" ht="13.2">
      <c r="E4204" s="126"/>
    </row>
    <row r="4205" spans="5:5" customFormat="1" ht="13.2">
      <c r="E4205" s="126"/>
    </row>
    <row r="4206" spans="5:5" customFormat="1" ht="13.2">
      <c r="E4206" s="126"/>
    </row>
    <row r="4207" spans="5:5" customFormat="1" ht="13.2">
      <c r="E4207" s="126"/>
    </row>
    <row r="4208" spans="5:5" customFormat="1" ht="13.2">
      <c r="E4208" s="126"/>
    </row>
    <row r="4209" spans="5:5" customFormat="1" ht="13.2">
      <c r="E4209" s="126"/>
    </row>
    <row r="4210" spans="5:5" customFormat="1" ht="13.2">
      <c r="E4210" s="126"/>
    </row>
    <row r="4211" spans="5:5" customFormat="1" ht="13.2">
      <c r="E4211" s="126"/>
    </row>
    <row r="4212" spans="5:5" customFormat="1" ht="13.2">
      <c r="E4212" s="126"/>
    </row>
    <row r="4213" spans="5:5" customFormat="1" ht="13.2">
      <c r="E4213" s="126"/>
    </row>
    <row r="4214" spans="5:5" customFormat="1" ht="13.2">
      <c r="E4214" s="126"/>
    </row>
    <row r="4215" spans="5:5" customFormat="1" ht="13.2">
      <c r="E4215" s="126"/>
    </row>
    <row r="4216" spans="5:5" customFormat="1" ht="13.2">
      <c r="E4216" s="126"/>
    </row>
    <row r="4217" spans="5:5" customFormat="1" ht="13.2">
      <c r="E4217" s="126"/>
    </row>
    <row r="4218" spans="5:5" customFormat="1" ht="13.2">
      <c r="E4218" s="126"/>
    </row>
    <row r="4219" spans="5:5" customFormat="1" ht="13.2">
      <c r="E4219" s="126"/>
    </row>
    <row r="4220" spans="5:5" customFormat="1" ht="13.2">
      <c r="E4220" s="126"/>
    </row>
    <row r="4221" spans="5:5" customFormat="1" ht="13.2">
      <c r="E4221" s="126"/>
    </row>
    <row r="4222" spans="5:5" customFormat="1" ht="13.2">
      <c r="E4222" s="126"/>
    </row>
    <row r="4223" spans="5:5" customFormat="1" ht="13.2">
      <c r="E4223" s="126"/>
    </row>
    <row r="4224" spans="5:5" customFormat="1" ht="13.2">
      <c r="E4224" s="126"/>
    </row>
    <row r="4225" spans="5:5" customFormat="1" ht="13.2">
      <c r="E4225" s="126"/>
    </row>
    <row r="4226" spans="5:5" customFormat="1" ht="13.2">
      <c r="E4226" s="126"/>
    </row>
    <row r="4227" spans="5:5" customFormat="1" ht="13.2">
      <c r="E4227" s="126"/>
    </row>
    <row r="4228" spans="5:5" customFormat="1" ht="13.2">
      <c r="E4228" s="126"/>
    </row>
    <row r="4229" spans="5:5" customFormat="1" ht="13.2">
      <c r="E4229" s="126"/>
    </row>
    <row r="4230" spans="5:5" customFormat="1" ht="13.2">
      <c r="E4230" s="126"/>
    </row>
    <row r="4231" spans="5:5" customFormat="1" ht="13.2">
      <c r="E4231" s="126"/>
    </row>
    <row r="4232" spans="5:5" customFormat="1" ht="13.2">
      <c r="E4232" s="126"/>
    </row>
    <row r="4233" spans="5:5" customFormat="1" ht="13.2">
      <c r="E4233" s="126"/>
    </row>
    <row r="4234" spans="5:5" customFormat="1" ht="13.2">
      <c r="E4234" s="126"/>
    </row>
    <row r="4235" spans="5:5" customFormat="1" ht="13.2">
      <c r="E4235" s="126"/>
    </row>
    <row r="4236" spans="5:5" customFormat="1" ht="13.2">
      <c r="E4236" s="126"/>
    </row>
    <row r="4237" spans="5:5" customFormat="1" ht="13.2">
      <c r="E4237" s="126"/>
    </row>
    <row r="4238" spans="5:5" customFormat="1" ht="13.2">
      <c r="E4238" s="126"/>
    </row>
    <row r="4239" spans="5:5" customFormat="1" ht="13.2">
      <c r="E4239" s="126"/>
    </row>
    <row r="4240" spans="5:5" customFormat="1" ht="13.2">
      <c r="E4240" s="126"/>
    </row>
    <row r="4241" spans="5:5" customFormat="1" ht="13.2">
      <c r="E4241" s="126"/>
    </row>
    <row r="4242" spans="5:5" customFormat="1" ht="13.2">
      <c r="E4242" s="126"/>
    </row>
    <row r="4243" spans="5:5" customFormat="1" ht="13.2">
      <c r="E4243" s="126"/>
    </row>
    <row r="4244" spans="5:5" customFormat="1" ht="13.2">
      <c r="E4244" s="126"/>
    </row>
    <row r="4245" spans="5:5" customFormat="1" ht="13.2">
      <c r="E4245" s="126"/>
    </row>
    <row r="4246" spans="5:5" customFormat="1" ht="13.2">
      <c r="E4246" s="126"/>
    </row>
    <row r="4247" spans="5:5" customFormat="1" ht="13.2">
      <c r="E4247" s="126"/>
    </row>
    <row r="4248" spans="5:5" customFormat="1" ht="13.2">
      <c r="E4248" s="126"/>
    </row>
    <row r="4249" spans="5:5" customFormat="1" ht="13.2">
      <c r="E4249" s="126"/>
    </row>
    <row r="4250" spans="5:5" customFormat="1" ht="13.2">
      <c r="E4250" s="126"/>
    </row>
    <row r="4251" spans="5:5" customFormat="1" ht="13.2">
      <c r="E4251" s="126"/>
    </row>
    <row r="4252" spans="5:5" customFormat="1" ht="13.2">
      <c r="E4252" s="126"/>
    </row>
    <row r="4253" spans="5:5" customFormat="1" ht="13.2">
      <c r="E4253" s="126"/>
    </row>
    <row r="4254" spans="5:5" customFormat="1" ht="13.2">
      <c r="E4254" s="126"/>
    </row>
    <row r="4255" spans="5:5" customFormat="1" ht="13.2">
      <c r="E4255" s="126"/>
    </row>
    <row r="4256" spans="5:5" customFormat="1" ht="13.2">
      <c r="E4256" s="126"/>
    </row>
    <row r="4257" spans="5:5" customFormat="1" ht="13.2">
      <c r="E4257" s="126"/>
    </row>
    <row r="4258" spans="5:5" customFormat="1" ht="13.2">
      <c r="E4258" s="126"/>
    </row>
    <row r="4259" spans="5:5" customFormat="1" ht="13.2">
      <c r="E4259" s="126"/>
    </row>
    <row r="4260" spans="5:5" customFormat="1" ht="13.2">
      <c r="E4260" s="126"/>
    </row>
    <row r="4261" spans="5:5" customFormat="1" ht="13.2">
      <c r="E4261" s="126"/>
    </row>
    <row r="4262" spans="5:5" customFormat="1" ht="13.2">
      <c r="E4262" s="126"/>
    </row>
    <row r="4263" spans="5:5" customFormat="1" ht="13.2">
      <c r="E4263" s="126"/>
    </row>
    <row r="4264" spans="5:5" customFormat="1" ht="13.2">
      <c r="E4264" s="126"/>
    </row>
    <row r="4265" spans="5:5" customFormat="1" ht="13.2">
      <c r="E4265" s="126"/>
    </row>
    <row r="4266" spans="5:5" customFormat="1" ht="13.2">
      <c r="E4266" s="126"/>
    </row>
    <row r="4267" spans="5:5" customFormat="1" ht="13.2">
      <c r="E4267" s="126"/>
    </row>
    <row r="4268" spans="5:5" customFormat="1" ht="13.2">
      <c r="E4268" s="126"/>
    </row>
    <row r="4269" spans="5:5" customFormat="1" ht="13.2">
      <c r="E4269" s="126"/>
    </row>
    <row r="4270" spans="5:5" customFormat="1" ht="13.2">
      <c r="E4270" s="126"/>
    </row>
    <row r="4271" spans="5:5" customFormat="1" ht="13.2">
      <c r="E4271" s="126"/>
    </row>
    <row r="4272" spans="5:5" customFormat="1" ht="13.2">
      <c r="E4272" s="126"/>
    </row>
    <row r="4273" spans="5:5" customFormat="1" ht="13.2">
      <c r="E4273" s="126"/>
    </row>
    <row r="4274" spans="5:5" customFormat="1" ht="13.2">
      <c r="E4274" s="126"/>
    </row>
    <row r="4275" spans="5:5" customFormat="1" ht="13.2">
      <c r="E4275" s="126"/>
    </row>
    <row r="4276" spans="5:5" customFormat="1" ht="13.2">
      <c r="E4276" s="126"/>
    </row>
    <row r="4277" spans="5:5" customFormat="1" ht="13.2">
      <c r="E4277" s="126"/>
    </row>
    <row r="4278" spans="5:5" customFormat="1" ht="13.2">
      <c r="E4278" s="126"/>
    </row>
    <row r="4279" spans="5:5" customFormat="1" ht="13.2">
      <c r="E4279" s="126"/>
    </row>
    <row r="4280" spans="5:5" customFormat="1" ht="13.2">
      <c r="E4280" s="126"/>
    </row>
    <row r="4281" spans="5:5" customFormat="1" ht="13.2">
      <c r="E4281" s="126"/>
    </row>
    <row r="4282" spans="5:5" customFormat="1" ht="13.2">
      <c r="E4282" s="126"/>
    </row>
    <row r="4283" spans="5:5" customFormat="1" ht="13.2">
      <c r="E4283" s="126"/>
    </row>
    <row r="4284" spans="5:5" customFormat="1" ht="13.2">
      <c r="E4284" s="126"/>
    </row>
    <row r="4285" spans="5:5" customFormat="1" ht="13.2">
      <c r="E4285" s="126"/>
    </row>
    <row r="4286" spans="5:5" customFormat="1" ht="13.2">
      <c r="E4286" s="126"/>
    </row>
    <row r="4287" spans="5:5" customFormat="1" ht="13.2">
      <c r="E4287" s="126"/>
    </row>
    <row r="4288" spans="5:5" customFormat="1" ht="13.2">
      <c r="E4288" s="126"/>
    </row>
    <row r="4289" spans="5:5" customFormat="1" ht="13.2">
      <c r="E4289" s="126"/>
    </row>
    <row r="4290" spans="5:5" customFormat="1" ht="13.2">
      <c r="E4290" s="126"/>
    </row>
    <row r="4291" spans="5:5" customFormat="1" ht="13.2">
      <c r="E4291" s="126"/>
    </row>
    <row r="4292" spans="5:5" customFormat="1" ht="13.2">
      <c r="E4292" s="126"/>
    </row>
    <row r="4293" spans="5:5" customFormat="1" ht="13.2">
      <c r="E4293" s="126"/>
    </row>
    <row r="4294" spans="5:5" customFormat="1" ht="13.2">
      <c r="E4294" s="126"/>
    </row>
    <row r="4295" spans="5:5" customFormat="1" ht="13.2">
      <c r="E4295" s="126"/>
    </row>
    <row r="4296" spans="5:5" customFormat="1" ht="13.2">
      <c r="E4296" s="126"/>
    </row>
    <row r="4297" spans="5:5" customFormat="1" ht="13.2">
      <c r="E4297" s="126"/>
    </row>
    <row r="4298" spans="5:5" customFormat="1" ht="13.2">
      <c r="E4298" s="126"/>
    </row>
    <row r="4299" spans="5:5" customFormat="1" ht="13.2">
      <c r="E4299" s="126"/>
    </row>
    <row r="4300" spans="5:5" customFormat="1" ht="13.2">
      <c r="E4300" s="126"/>
    </row>
    <row r="4301" spans="5:5" customFormat="1" ht="13.2">
      <c r="E4301" s="126"/>
    </row>
    <row r="4302" spans="5:5" customFormat="1" ht="13.2">
      <c r="E4302" s="126"/>
    </row>
    <row r="4303" spans="5:5" customFormat="1" ht="13.2">
      <c r="E4303" s="126"/>
    </row>
    <row r="4304" spans="5:5" customFormat="1" ht="13.2">
      <c r="E4304" s="126"/>
    </row>
    <row r="4305" spans="5:5" customFormat="1" ht="13.2">
      <c r="E4305" s="126"/>
    </row>
    <row r="4306" spans="5:5" customFormat="1" ht="13.2">
      <c r="E4306" s="126"/>
    </row>
    <row r="4307" spans="5:5" customFormat="1" ht="13.2">
      <c r="E4307" s="126"/>
    </row>
    <row r="4308" spans="5:5" customFormat="1" ht="13.2">
      <c r="E4308" s="126"/>
    </row>
    <row r="4309" spans="5:5" customFormat="1" ht="13.2">
      <c r="E4309" s="126"/>
    </row>
    <row r="4310" spans="5:5" customFormat="1" ht="13.2">
      <c r="E4310" s="126"/>
    </row>
    <row r="4311" spans="5:5" customFormat="1" ht="13.2">
      <c r="E4311" s="126"/>
    </row>
    <row r="4312" spans="5:5" customFormat="1" ht="13.2">
      <c r="E4312" s="126"/>
    </row>
    <row r="4313" spans="5:5" customFormat="1" ht="13.2">
      <c r="E4313" s="126"/>
    </row>
    <row r="4314" spans="5:5" customFormat="1" ht="13.2">
      <c r="E4314" s="126"/>
    </row>
    <row r="4315" spans="5:5" customFormat="1" ht="13.2">
      <c r="E4315" s="126"/>
    </row>
    <row r="4316" spans="5:5" customFormat="1" ht="13.2">
      <c r="E4316" s="126"/>
    </row>
    <row r="4317" spans="5:5" customFormat="1" ht="13.2">
      <c r="E4317" s="126"/>
    </row>
    <row r="4318" spans="5:5" customFormat="1" ht="13.2">
      <c r="E4318" s="126"/>
    </row>
    <row r="4319" spans="5:5" customFormat="1" ht="13.2">
      <c r="E4319" s="126"/>
    </row>
    <row r="4320" spans="5:5" customFormat="1" ht="13.2">
      <c r="E4320" s="126"/>
    </row>
    <row r="4321" spans="5:5" customFormat="1" ht="13.2">
      <c r="E4321" s="126"/>
    </row>
    <row r="4322" spans="5:5" customFormat="1" ht="13.2">
      <c r="E4322" s="126"/>
    </row>
    <row r="4323" spans="5:5" customFormat="1" ht="13.2">
      <c r="E4323" s="126"/>
    </row>
    <row r="4324" spans="5:5" customFormat="1" ht="13.2">
      <c r="E4324" s="126"/>
    </row>
    <row r="4325" spans="5:5" customFormat="1" ht="13.2">
      <c r="E4325" s="126"/>
    </row>
    <row r="4326" spans="5:5" customFormat="1" ht="13.2">
      <c r="E4326" s="126"/>
    </row>
    <row r="4327" spans="5:5" customFormat="1" ht="13.2">
      <c r="E4327" s="126"/>
    </row>
    <row r="4328" spans="5:5" customFormat="1" ht="13.2">
      <c r="E4328" s="126"/>
    </row>
    <row r="4329" spans="5:5" customFormat="1" ht="13.2">
      <c r="E4329" s="126"/>
    </row>
    <row r="4330" spans="5:5" customFormat="1" ht="13.2">
      <c r="E4330" s="126"/>
    </row>
    <row r="4331" spans="5:5" customFormat="1" ht="13.2">
      <c r="E4331" s="126"/>
    </row>
    <row r="4332" spans="5:5" customFormat="1" ht="13.2">
      <c r="E4332" s="126"/>
    </row>
    <row r="4333" spans="5:5" customFormat="1" ht="13.2">
      <c r="E4333" s="126"/>
    </row>
    <row r="4334" spans="5:5" customFormat="1" ht="13.2">
      <c r="E4334" s="126"/>
    </row>
    <row r="4335" spans="5:5" customFormat="1" ht="13.2">
      <c r="E4335" s="126"/>
    </row>
    <row r="4336" spans="5:5" customFormat="1" ht="13.2">
      <c r="E4336" s="126"/>
    </row>
    <row r="4337" spans="5:5" customFormat="1" ht="13.2">
      <c r="E4337" s="126"/>
    </row>
    <row r="4338" spans="5:5" customFormat="1" ht="13.2">
      <c r="E4338" s="126"/>
    </row>
    <row r="4339" spans="5:5" customFormat="1" ht="13.2">
      <c r="E4339" s="126"/>
    </row>
    <row r="4340" spans="5:5" customFormat="1" ht="13.2">
      <c r="E4340" s="126"/>
    </row>
    <row r="4341" spans="5:5" customFormat="1" ht="13.2">
      <c r="E4341" s="126"/>
    </row>
    <row r="4342" spans="5:5" customFormat="1" ht="13.2">
      <c r="E4342" s="126"/>
    </row>
    <row r="4343" spans="5:5" customFormat="1" ht="13.2">
      <c r="E4343" s="126"/>
    </row>
    <row r="4344" spans="5:5" customFormat="1" ht="13.2">
      <c r="E4344" s="126"/>
    </row>
    <row r="4345" spans="5:5" customFormat="1" ht="13.2">
      <c r="E4345" s="126"/>
    </row>
    <row r="4346" spans="5:5" customFormat="1" ht="13.2">
      <c r="E4346" s="126"/>
    </row>
    <row r="4347" spans="5:5" customFormat="1" ht="13.2">
      <c r="E4347" s="126"/>
    </row>
    <row r="4348" spans="5:5" customFormat="1" ht="13.2">
      <c r="E4348" s="126"/>
    </row>
    <row r="4349" spans="5:5" customFormat="1" ht="13.2">
      <c r="E4349" s="126"/>
    </row>
    <row r="4350" spans="5:5" customFormat="1" ht="13.2">
      <c r="E4350" s="126"/>
    </row>
    <row r="4351" spans="5:5" customFormat="1" ht="13.2">
      <c r="E4351" s="126"/>
    </row>
    <row r="4352" spans="5:5" customFormat="1" ht="13.2">
      <c r="E4352" s="126"/>
    </row>
    <row r="4353" spans="5:5" customFormat="1" ht="13.2">
      <c r="E4353" s="126"/>
    </row>
    <row r="4354" spans="5:5" customFormat="1" ht="13.2">
      <c r="E4354" s="126"/>
    </row>
    <row r="4355" spans="5:5" customFormat="1" ht="13.2">
      <c r="E4355" s="126"/>
    </row>
    <row r="4356" spans="5:5" customFormat="1" ht="13.2">
      <c r="E4356" s="126"/>
    </row>
    <row r="4357" spans="5:5" customFormat="1" ht="13.2">
      <c r="E4357" s="126"/>
    </row>
    <row r="4358" spans="5:5" customFormat="1" ht="13.2">
      <c r="E4358" s="126"/>
    </row>
    <row r="4359" spans="5:5" customFormat="1" ht="13.2">
      <c r="E4359" s="126"/>
    </row>
    <row r="4360" spans="5:5" customFormat="1" ht="13.2">
      <c r="E4360" s="126"/>
    </row>
    <row r="4361" spans="5:5" customFormat="1" ht="13.2">
      <c r="E4361" s="126"/>
    </row>
    <row r="4362" spans="5:5" customFormat="1" ht="13.2">
      <c r="E4362" s="126"/>
    </row>
    <row r="4363" spans="5:5" customFormat="1" ht="13.2">
      <c r="E4363" s="126"/>
    </row>
    <row r="4364" spans="5:5" customFormat="1" ht="13.2">
      <c r="E4364" s="126"/>
    </row>
    <row r="4365" spans="5:5" customFormat="1" ht="13.2">
      <c r="E4365" s="126"/>
    </row>
    <row r="4366" spans="5:5" customFormat="1" ht="13.2">
      <c r="E4366" s="126"/>
    </row>
    <row r="4367" spans="5:5" customFormat="1" ht="13.2">
      <c r="E4367" s="126"/>
    </row>
    <row r="4368" spans="5:5" customFormat="1" ht="13.2">
      <c r="E4368" s="126"/>
    </row>
    <row r="4369" spans="5:5" customFormat="1" ht="13.2">
      <c r="E4369" s="126"/>
    </row>
    <row r="4370" spans="5:5" customFormat="1" ht="13.2">
      <c r="E4370" s="126"/>
    </row>
    <row r="4371" spans="5:5" customFormat="1" ht="13.2">
      <c r="E4371" s="126"/>
    </row>
    <row r="4372" spans="5:5" customFormat="1" ht="13.2">
      <c r="E4372" s="126"/>
    </row>
    <row r="4373" spans="5:5" customFormat="1" ht="13.2">
      <c r="E4373" s="126"/>
    </row>
    <row r="4374" spans="5:5" customFormat="1" ht="13.2">
      <c r="E4374" s="126"/>
    </row>
    <row r="4375" spans="5:5" customFormat="1" ht="13.2">
      <c r="E4375" s="126"/>
    </row>
    <row r="4376" spans="5:5" customFormat="1" ht="13.2">
      <c r="E4376" s="126"/>
    </row>
    <row r="4377" spans="5:5" customFormat="1" ht="13.2">
      <c r="E4377" s="126"/>
    </row>
    <row r="4378" spans="5:5" customFormat="1" ht="13.2">
      <c r="E4378" s="126"/>
    </row>
    <row r="4379" spans="5:5" customFormat="1" ht="13.2">
      <c r="E4379" s="126"/>
    </row>
    <row r="4380" spans="5:5" customFormat="1" ht="13.2">
      <c r="E4380" s="126"/>
    </row>
    <row r="4381" spans="5:5" customFormat="1" ht="13.2">
      <c r="E4381" s="126"/>
    </row>
    <row r="4382" spans="5:5" customFormat="1" ht="13.2">
      <c r="E4382" s="126"/>
    </row>
    <row r="4383" spans="5:5" customFormat="1" ht="13.2">
      <c r="E4383" s="126"/>
    </row>
    <row r="4384" spans="5:5" customFormat="1" ht="13.2">
      <c r="E4384" s="126"/>
    </row>
    <row r="4385" spans="5:5" customFormat="1" ht="13.2">
      <c r="E4385" s="126"/>
    </row>
    <row r="4386" spans="5:5" customFormat="1" ht="13.2">
      <c r="E4386" s="126"/>
    </row>
    <row r="4387" spans="5:5" customFormat="1" ht="13.2">
      <c r="E4387" s="126"/>
    </row>
    <row r="4388" spans="5:5" customFormat="1" ht="13.2">
      <c r="E4388" s="126"/>
    </row>
    <row r="4389" spans="5:5" customFormat="1" ht="13.2">
      <c r="E4389" s="126"/>
    </row>
    <row r="4390" spans="5:5" customFormat="1" ht="13.2">
      <c r="E4390" s="126"/>
    </row>
    <row r="4391" spans="5:5" customFormat="1" ht="13.2">
      <c r="E4391" s="126"/>
    </row>
    <row r="4392" spans="5:5" customFormat="1" ht="13.2">
      <c r="E4392" s="126"/>
    </row>
    <row r="4393" spans="5:5" customFormat="1" ht="13.2">
      <c r="E4393" s="126"/>
    </row>
    <row r="4394" spans="5:5" customFormat="1" ht="13.2">
      <c r="E4394" s="126"/>
    </row>
    <row r="4395" spans="5:5" customFormat="1" ht="13.2">
      <c r="E4395" s="126"/>
    </row>
    <row r="4396" spans="5:5" customFormat="1" ht="13.2">
      <c r="E4396" s="126"/>
    </row>
    <row r="4397" spans="5:5" customFormat="1" ht="13.2">
      <c r="E4397" s="126"/>
    </row>
    <row r="4398" spans="5:5" customFormat="1" ht="13.2">
      <c r="E4398" s="126"/>
    </row>
    <row r="4399" spans="5:5" customFormat="1" ht="13.2">
      <c r="E4399" s="126"/>
    </row>
    <row r="4400" spans="5:5" customFormat="1" ht="13.2">
      <c r="E4400" s="126"/>
    </row>
    <row r="4401" spans="5:5" customFormat="1" ht="13.2">
      <c r="E4401" s="126"/>
    </row>
    <row r="4402" spans="5:5" customFormat="1" ht="13.2">
      <c r="E4402" s="126"/>
    </row>
    <row r="4403" spans="5:5" customFormat="1" ht="13.2">
      <c r="E4403" s="126"/>
    </row>
    <row r="4404" spans="5:5" customFormat="1" ht="13.2">
      <c r="E4404" s="126"/>
    </row>
    <row r="4405" spans="5:5" customFormat="1" ht="13.2">
      <c r="E4405" s="126"/>
    </row>
    <row r="4406" spans="5:5" customFormat="1" ht="13.2">
      <c r="E4406" s="126"/>
    </row>
    <row r="4407" spans="5:5" customFormat="1" ht="13.2">
      <c r="E4407" s="126"/>
    </row>
    <row r="4408" spans="5:5" customFormat="1" ht="13.2">
      <c r="E4408" s="126"/>
    </row>
    <row r="4409" spans="5:5" customFormat="1" ht="13.2">
      <c r="E4409" s="126"/>
    </row>
    <row r="4410" spans="5:5" customFormat="1" ht="13.2">
      <c r="E4410" s="126"/>
    </row>
    <row r="4411" spans="5:5" customFormat="1" ht="13.2">
      <c r="E4411" s="126"/>
    </row>
    <row r="4412" spans="5:5" customFormat="1" ht="13.2">
      <c r="E4412" s="126"/>
    </row>
    <row r="4413" spans="5:5" customFormat="1" ht="13.2">
      <c r="E4413" s="126"/>
    </row>
    <row r="4414" spans="5:5" customFormat="1" ht="13.2">
      <c r="E4414" s="126"/>
    </row>
    <row r="4415" spans="5:5" customFormat="1" ht="13.2">
      <c r="E4415" s="126"/>
    </row>
    <row r="4416" spans="5:5" customFormat="1" ht="13.2">
      <c r="E4416" s="126"/>
    </row>
    <row r="4417" spans="5:5" customFormat="1" ht="13.2">
      <c r="E4417" s="126"/>
    </row>
    <row r="4418" spans="5:5" customFormat="1" ht="13.2">
      <c r="E4418" s="126"/>
    </row>
    <row r="4419" spans="5:5" customFormat="1" ht="13.2">
      <c r="E4419" s="126"/>
    </row>
    <row r="4420" spans="5:5" customFormat="1" ht="13.2">
      <c r="E4420" s="126"/>
    </row>
    <row r="4421" spans="5:5" customFormat="1" ht="13.2">
      <c r="E4421" s="126"/>
    </row>
    <row r="4422" spans="5:5" customFormat="1" ht="13.2">
      <c r="E4422" s="126"/>
    </row>
    <row r="4423" spans="5:5" customFormat="1" ht="13.2">
      <c r="E4423" s="126"/>
    </row>
    <row r="4424" spans="5:5" customFormat="1" ht="13.2">
      <c r="E4424" s="126"/>
    </row>
    <row r="4425" spans="5:5" customFormat="1" ht="13.2">
      <c r="E4425" s="126"/>
    </row>
    <row r="4426" spans="5:5" customFormat="1" ht="13.2">
      <c r="E4426" s="126"/>
    </row>
    <row r="4427" spans="5:5" customFormat="1" ht="13.2">
      <c r="E4427" s="126"/>
    </row>
    <row r="4428" spans="5:5" customFormat="1" ht="13.2">
      <c r="E4428" s="126"/>
    </row>
    <row r="4429" spans="5:5" customFormat="1" ht="13.2">
      <c r="E4429" s="126"/>
    </row>
    <row r="4430" spans="5:5" customFormat="1" ht="13.2">
      <c r="E4430" s="126"/>
    </row>
    <row r="4431" spans="5:5" customFormat="1" ht="13.2">
      <c r="E4431" s="126"/>
    </row>
    <row r="4432" spans="5:5" customFormat="1" ht="13.2">
      <c r="E4432" s="126"/>
    </row>
    <row r="4433" spans="5:5" customFormat="1" ht="13.2">
      <c r="E4433" s="126"/>
    </row>
    <row r="4434" spans="5:5" customFormat="1" ht="13.2">
      <c r="E4434" s="126"/>
    </row>
    <row r="4435" spans="5:5" customFormat="1" ht="13.2">
      <c r="E4435" s="126"/>
    </row>
    <row r="4436" spans="5:5" customFormat="1" ht="13.2">
      <c r="E4436" s="126"/>
    </row>
    <row r="4437" spans="5:5" customFormat="1" ht="13.2">
      <c r="E4437" s="126"/>
    </row>
    <row r="4438" spans="5:5" customFormat="1" ht="13.2">
      <c r="E4438" s="126"/>
    </row>
    <row r="4439" spans="5:5" customFormat="1" ht="13.2">
      <c r="E4439" s="126"/>
    </row>
    <row r="4440" spans="5:5" customFormat="1" ht="13.2">
      <c r="E4440" s="126"/>
    </row>
    <row r="4441" spans="5:5" customFormat="1" ht="13.2">
      <c r="E4441" s="126"/>
    </row>
    <row r="4442" spans="5:5" customFormat="1" ht="13.2">
      <c r="E4442" s="126"/>
    </row>
    <row r="4443" spans="5:5" customFormat="1" ht="13.2">
      <c r="E4443" s="126"/>
    </row>
    <row r="4444" spans="5:5" customFormat="1" ht="13.2">
      <c r="E4444" s="126"/>
    </row>
    <row r="4445" spans="5:5" customFormat="1" ht="13.2">
      <c r="E4445" s="126"/>
    </row>
    <row r="4446" spans="5:5" customFormat="1" ht="13.2">
      <c r="E4446" s="126"/>
    </row>
    <row r="4447" spans="5:5" customFormat="1" ht="13.2">
      <c r="E4447" s="126"/>
    </row>
    <row r="4448" spans="5:5" customFormat="1" ht="13.2">
      <c r="E4448" s="126"/>
    </row>
    <row r="4449" spans="5:5" customFormat="1" ht="13.2">
      <c r="E4449" s="126"/>
    </row>
    <row r="4450" spans="5:5" customFormat="1" ht="13.2">
      <c r="E4450" s="126"/>
    </row>
    <row r="4451" spans="5:5" customFormat="1" ht="13.2">
      <c r="E4451" s="126"/>
    </row>
    <row r="4452" spans="5:5" customFormat="1" ht="13.2">
      <c r="E4452" s="126"/>
    </row>
    <row r="4453" spans="5:5" customFormat="1" ht="13.2">
      <c r="E4453" s="126"/>
    </row>
    <row r="4454" spans="5:5" customFormat="1" ht="13.2">
      <c r="E4454" s="126"/>
    </row>
    <row r="4455" spans="5:5" customFormat="1" ht="13.2">
      <c r="E4455" s="126"/>
    </row>
    <row r="4456" spans="5:5" customFormat="1" ht="13.2">
      <c r="E4456" s="126"/>
    </row>
    <row r="4457" spans="5:5" customFormat="1" ht="13.2">
      <c r="E4457" s="126"/>
    </row>
    <row r="4458" spans="5:5" customFormat="1" ht="13.2">
      <c r="E4458" s="126"/>
    </row>
    <row r="4459" spans="5:5" customFormat="1" ht="13.2">
      <c r="E4459" s="126"/>
    </row>
    <row r="4460" spans="5:5" customFormat="1" ht="13.2">
      <c r="E4460" s="126"/>
    </row>
    <row r="4461" spans="5:5" customFormat="1" ht="13.2">
      <c r="E4461" s="126"/>
    </row>
    <row r="4462" spans="5:5" customFormat="1" ht="13.2">
      <c r="E4462" s="126"/>
    </row>
    <row r="4463" spans="5:5" customFormat="1" ht="13.2">
      <c r="E4463" s="126"/>
    </row>
    <row r="4464" spans="5:5" customFormat="1" ht="13.2">
      <c r="E4464" s="126"/>
    </row>
    <row r="4465" spans="5:5" customFormat="1" ht="13.2">
      <c r="E4465" s="126"/>
    </row>
    <row r="4466" spans="5:5" customFormat="1" ht="13.2">
      <c r="E4466" s="126"/>
    </row>
    <row r="4467" spans="5:5" customFormat="1" ht="13.2">
      <c r="E4467" s="126"/>
    </row>
    <row r="4468" spans="5:5" customFormat="1" ht="13.2">
      <c r="E4468" s="126"/>
    </row>
    <row r="4469" spans="5:5" customFormat="1" ht="13.2">
      <c r="E4469" s="126"/>
    </row>
    <row r="4470" spans="5:5" customFormat="1" ht="13.2">
      <c r="E4470" s="126"/>
    </row>
    <row r="4471" spans="5:5" customFormat="1" ht="13.2">
      <c r="E4471" s="126"/>
    </row>
    <row r="4472" spans="5:5" customFormat="1" ht="13.2">
      <c r="E4472" s="126"/>
    </row>
    <row r="4473" spans="5:5" customFormat="1" ht="13.2">
      <c r="E4473" s="126"/>
    </row>
    <row r="4474" spans="5:5" customFormat="1" ht="13.2">
      <c r="E4474" s="126"/>
    </row>
    <row r="4475" spans="5:5" customFormat="1" ht="13.2">
      <c r="E4475" s="126"/>
    </row>
    <row r="4476" spans="5:5" customFormat="1" ht="13.2">
      <c r="E4476" s="126"/>
    </row>
    <row r="4477" spans="5:5" customFormat="1" ht="13.2">
      <c r="E4477" s="126"/>
    </row>
    <row r="4478" spans="5:5" customFormat="1" ht="13.2">
      <c r="E4478" s="126"/>
    </row>
    <row r="4479" spans="5:5" customFormat="1" ht="13.2">
      <c r="E4479" s="126"/>
    </row>
    <row r="4480" spans="5:5" customFormat="1" ht="13.2">
      <c r="E4480" s="126"/>
    </row>
    <row r="4481" spans="5:5" customFormat="1" ht="13.2">
      <c r="E4481" s="126"/>
    </row>
    <row r="4482" spans="5:5" customFormat="1" ht="13.2">
      <c r="E4482" s="126"/>
    </row>
    <row r="4483" spans="5:5" customFormat="1" ht="13.2">
      <c r="E4483" s="126"/>
    </row>
    <row r="4484" spans="5:5" customFormat="1" ht="13.2">
      <c r="E4484" s="126"/>
    </row>
    <row r="4485" spans="5:5" customFormat="1" ht="13.2">
      <c r="E4485" s="126"/>
    </row>
    <row r="4486" spans="5:5" customFormat="1" ht="13.2">
      <c r="E4486" s="126"/>
    </row>
    <row r="4487" spans="5:5" customFormat="1" ht="13.2">
      <c r="E4487" s="126"/>
    </row>
    <row r="4488" spans="5:5" customFormat="1" ht="13.2">
      <c r="E4488" s="126"/>
    </row>
    <row r="4489" spans="5:5" customFormat="1" ht="13.2">
      <c r="E4489" s="126"/>
    </row>
    <row r="4490" spans="5:5" customFormat="1" ht="13.2">
      <c r="E4490" s="126"/>
    </row>
    <row r="4491" spans="5:5" customFormat="1" ht="13.2">
      <c r="E4491" s="126"/>
    </row>
    <row r="4492" spans="5:5" customFormat="1" ht="13.2">
      <c r="E4492" s="126"/>
    </row>
    <row r="4493" spans="5:5" customFormat="1" ht="13.2">
      <c r="E4493" s="126"/>
    </row>
    <row r="4494" spans="5:5" customFormat="1" ht="13.2">
      <c r="E4494" s="126"/>
    </row>
    <row r="4495" spans="5:5" customFormat="1" ht="13.2">
      <c r="E4495" s="126"/>
    </row>
    <row r="4496" spans="5:5" customFormat="1" ht="13.2">
      <c r="E4496" s="126"/>
    </row>
    <row r="4497" spans="5:5" customFormat="1" ht="13.2">
      <c r="E4497" s="126"/>
    </row>
    <row r="4498" spans="5:5" customFormat="1" ht="13.2">
      <c r="E4498" s="126"/>
    </row>
    <row r="4499" spans="5:5" customFormat="1" ht="13.2">
      <c r="E4499" s="126"/>
    </row>
    <row r="4500" spans="5:5" customFormat="1" ht="13.2">
      <c r="E4500" s="126"/>
    </row>
    <row r="4501" spans="5:5" customFormat="1" ht="13.2">
      <c r="E4501" s="126"/>
    </row>
    <row r="4502" spans="5:5" customFormat="1" ht="13.2">
      <c r="E4502" s="126"/>
    </row>
    <row r="4503" spans="5:5" customFormat="1" ht="13.2">
      <c r="E4503" s="126"/>
    </row>
    <row r="4504" spans="5:5" customFormat="1" ht="13.2">
      <c r="E4504" s="126"/>
    </row>
    <row r="4505" spans="5:5" customFormat="1" ht="13.2">
      <c r="E4505" s="126"/>
    </row>
    <row r="4506" spans="5:5" customFormat="1" ht="13.2">
      <c r="E4506" s="126"/>
    </row>
    <row r="4507" spans="5:5" customFormat="1" ht="13.2">
      <c r="E4507" s="126"/>
    </row>
    <row r="4508" spans="5:5" customFormat="1" ht="13.2">
      <c r="E4508" s="126"/>
    </row>
    <row r="4509" spans="5:5" customFormat="1" ht="13.2">
      <c r="E4509" s="126"/>
    </row>
    <row r="4510" spans="5:5" customFormat="1" ht="13.2">
      <c r="E4510" s="126"/>
    </row>
    <row r="4511" spans="5:5" customFormat="1" ht="13.2">
      <c r="E4511" s="126"/>
    </row>
    <row r="4512" spans="5:5" customFormat="1" ht="13.2">
      <c r="E4512" s="126"/>
    </row>
    <row r="4513" spans="5:5" customFormat="1" ht="13.2">
      <c r="E4513" s="126"/>
    </row>
    <row r="4514" spans="5:5" customFormat="1" ht="13.2">
      <c r="E4514" s="126"/>
    </row>
    <row r="4515" spans="5:5" customFormat="1" ht="13.2">
      <c r="E4515" s="126"/>
    </row>
    <row r="4516" spans="5:5" customFormat="1" ht="13.2">
      <c r="E4516" s="126"/>
    </row>
    <row r="4517" spans="5:5" customFormat="1" ht="13.2">
      <c r="E4517" s="126"/>
    </row>
    <row r="4518" spans="5:5" customFormat="1" ht="13.2">
      <c r="E4518" s="126"/>
    </row>
    <row r="4519" spans="5:5" customFormat="1" ht="13.2">
      <c r="E4519" s="126"/>
    </row>
    <row r="4520" spans="5:5" customFormat="1" ht="13.2">
      <c r="E4520" s="126"/>
    </row>
    <row r="4521" spans="5:5" customFormat="1" ht="13.2">
      <c r="E4521" s="126"/>
    </row>
    <row r="4522" spans="5:5" customFormat="1" ht="13.2">
      <c r="E4522" s="126"/>
    </row>
    <row r="4523" spans="5:5" customFormat="1" ht="13.2">
      <c r="E4523" s="126"/>
    </row>
    <row r="4524" spans="5:5" customFormat="1" ht="13.2">
      <c r="E4524" s="126"/>
    </row>
    <row r="4525" spans="5:5" customFormat="1" ht="13.2">
      <c r="E4525" s="126"/>
    </row>
    <row r="4526" spans="5:5" customFormat="1" ht="13.2">
      <c r="E4526" s="126"/>
    </row>
    <row r="4527" spans="5:5" customFormat="1" ht="13.2">
      <c r="E4527" s="126"/>
    </row>
    <row r="4528" spans="5:5" customFormat="1" ht="13.2">
      <c r="E4528" s="126"/>
    </row>
    <row r="4529" spans="5:5" customFormat="1" ht="13.2">
      <c r="E4529" s="126"/>
    </row>
    <row r="4530" spans="5:5" customFormat="1" ht="13.2">
      <c r="E4530" s="126"/>
    </row>
    <row r="4531" spans="5:5" customFormat="1" ht="13.2">
      <c r="E4531" s="126"/>
    </row>
    <row r="4532" spans="5:5" customFormat="1" ht="13.2">
      <c r="E4532" s="126"/>
    </row>
    <row r="4533" spans="5:5" customFormat="1" ht="13.2">
      <c r="E4533" s="126"/>
    </row>
    <row r="4534" spans="5:5" customFormat="1" ht="13.2">
      <c r="E4534" s="126"/>
    </row>
    <row r="4535" spans="5:5" customFormat="1" ht="13.2">
      <c r="E4535" s="126"/>
    </row>
    <row r="4536" spans="5:5" customFormat="1" ht="13.2">
      <c r="E4536" s="126"/>
    </row>
    <row r="4537" spans="5:5" customFormat="1" ht="13.2">
      <c r="E4537" s="126"/>
    </row>
    <row r="4538" spans="5:5" customFormat="1" ht="13.2">
      <c r="E4538" s="126"/>
    </row>
    <row r="4539" spans="5:5" customFormat="1" ht="13.2">
      <c r="E4539" s="126"/>
    </row>
    <row r="4540" spans="5:5" customFormat="1" ht="13.2">
      <c r="E4540" s="126"/>
    </row>
    <row r="4541" spans="5:5" customFormat="1" ht="13.2">
      <c r="E4541" s="126"/>
    </row>
    <row r="4542" spans="5:5" customFormat="1" ht="13.2">
      <c r="E4542" s="126"/>
    </row>
    <row r="4543" spans="5:5" customFormat="1" ht="13.2">
      <c r="E4543" s="126"/>
    </row>
    <row r="4544" spans="5:5" customFormat="1" ht="13.2">
      <c r="E4544" s="126"/>
    </row>
    <row r="4545" spans="5:5" customFormat="1" ht="13.2">
      <c r="E4545" s="126"/>
    </row>
    <row r="4546" spans="5:5" customFormat="1" ht="13.2">
      <c r="E4546" s="126"/>
    </row>
    <row r="4547" spans="5:5" customFormat="1" ht="13.2">
      <c r="E4547" s="126"/>
    </row>
    <row r="4548" spans="5:5" customFormat="1" ht="13.2">
      <c r="E4548" s="126"/>
    </row>
    <row r="4549" spans="5:5" customFormat="1" ht="13.2">
      <c r="E4549" s="126"/>
    </row>
    <row r="4550" spans="5:5" customFormat="1" ht="13.2">
      <c r="E4550" s="126"/>
    </row>
    <row r="4551" spans="5:5" customFormat="1" ht="13.2">
      <c r="E4551" s="126"/>
    </row>
    <row r="4552" spans="5:5" customFormat="1" ht="13.2">
      <c r="E4552" s="126"/>
    </row>
    <row r="4553" spans="5:5" customFormat="1" ht="13.2">
      <c r="E4553" s="126"/>
    </row>
    <row r="4554" spans="5:5" customFormat="1" ht="13.2">
      <c r="E4554" s="126"/>
    </row>
    <row r="4555" spans="5:5" customFormat="1" ht="13.2">
      <c r="E4555" s="126"/>
    </row>
    <row r="4556" spans="5:5" customFormat="1" ht="13.2">
      <c r="E4556" s="126"/>
    </row>
    <row r="4557" spans="5:5" customFormat="1" ht="13.2">
      <c r="E4557" s="126"/>
    </row>
    <row r="4558" spans="5:5" customFormat="1" ht="13.2">
      <c r="E4558" s="126"/>
    </row>
    <row r="4559" spans="5:5" customFormat="1" ht="13.2">
      <c r="E4559" s="126"/>
    </row>
    <row r="4560" spans="5:5" customFormat="1" ht="13.2">
      <c r="E4560" s="126"/>
    </row>
    <row r="4561" spans="5:5" customFormat="1" ht="13.2">
      <c r="E4561" s="126"/>
    </row>
    <row r="4562" spans="5:5" customFormat="1" ht="13.2">
      <c r="E4562" s="126"/>
    </row>
    <row r="4563" spans="5:5" customFormat="1" ht="13.2">
      <c r="E4563" s="126"/>
    </row>
    <row r="4564" spans="5:5" customFormat="1" ht="13.2">
      <c r="E4564" s="126"/>
    </row>
    <row r="4565" spans="5:5" customFormat="1" ht="13.2">
      <c r="E4565" s="126"/>
    </row>
    <row r="4566" spans="5:5" customFormat="1" ht="13.2">
      <c r="E4566" s="126"/>
    </row>
    <row r="4567" spans="5:5" customFormat="1" ht="13.2">
      <c r="E4567" s="126"/>
    </row>
    <row r="4568" spans="5:5" customFormat="1" ht="13.2">
      <c r="E4568" s="126"/>
    </row>
    <row r="4569" spans="5:5" customFormat="1" ht="13.2">
      <c r="E4569" s="126"/>
    </row>
    <row r="4570" spans="5:5" customFormat="1" ht="13.2">
      <c r="E4570" s="126"/>
    </row>
    <row r="4571" spans="5:5" customFormat="1" ht="13.2">
      <c r="E4571" s="126"/>
    </row>
    <row r="4572" spans="5:5" customFormat="1" ht="13.2">
      <c r="E4572" s="126"/>
    </row>
    <row r="4573" spans="5:5" customFormat="1" ht="13.2">
      <c r="E4573" s="126"/>
    </row>
    <row r="4574" spans="5:5" customFormat="1" ht="13.2">
      <c r="E4574" s="126"/>
    </row>
    <row r="4575" spans="5:5" customFormat="1" ht="13.2">
      <c r="E4575" s="126"/>
    </row>
    <row r="4576" spans="5:5" customFormat="1" ht="13.2">
      <c r="E4576" s="126"/>
    </row>
    <row r="4577" spans="5:5" customFormat="1" ht="13.2">
      <c r="E4577" s="126"/>
    </row>
    <row r="4578" spans="5:5" customFormat="1" ht="13.2">
      <c r="E4578" s="126"/>
    </row>
    <row r="4579" spans="5:5" customFormat="1" ht="13.2">
      <c r="E4579" s="126"/>
    </row>
    <row r="4580" spans="5:5" customFormat="1" ht="13.2">
      <c r="E4580" s="126"/>
    </row>
    <row r="4581" spans="5:5" customFormat="1" ht="13.2">
      <c r="E4581" s="126"/>
    </row>
    <row r="4582" spans="5:5" customFormat="1" ht="13.2">
      <c r="E4582" s="126"/>
    </row>
    <row r="4583" spans="5:5" customFormat="1" ht="13.2">
      <c r="E4583" s="126"/>
    </row>
    <row r="4584" spans="5:5" customFormat="1" ht="13.2">
      <c r="E4584" s="126"/>
    </row>
    <row r="4585" spans="5:5" customFormat="1" ht="13.2">
      <c r="E4585" s="126"/>
    </row>
    <row r="4586" spans="5:5" customFormat="1" ht="13.2">
      <c r="E4586" s="126"/>
    </row>
    <row r="4587" spans="5:5" customFormat="1" ht="13.2">
      <c r="E4587" s="126"/>
    </row>
    <row r="4588" spans="5:5" customFormat="1" ht="13.2">
      <c r="E4588" s="126"/>
    </row>
    <row r="4589" spans="5:5" customFormat="1" ht="13.2">
      <c r="E4589" s="126"/>
    </row>
    <row r="4590" spans="5:5" customFormat="1" ht="13.2">
      <c r="E4590" s="126"/>
    </row>
    <row r="4591" spans="5:5" customFormat="1" ht="13.2">
      <c r="E4591" s="126"/>
    </row>
    <row r="4592" spans="5:5" customFormat="1" ht="13.2">
      <c r="E4592" s="126"/>
    </row>
    <row r="4593" spans="5:5" customFormat="1" ht="13.2">
      <c r="E4593" s="126"/>
    </row>
    <row r="4594" spans="5:5" customFormat="1" ht="13.2">
      <c r="E4594" s="126"/>
    </row>
    <row r="4595" spans="5:5" customFormat="1" ht="13.2">
      <c r="E4595" s="126"/>
    </row>
    <row r="4596" spans="5:5" customFormat="1" ht="13.2">
      <c r="E4596" s="126"/>
    </row>
    <row r="4597" spans="5:5" customFormat="1" ht="13.2">
      <c r="E4597" s="126"/>
    </row>
    <row r="4598" spans="5:5" customFormat="1" ht="13.2">
      <c r="E4598" s="126"/>
    </row>
    <row r="4599" spans="5:5" customFormat="1" ht="13.2">
      <c r="E4599" s="126"/>
    </row>
    <row r="4600" spans="5:5" customFormat="1" ht="13.2">
      <c r="E4600" s="126"/>
    </row>
    <row r="4601" spans="5:5" customFormat="1" ht="13.2">
      <c r="E4601" s="126"/>
    </row>
    <row r="4602" spans="5:5" customFormat="1" ht="13.2">
      <c r="E4602" s="126"/>
    </row>
    <row r="4603" spans="5:5" customFormat="1" ht="13.2">
      <c r="E4603" s="126"/>
    </row>
    <row r="4604" spans="5:5" customFormat="1" ht="13.2">
      <c r="E4604" s="126"/>
    </row>
    <row r="4605" spans="5:5" customFormat="1" ht="13.2">
      <c r="E4605" s="126"/>
    </row>
    <row r="4606" spans="5:5" customFormat="1" ht="13.2">
      <c r="E4606" s="126"/>
    </row>
    <row r="4607" spans="5:5" customFormat="1" ht="13.2">
      <c r="E4607" s="126"/>
    </row>
    <row r="4608" spans="5:5" customFormat="1" ht="13.2">
      <c r="E4608" s="126"/>
    </row>
    <row r="4609" spans="5:5" customFormat="1" ht="13.2">
      <c r="E4609" s="126"/>
    </row>
    <row r="4610" spans="5:5" customFormat="1" ht="13.2">
      <c r="E4610" s="126"/>
    </row>
    <row r="4611" spans="5:5" customFormat="1" ht="13.2">
      <c r="E4611" s="126"/>
    </row>
    <row r="4612" spans="5:5" customFormat="1" ht="13.2">
      <c r="E4612" s="126"/>
    </row>
    <row r="4613" spans="5:5" customFormat="1" ht="13.2">
      <c r="E4613" s="126"/>
    </row>
    <row r="4614" spans="5:5" customFormat="1" ht="13.2">
      <c r="E4614" s="126"/>
    </row>
    <row r="4615" spans="5:5" customFormat="1" ht="13.2">
      <c r="E4615" s="126"/>
    </row>
    <row r="4616" spans="5:5" customFormat="1" ht="13.2">
      <c r="E4616" s="126"/>
    </row>
    <row r="4617" spans="5:5" customFormat="1" ht="13.2">
      <c r="E4617" s="126"/>
    </row>
    <row r="4618" spans="5:5" customFormat="1" ht="13.2">
      <c r="E4618" s="126"/>
    </row>
    <row r="4619" spans="5:5" customFormat="1" ht="13.2">
      <c r="E4619" s="126"/>
    </row>
    <row r="4620" spans="5:5" customFormat="1" ht="13.2">
      <c r="E4620" s="126"/>
    </row>
    <row r="4621" spans="5:5" customFormat="1" ht="13.2">
      <c r="E4621" s="126"/>
    </row>
    <row r="4622" spans="5:5" customFormat="1" ht="13.2">
      <c r="E4622" s="126"/>
    </row>
    <row r="4623" spans="5:5" customFormat="1" ht="13.2">
      <c r="E4623" s="126"/>
    </row>
    <row r="4624" spans="5:5" customFormat="1" ht="13.2">
      <c r="E4624" s="126"/>
    </row>
    <row r="4625" spans="5:5" customFormat="1" ht="13.2">
      <c r="E4625" s="126"/>
    </row>
    <row r="4626" spans="5:5" customFormat="1" ht="13.2">
      <c r="E4626" s="126"/>
    </row>
    <row r="4627" spans="5:5" customFormat="1" ht="13.2">
      <c r="E4627" s="126"/>
    </row>
    <row r="4628" spans="5:5" customFormat="1" ht="13.2">
      <c r="E4628" s="126"/>
    </row>
    <row r="4629" spans="5:5" customFormat="1" ht="13.2">
      <c r="E4629" s="126"/>
    </row>
    <row r="4630" spans="5:5" customFormat="1" ht="13.2">
      <c r="E4630" s="126"/>
    </row>
    <row r="4631" spans="5:5" customFormat="1" ht="13.2">
      <c r="E4631" s="126"/>
    </row>
    <row r="4632" spans="5:5" customFormat="1" ht="13.2">
      <c r="E4632" s="126"/>
    </row>
    <row r="4633" spans="5:5" customFormat="1" ht="13.2">
      <c r="E4633" s="126"/>
    </row>
    <row r="4634" spans="5:5" customFormat="1" ht="13.2">
      <c r="E4634" s="126"/>
    </row>
    <row r="4635" spans="5:5" customFormat="1" ht="13.2">
      <c r="E4635" s="126"/>
    </row>
    <row r="4636" spans="5:5" customFormat="1" ht="13.2">
      <c r="E4636" s="126"/>
    </row>
    <row r="4637" spans="5:5" customFormat="1" ht="13.2">
      <c r="E4637" s="126"/>
    </row>
    <row r="4638" spans="5:5" customFormat="1" ht="13.2">
      <c r="E4638" s="126"/>
    </row>
    <row r="4639" spans="5:5" customFormat="1" ht="13.2">
      <c r="E4639" s="126"/>
    </row>
    <row r="4640" spans="5:5" customFormat="1" ht="13.2">
      <c r="E4640" s="126"/>
    </row>
    <row r="4641" spans="5:5" customFormat="1" ht="13.2">
      <c r="E4641" s="126"/>
    </row>
    <row r="4642" spans="5:5" customFormat="1" ht="13.2">
      <c r="E4642" s="126"/>
    </row>
    <row r="4643" spans="5:5" customFormat="1" ht="13.2">
      <c r="E4643" s="126"/>
    </row>
    <row r="4644" spans="5:5" customFormat="1" ht="13.2">
      <c r="E4644" s="126"/>
    </row>
    <row r="4645" spans="5:5" customFormat="1" ht="13.2">
      <c r="E4645" s="126"/>
    </row>
    <row r="4646" spans="5:5" customFormat="1" ht="13.2">
      <c r="E4646" s="126"/>
    </row>
    <row r="4647" spans="5:5" customFormat="1" ht="13.2">
      <c r="E4647" s="126"/>
    </row>
    <row r="4648" spans="5:5" customFormat="1" ht="13.2">
      <c r="E4648" s="126"/>
    </row>
    <row r="4649" spans="5:5" customFormat="1" ht="13.2">
      <c r="E4649" s="126"/>
    </row>
    <row r="4650" spans="5:5" customFormat="1" ht="13.2">
      <c r="E4650" s="126"/>
    </row>
    <row r="4651" spans="5:5" customFormat="1" ht="13.2">
      <c r="E4651" s="126"/>
    </row>
    <row r="4652" spans="5:5" customFormat="1" ht="13.2">
      <c r="E4652" s="126"/>
    </row>
    <row r="4653" spans="5:5" customFormat="1" ht="13.2">
      <c r="E4653" s="126"/>
    </row>
    <row r="4654" spans="5:5" customFormat="1" ht="13.2">
      <c r="E4654" s="126"/>
    </row>
    <row r="4655" spans="5:5" customFormat="1" ht="13.2">
      <c r="E4655" s="126"/>
    </row>
    <row r="4656" spans="5:5" customFormat="1" ht="13.2">
      <c r="E4656" s="126"/>
    </row>
    <row r="4657" spans="5:5" customFormat="1" ht="13.2">
      <c r="E4657" s="126"/>
    </row>
    <row r="4658" spans="5:5" customFormat="1" ht="13.2">
      <c r="E4658" s="126"/>
    </row>
    <row r="4659" spans="5:5" customFormat="1" ht="13.2">
      <c r="E4659" s="126"/>
    </row>
    <row r="4660" spans="5:5" customFormat="1" ht="13.2">
      <c r="E4660" s="126"/>
    </row>
    <row r="4661" spans="5:5" customFormat="1" ht="13.2">
      <c r="E4661" s="126"/>
    </row>
    <row r="4662" spans="5:5" customFormat="1" ht="13.2">
      <c r="E4662" s="126"/>
    </row>
    <row r="4663" spans="5:5" customFormat="1" ht="13.2">
      <c r="E4663" s="126"/>
    </row>
    <row r="4664" spans="5:5" customFormat="1" ht="13.2">
      <c r="E4664" s="126"/>
    </row>
    <row r="4665" spans="5:5" customFormat="1" ht="13.2">
      <c r="E4665" s="126"/>
    </row>
    <row r="4666" spans="5:5" customFormat="1" ht="13.2">
      <c r="E4666" s="126"/>
    </row>
    <row r="4667" spans="5:5" customFormat="1" ht="13.2">
      <c r="E4667" s="126"/>
    </row>
    <row r="4668" spans="5:5" customFormat="1" ht="13.2">
      <c r="E4668" s="126"/>
    </row>
    <row r="4669" spans="5:5" customFormat="1" ht="13.2">
      <c r="E4669" s="126"/>
    </row>
    <row r="4670" spans="5:5" customFormat="1" ht="13.2">
      <c r="E4670" s="126"/>
    </row>
    <row r="4671" spans="5:5" customFormat="1" ht="13.2">
      <c r="E4671" s="126"/>
    </row>
    <row r="4672" spans="5:5" customFormat="1" ht="13.2">
      <c r="E4672" s="126"/>
    </row>
    <row r="4673" spans="5:5" customFormat="1" ht="13.2">
      <c r="E4673" s="126"/>
    </row>
    <row r="4674" spans="5:5" customFormat="1" ht="13.2">
      <c r="E4674" s="126"/>
    </row>
    <row r="4675" spans="5:5" customFormat="1" ht="13.2">
      <c r="E4675" s="126"/>
    </row>
    <row r="4676" spans="5:5" customFormat="1" ht="13.2">
      <c r="E4676" s="126"/>
    </row>
    <row r="4677" spans="5:5" customFormat="1" ht="13.2">
      <c r="E4677" s="126"/>
    </row>
    <row r="4678" spans="5:5" customFormat="1" ht="13.2">
      <c r="E4678" s="126"/>
    </row>
    <row r="4679" spans="5:5" customFormat="1" ht="13.2">
      <c r="E4679" s="126"/>
    </row>
    <row r="4680" spans="5:5" customFormat="1" ht="13.2">
      <c r="E4680" s="126"/>
    </row>
    <row r="4681" spans="5:5" customFormat="1" ht="13.2">
      <c r="E4681" s="126"/>
    </row>
    <row r="4682" spans="5:5" customFormat="1" ht="13.2">
      <c r="E4682" s="126"/>
    </row>
    <row r="4683" spans="5:5" customFormat="1" ht="13.2">
      <c r="E4683" s="126"/>
    </row>
    <row r="4684" spans="5:5" customFormat="1" ht="13.2">
      <c r="E4684" s="126"/>
    </row>
    <row r="4685" spans="5:5" customFormat="1" ht="13.2">
      <c r="E4685" s="126"/>
    </row>
    <row r="4686" spans="5:5" customFormat="1" ht="13.2">
      <c r="E4686" s="126"/>
    </row>
    <row r="4687" spans="5:5" customFormat="1" ht="13.2">
      <c r="E4687" s="126"/>
    </row>
    <row r="4688" spans="5:5" customFormat="1" ht="13.2">
      <c r="E4688" s="126"/>
    </row>
    <row r="4689" spans="5:5" customFormat="1" ht="13.2">
      <c r="E4689" s="126"/>
    </row>
    <row r="4690" spans="5:5" customFormat="1" ht="13.2">
      <c r="E4690" s="126"/>
    </row>
    <row r="4691" spans="5:5" customFormat="1" ht="13.2">
      <c r="E4691" s="126"/>
    </row>
    <row r="4692" spans="5:5" customFormat="1" ht="13.2">
      <c r="E4692" s="126"/>
    </row>
    <row r="4693" spans="5:5" customFormat="1" ht="13.2">
      <c r="E4693" s="126"/>
    </row>
    <row r="4694" spans="5:5" customFormat="1" ht="13.2">
      <c r="E4694" s="126"/>
    </row>
    <row r="4695" spans="5:5" customFormat="1" ht="13.2">
      <c r="E4695" s="126"/>
    </row>
    <row r="4696" spans="5:5" customFormat="1" ht="13.2">
      <c r="E4696" s="126"/>
    </row>
    <row r="4697" spans="5:5" customFormat="1" ht="13.2">
      <c r="E4697" s="126"/>
    </row>
    <row r="4698" spans="5:5" customFormat="1" ht="13.2">
      <c r="E4698" s="126"/>
    </row>
    <row r="4699" spans="5:5" customFormat="1" ht="13.2">
      <c r="E4699" s="126"/>
    </row>
    <row r="4700" spans="5:5" customFormat="1" ht="13.2">
      <c r="E4700" s="126"/>
    </row>
    <row r="4701" spans="5:5" customFormat="1" ht="13.2">
      <c r="E4701" s="126"/>
    </row>
    <row r="4702" spans="5:5" customFormat="1" ht="13.2">
      <c r="E4702" s="126"/>
    </row>
    <row r="4703" spans="5:5" customFormat="1" ht="13.2">
      <c r="E4703" s="126"/>
    </row>
    <row r="4704" spans="5:5" customFormat="1" ht="13.2">
      <c r="E4704" s="126"/>
    </row>
    <row r="4705" spans="5:5" customFormat="1" ht="13.2">
      <c r="E4705" s="126"/>
    </row>
    <row r="4706" spans="5:5" customFormat="1" ht="13.2">
      <c r="E4706" s="126"/>
    </row>
    <row r="4707" spans="5:5" customFormat="1" ht="13.2">
      <c r="E4707" s="126"/>
    </row>
    <row r="4708" spans="5:5" customFormat="1" ht="13.2">
      <c r="E4708" s="126"/>
    </row>
    <row r="4709" spans="5:5" customFormat="1" ht="13.2">
      <c r="E4709" s="126"/>
    </row>
    <row r="4710" spans="5:5" customFormat="1" ht="13.2">
      <c r="E4710" s="126"/>
    </row>
    <row r="4711" spans="5:5" customFormat="1" ht="13.2">
      <c r="E4711" s="126"/>
    </row>
    <row r="4712" spans="5:5" customFormat="1" ht="13.2">
      <c r="E4712" s="126"/>
    </row>
    <row r="4713" spans="5:5" customFormat="1" ht="13.2">
      <c r="E4713" s="126"/>
    </row>
    <row r="4714" spans="5:5" customFormat="1" ht="13.2">
      <c r="E4714" s="126"/>
    </row>
    <row r="4715" spans="5:5" customFormat="1" ht="13.2">
      <c r="E4715" s="126"/>
    </row>
    <row r="4716" spans="5:5" customFormat="1" ht="13.2">
      <c r="E4716" s="126"/>
    </row>
    <row r="4717" spans="5:5" customFormat="1" ht="13.2">
      <c r="E4717" s="126"/>
    </row>
    <row r="4718" spans="5:5" customFormat="1" ht="13.2">
      <c r="E4718" s="126"/>
    </row>
    <row r="4719" spans="5:5" customFormat="1" ht="13.2">
      <c r="E4719" s="126"/>
    </row>
    <row r="4720" spans="5:5" customFormat="1" ht="13.2">
      <c r="E4720" s="126"/>
    </row>
    <row r="4721" spans="5:5" customFormat="1" ht="13.2">
      <c r="E4721" s="126"/>
    </row>
    <row r="4722" spans="5:5" customFormat="1" ht="13.2">
      <c r="E4722" s="126"/>
    </row>
    <row r="4723" spans="5:5" customFormat="1" ht="13.2">
      <c r="E4723" s="126"/>
    </row>
    <row r="4724" spans="5:5" customFormat="1" ht="13.2">
      <c r="E4724" s="126"/>
    </row>
    <row r="4725" spans="5:5" customFormat="1" ht="13.2">
      <c r="E4725" s="126"/>
    </row>
    <row r="4726" spans="5:5" customFormat="1" ht="13.2">
      <c r="E4726" s="126"/>
    </row>
    <row r="4727" spans="5:5" customFormat="1" ht="13.2">
      <c r="E4727" s="126"/>
    </row>
    <row r="4728" spans="5:5" customFormat="1" ht="13.2">
      <c r="E4728" s="126"/>
    </row>
    <row r="4729" spans="5:5" customFormat="1" ht="13.2">
      <c r="E4729" s="126"/>
    </row>
    <row r="4730" spans="5:5" customFormat="1" ht="13.2">
      <c r="E4730" s="126"/>
    </row>
    <row r="4731" spans="5:5" customFormat="1" ht="13.2">
      <c r="E4731" s="126"/>
    </row>
    <row r="4732" spans="5:5" customFormat="1" ht="13.2">
      <c r="E4732" s="126"/>
    </row>
    <row r="4733" spans="5:5" customFormat="1" ht="13.2">
      <c r="E4733" s="126"/>
    </row>
    <row r="4734" spans="5:5" customFormat="1" ht="13.2">
      <c r="E4734" s="126"/>
    </row>
    <row r="4735" spans="5:5" customFormat="1" ht="13.2">
      <c r="E4735" s="126"/>
    </row>
    <row r="4736" spans="5:5" customFormat="1" ht="13.2">
      <c r="E4736" s="126"/>
    </row>
    <row r="4737" spans="5:5" customFormat="1" ht="13.2">
      <c r="E4737" s="126"/>
    </row>
    <row r="4738" spans="5:5" customFormat="1" ht="13.2">
      <c r="E4738" s="126"/>
    </row>
    <row r="4739" spans="5:5" customFormat="1" ht="13.2">
      <c r="E4739" s="126"/>
    </row>
    <row r="4740" spans="5:5" customFormat="1" ht="13.2">
      <c r="E4740" s="126"/>
    </row>
    <row r="4741" spans="5:5" customFormat="1" ht="13.2">
      <c r="E4741" s="126"/>
    </row>
    <row r="4742" spans="5:5" customFormat="1" ht="13.2">
      <c r="E4742" s="126"/>
    </row>
    <row r="4743" spans="5:5" customFormat="1" ht="13.2">
      <c r="E4743" s="126"/>
    </row>
    <row r="4744" spans="5:5" customFormat="1" ht="13.2">
      <c r="E4744" s="126"/>
    </row>
    <row r="4745" spans="5:5" customFormat="1" ht="13.2">
      <c r="E4745" s="126"/>
    </row>
    <row r="4746" spans="5:5" customFormat="1" ht="13.2">
      <c r="E4746" s="126"/>
    </row>
    <row r="4747" spans="5:5" customFormat="1" ht="13.2">
      <c r="E4747" s="126"/>
    </row>
    <row r="4748" spans="5:5" customFormat="1" ht="13.2">
      <c r="E4748" s="126"/>
    </row>
    <row r="4749" spans="5:5" customFormat="1" ht="13.2">
      <c r="E4749" s="126"/>
    </row>
    <row r="4750" spans="5:5" customFormat="1" ht="13.2">
      <c r="E4750" s="126"/>
    </row>
    <row r="4751" spans="5:5" customFormat="1" ht="13.2">
      <c r="E4751" s="126"/>
    </row>
    <row r="4752" spans="5:5" customFormat="1" ht="13.2">
      <c r="E4752" s="126"/>
    </row>
    <row r="4753" spans="5:5" customFormat="1" ht="13.2">
      <c r="E4753" s="126"/>
    </row>
    <row r="4754" spans="5:5" customFormat="1" ht="13.2">
      <c r="E4754" s="126"/>
    </row>
    <row r="4755" spans="5:5" customFormat="1" ht="13.2">
      <c r="E4755" s="126"/>
    </row>
    <row r="4756" spans="5:5" customFormat="1" ht="13.2">
      <c r="E4756" s="126"/>
    </row>
    <row r="4757" spans="5:5" customFormat="1" ht="13.2">
      <c r="E4757" s="126"/>
    </row>
    <row r="4758" spans="5:5" customFormat="1" ht="13.2">
      <c r="E4758" s="126"/>
    </row>
    <row r="4759" spans="5:5" customFormat="1" ht="13.2">
      <c r="E4759" s="126"/>
    </row>
    <row r="4760" spans="5:5" customFormat="1" ht="13.2">
      <c r="E4760" s="126"/>
    </row>
    <row r="4761" spans="5:5" customFormat="1" ht="13.2">
      <c r="E4761" s="126"/>
    </row>
    <row r="4762" spans="5:5" customFormat="1" ht="13.2">
      <c r="E4762" s="126"/>
    </row>
    <row r="4763" spans="5:5" customFormat="1" ht="13.2">
      <c r="E4763" s="126"/>
    </row>
    <row r="4764" spans="5:5" customFormat="1" ht="13.2">
      <c r="E4764" s="126"/>
    </row>
    <row r="4765" spans="5:5" customFormat="1" ht="13.2">
      <c r="E4765" s="126"/>
    </row>
    <row r="4766" spans="5:5" customFormat="1" ht="13.2">
      <c r="E4766" s="126"/>
    </row>
    <row r="4767" spans="5:5" customFormat="1" ht="13.2">
      <c r="E4767" s="126"/>
    </row>
    <row r="4768" spans="5:5" customFormat="1" ht="13.2">
      <c r="E4768" s="126"/>
    </row>
    <row r="4769" spans="5:5" customFormat="1" ht="13.2">
      <c r="E4769" s="126"/>
    </row>
    <row r="4770" spans="5:5" customFormat="1" ht="13.2">
      <c r="E4770" s="126"/>
    </row>
    <row r="4771" spans="5:5" customFormat="1" ht="13.2">
      <c r="E4771" s="126"/>
    </row>
    <row r="4772" spans="5:5" customFormat="1" ht="13.2">
      <c r="E4772" s="126"/>
    </row>
    <row r="4773" spans="5:5" customFormat="1" ht="13.2">
      <c r="E4773" s="126"/>
    </row>
    <row r="4774" spans="5:5" customFormat="1" ht="13.2">
      <c r="E4774" s="126"/>
    </row>
    <row r="4775" spans="5:5" customFormat="1" ht="13.2">
      <c r="E4775" s="126"/>
    </row>
    <row r="4776" spans="5:5" customFormat="1" ht="13.2">
      <c r="E4776" s="126"/>
    </row>
    <row r="4777" spans="5:5" customFormat="1" ht="13.2">
      <c r="E4777" s="126"/>
    </row>
    <row r="4778" spans="5:5" customFormat="1" ht="13.2">
      <c r="E4778" s="126"/>
    </row>
    <row r="4779" spans="5:5" customFormat="1" ht="13.2">
      <c r="E4779" s="126"/>
    </row>
    <row r="4780" spans="5:5" customFormat="1" ht="13.2">
      <c r="E4780" s="126"/>
    </row>
    <row r="4781" spans="5:5" customFormat="1" ht="13.2">
      <c r="E4781" s="126"/>
    </row>
    <row r="4782" spans="5:5" customFormat="1" ht="13.2">
      <c r="E4782" s="126"/>
    </row>
    <row r="4783" spans="5:5" customFormat="1" ht="13.2">
      <c r="E4783" s="126"/>
    </row>
    <row r="4784" spans="5:5" customFormat="1" ht="13.2">
      <c r="E4784" s="126"/>
    </row>
    <row r="4785" spans="5:5" customFormat="1" ht="13.2">
      <c r="E4785" s="126"/>
    </row>
    <row r="4786" spans="5:5" customFormat="1" ht="13.2">
      <c r="E4786" s="126"/>
    </row>
    <row r="4787" spans="5:5" customFormat="1" ht="13.2">
      <c r="E4787" s="126"/>
    </row>
    <row r="4788" spans="5:5" customFormat="1" ht="13.2">
      <c r="E4788" s="126"/>
    </row>
    <row r="4789" spans="5:5" customFormat="1" ht="13.2">
      <c r="E4789" s="126"/>
    </row>
    <row r="4790" spans="5:5" customFormat="1" ht="13.2">
      <c r="E4790" s="126"/>
    </row>
    <row r="4791" spans="5:5" customFormat="1" ht="13.2">
      <c r="E4791" s="126"/>
    </row>
    <row r="4792" spans="5:5" customFormat="1" ht="13.2">
      <c r="E4792" s="126"/>
    </row>
    <row r="4793" spans="5:5" customFormat="1" ht="13.2">
      <c r="E4793" s="126"/>
    </row>
    <row r="4794" spans="5:5" customFormat="1" ht="13.2">
      <c r="E4794" s="126"/>
    </row>
    <row r="4795" spans="5:5" customFormat="1" ht="13.2">
      <c r="E4795" s="126"/>
    </row>
    <row r="4796" spans="5:5" customFormat="1" ht="13.2">
      <c r="E4796" s="126"/>
    </row>
    <row r="4797" spans="5:5" customFormat="1" ht="13.2">
      <c r="E4797" s="126"/>
    </row>
    <row r="4798" spans="5:5" customFormat="1" ht="13.2">
      <c r="E4798" s="126"/>
    </row>
    <row r="4799" spans="5:5" customFormat="1" ht="13.2">
      <c r="E4799" s="126"/>
    </row>
    <row r="4800" spans="5:5" customFormat="1" ht="13.2">
      <c r="E4800" s="126"/>
    </row>
    <row r="4801" spans="5:5" customFormat="1" ht="13.2">
      <c r="E4801" s="126"/>
    </row>
    <row r="4802" spans="5:5" customFormat="1" ht="13.2">
      <c r="E4802" s="126"/>
    </row>
    <row r="4803" spans="5:5" customFormat="1" ht="13.2">
      <c r="E4803" s="126"/>
    </row>
    <row r="4804" spans="5:5" customFormat="1" ht="13.2">
      <c r="E4804" s="126"/>
    </row>
    <row r="4805" spans="5:5" customFormat="1" ht="13.2">
      <c r="E4805" s="126"/>
    </row>
    <row r="4806" spans="5:5" customFormat="1" ht="13.2">
      <c r="E4806" s="126"/>
    </row>
    <row r="4807" spans="5:5" customFormat="1" ht="13.2">
      <c r="E4807" s="126"/>
    </row>
    <row r="4808" spans="5:5" customFormat="1" ht="13.2">
      <c r="E4808" s="126"/>
    </row>
    <row r="4809" spans="5:5" customFormat="1" ht="13.2">
      <c r="E4809" s="126"/>
    </row>
    <row r="4810" spans="5:5" customFormat="1" ht="13.2">
      <c r="E4810" s="126"/>
    </row>
    <row r="4811" spans="5:5" customFormat="1" ht="13.2">
      <c r="E4811" s="126"/>
    </row>
    <row r="4812" spans="5:5" customFormat="1" ht="13.2">
      <c r="E4812" s="126"/>
    </row>
    <row r="4813" spans="5:5" customFormat="1" ht="13.2">
      <c r="E4813" s="126"/>
    </row>
    <row r="4814" spans="5:5" customFormat="1" ht="13.2">
      <c r="E4814" s="126"/>
    </row>
    <row r="4815" spans="5:5" customFormat="1" ht="13.2">
      <c r="E4815" s="126"/>
    </row>
    <row r="4816" spans="5:5" customFormat="1" ht="13.2">
      <c r="E4816" s="126"/>
    </row>
    <row r="4817" spans="5:5" customFormat="1" ht="13.2">
      <c r="E4817" s="126"/>
    </row>
    <row r="4818" spans="5:5" customFormat="1" ht="13.2">
      <c r="E4818" s="126"/>
    </row>
    <row r="4819" spans="5:5" customFormat="1" ht="13.2">
      <c r="E4819" s="126"/>
    </row>
    <row r="4820" spans="5:5" customFormat="1" ht="13.2">
      <c r="E4820" s="126"/>
    </row>
    <row r="4821" spans="5:5" customFormat="1" ht="13.2">
      <c r="E4821" s="126"/>
    </row>
    <row r="4822" spans="5:5" customFormat="1" ht="13.2">
      <c r="E4822" s="126"/>
    </row>
    <row r="4823" spans="5:5" customFormat="1" ht="13.2">
      <c r="E4823" s="126"/>
    </row>
    <row r="4824" spans="5:5" customFormat="1" ht="13.2">
      <c r="E4824" s="126"/>
    </row>
    <row r="4825" spans="5:5" customFormat="1" ht="13.2">
      <c r="E4825" s="126"/>
    </row>
    <row r="4826" spans="5:5" customFormat="1" ht="13.2">
      <c r="E4826" s="126"/>
    </row>
    <row r="4827" spans="5:5" customFormat="1" ht="13.2">
      <c r="E4827" s="126"/>
    </row>
    <row r="4828" spans="5:5" customFormat="1" ht="13.2">
      <c r="E4828" s="126"/>
    </row>
    <row r="4829" spans="5:5" customFormat="1" ht="13.2">
      <c r="E4829" s="126"/>
    </row>
    <row r="4830" spans="5:5" customFormat="1" ht="13.2">
      <c r="E4830" s="126"/>
    </row>
    <row r="4831" spans="5:5" customFormat="1" ht="13.2">
      <c r="E4831" s="126"/>
    </row>
    <row r="4832" spans="5:5" customFormat="1" ht="13.2">
      <c r="E4832" s="126"/>
    </row>
    <row r="4833" spans="5:5" customFormat="1" ht="13.2">
      <c r="E4833" s="126"/>
    </row>
    <row r="4834" spans="5:5" customFormat="1" ht="13.2">
      <c r="E4834" s="126"/>
    </row>
    <row r="4835" spans="5:5" customFormat="1" ht="13.2">
      <c r="E4835" s="126"/>
    </row>
    <row r="4836" spans="5:5" customFormat="1" ht="13.2">
      <c r="E4836" s="126"/>
    </row>
    <row r="4837" spans="5:5" customFormat="1" ht="13.2">
      <c r="E4837" s="126"/>
    </row>
    <row r="4838" spans="5:5" customFormat="1" ht="13.2">
      <c r="E4838" s="126"/>
    </row>
  </sheetData>
  <mergeCells count="505">
    <mergeCell ref="B873:D873"/>
    <mergeCell ref="B874:D874"/>
    <mergeCell ref="B875:D875"/>
    <mergeCell ref="A876:D876"/>
    <mergeCell ref="B867:D867"/>
    <mergeCell ref="B868:D868"/>
    <mergeCell ref="B869:D869"/>
    <mergeCell ref="B870:D870"/>
    <mergeCell ref="B871:D871"/>
    <mergeCell ref="B872:D872"/>
    <mergeCell ref="B859:D859"/>
    <mergeCell ref="B860:D860"/>
    <mergeCell ref="B861:D861"/>
    <mergeCell ref="A862:D862"/>
    <mergeCell ref="A865:E865"/>
    <mergeCell ref="B866:D866"/>
    <mergeCell ref="B853:D853"/>
    <mergeCell ref="B854:D854"/>
    <mergeCell ref="B855:D855"/>
    <mergeCell ref="B856:D856"/>
    <mergeCell ref="B857:D857"/>
    <mergeCell ref="B858:D858"/>
    <mergeCell ref="B845:D845"/>
    <mergeCell ref="B846:D846"/>
    <mergeCell ref="A847:D847"/>
    <mergeCell ref="A849:E849"/>
    <mergeCell ref="A851:E851"/>
    <mergeCell ref="B852:D852"/>
    <mergeCell ref="B839:D839"/>
    <mergeCell ref="B840:D840"/>
    <mergeCell ref="B841:D841"/>
    <mergeCell ref="B842:D842"/>
    <mergeCell ref="B843:D843"/>
    <mergeCell ref="B844:D844"/>
    <mergeCell ref="B831:D831"/>
    <mergeCell ref="B832:D832"/>
    <mergeCell ref="A833:D833"/>
    <mergeCell ref="A836:E836"/>
    <mergeCell ref="B837:D837"/>
    <mergeCell ref="B838:D838"/>
    <mergeCell ref="B825:D825"/>
    <mergeCell ref="B826:D826"/>
    <mergeCell ref="B827:D827"/>
    <mergeCell ref="B828:D828"/>
    <mergeCell ref="B829:D829"/>
    <mergeCell ref="B830:D830"/>
    <mergeCell ref="B817:D817"/>
    <mergeCell ref="A818:D818"/>
    <mergeCell ref="A820:E820"/>
    <mergeCell ref="A822:E822"/>
    <mergeCell ref="B823:D823"/>
    <mergeCell ref="B824:D824"/>
    <mergeCell ref="B811:D811"/>
    <mergeCell ref="B812:D812"/>
    <mergeCell ref="B813:D813"/>
    <mergeCell ref="B814:D814"/>
    <mergeCell ref="B815:D815"/>
    <mergeCell ref="B816:D816"/>
    <mergeCell ref="B803:D803"/>
    <mergeCell ref="A804:D804"/>
    <mergeCell ref="A807:E807"/>
    <mergeCell ref="B808:D808"/>
    <mergeCell ref="B809:D809"/>
    <mergeCell ref="B810:D810"/>
    <mergeCell ref="B794:D794"/>
    <mergeCell ref="B798:D798"/>
    <mergeCell ref="B799:D799"/>
    <mergeCell ref="B800:D800"/>
    <mergeCell ref="B801:D801"/>
    <mergeCell ref="B802:D802"/>
    <mergeCell ref="B786:D786"/>
    <mergeCell ref="B787:D787"/>
    <mergeCell ref="B788:D788"/>
    <mergeCell ref="A789:D789"/>
    <mergeCell ref="A791:E791"/>
    <mergeCell ref="A793:E793"/>
    <mergeCell ref="B780:D780"/>
    <mergeCell ref="B781:D781"/>
    <mergeCell ref="B782:D782"/>
    <mergeCell ref="B783:D783"/>
    <mergeCell ref="B784:D784"/>
    <mergeCell ref="B785:D785"/>
    <mergeCell ref="B772:D772"/>
    <mergeCell ref="B773:D773"/>
    <mergeCell ref="B774:D774"/>
    <mergeCell ref="A775:D775"/>
    <mergeCell ref="A778:E778"/>
    <mergeCell ref="B779:D779"/>
    <mergeCell ref="A762:E762"/>
    <mergeCell ref="A764:E764"/>
    <mergeCell ref="B765:D765"/>
    <mergeCell ref="B769:D769"/>
    <mergeCell ref="B770:D770"/>
    <mergeCell ref="B771:D771"/>
    <mergeCell ref="B755:D755"/>
    <mergeCell ref="B756:D756"/>
    <mergeCell ref="B757:D757"/>
    <mergeCell ref="B758:D758"/>
    <mergeCell ref="B759:D759"/>
    <mergeCell ref="A760:D760"/>
    <mergeCell ref="A749:E749"/>
    <mergeCell ref="B750:D750"/>
    <mergeCell ref="B751:D751"/>
    <mergeCell ref="B752:D752"/>
    <mergeCell ref="B753:D753"/>
    <mergeCell ref="B754:D754"/>
    <mergeCell ref="B741:D741"/>
    <mergeCell ref="B742:D742"/>
    <mergeCell ref="B743:D743"/>
    <mergeCell ref="B744:D744"/>
    <mergeCell ref="B745:D745"/>
    <mergeCell ref="A746:D746"/>
    <mergeCell ref="B730:D730"/>
    <mergeCell ref="A731:D731"/>
    <mergeCell ref="A733:E733"/>
    <mergeCell ref="A735:E735"/>
    <mergeCell ref="B736:D736"/>
    <mergeCell ref="B740:D740"/>
    <mergeCell ref="B724:D724"/>
    <mergeCell ref="B725:D725"/>
    <mergeCell ref="B726:D726"/>
    <mergeCell ref="B727:D727"/>
    <mergeCell ref="B728:D728"/>
    <mergeCell ref="B729:D729"/>
    <mergeCell ref="B716:D716"/>
    <mergeCell ref="A717:D717"/>
    <mergeCell ref="A720:E720"/>
    <mergeCell ref="B721:D721"/>
    <mergeCell ref="B722:D722"/>
    <mergeCell ref="B723:D723"/>
    <mergeCell ref="B707:D707"/>
    <mergeCell ref="B711:D711"/>
    <mergeCell ref="B712:D712"/>
    <mergeCell ref="B713:D713"/>
    <mergeCell ref="B714:D714"/>
    <mergeCell ref="B715:D715"/>
    <mergeCell ref="B699:D699"/>
    <mergeCell ref="B700:D700"/>
    <mergeCell ref="B701:D701"/>
    <mergeCell ref="A702:D702"/>
    <mergeCell ref="A704:E704"/>
    <mergeCell ref="A706:E706"/>
    <mergeCell ref="B693:D693"/>
    <mergeCell ref="B694:D694"/>
    <mergeCell ref="B695:D695"/>
    <mergeCell ref="B696:D696"/>
    <mergeCell ref="B697:D697"/>
    <mergeCell ref="B698:D698"/>
    <mergeCell ref="B685:D685"/>
    <mergeCell ref="B686:D686"/>
    <mergeCell ref="B687:D687"/>
    <mergeCell ref="A688:D688"/>
    <mergeCell ref="A691:E691"/>
    <mergeCell ref="B692:D692"/>
    <mergeCell ref="A675:E675"/>
    <mergeCell ref="A677:E677"/>
    <mergeCell ref="B678:D678"/>
    <mergeCell ref="B682:D682"/>
    <mergeCell ref="B683:D683"/>
    <mergeCell ref="B684:D684"/>
    <mergeCell ref="B668:D668"/>
    <mergeCell ref="B669:D669"/>
    <mergeCell ref="B670:D670"/>
    <mergeCell ref="B671:D671"/>
    <mergeCell ref="B672:D672"/>
    <mergeCell ref="A673:D673"/>
    <mergeCell ref="A662:E662"/>
    <mergeCell ref="B663:D663"/>
    <mergeCell ref="B664:D664"/>
    <mergeCell ref="B665:D665"/>
    <mergeCell ref="B666:D666"/>
    <mergeCell ref="B667:D667"/>
    <mergeCell ref="B654:D654"/>
    <mergeCell ref="B655:D655"/>
    <mergeCell ref="B656:D656"/>
    <mergeCell ref="B657:D657"/>
    <mergeCell ref="B658:D658"/>
    <mergeCell ref="A659:D659"/>
    <mergeCell ref="B643:D643"/>
    <mergeCell ref="A644:D644"/>
    <mergeCell ref="A646:E646"/>
    <mergeCell ref="A648:E648"/>
    <mergeCell ref="B649:D649"/>
    <mergeCell ref="B653:D653"/>
    <mergeCell ref="B634:D634"/>
    <mergeCell ref="B638:D638"/>
    <mergeCell ref="B639:D639"/>
    <mergeCell ref="B640:D640"/>
    <mergeCell ref="B641:D641"/>
    <mergeCell ref="B642:D642"/>
    <mergeCell ref="B626:D626"/>
    <mergeCell ref="B627:D627"/>
    <mergeCell ref="B628:D628"/>
    <mergeCell ref="B629:D629"/>
    <mergeCell ref="A630:D630"/>
    <mergeCell ref="A633:E633"/>
    <mergeCell ref="B620:D620"/>
    <mergeCell ref="B621:D621"/>
    <mergeCell ref="B622:D622"/>
    <mergeCell ref="B623:D623"/>
    <mergeCell ref="B624:D624"/>
    <mergeCell ref="B625:D625"/>
    <mergeCell ref="B612:D612"/>
    <mergeCell ref="B613:D613"/>
    <mergeCell ref="B614:D614"/>
    <mergeCell ref="A615:D615"/>
    <mergeCell ref="A617:E617"/>
    <mergeCell ref="A619:E619"/>
    <mergeCell ref="A602:E602"/>
    <mergeCell ref="A604:E604"/>
    <mergeCell ref="B605:D605"/>
    <mergeCell ref="B609:D609"/>
    <mergeCell ref="B610:D610"/>
    <mergeCell ref="B611:D611"/>
    <mergeCell ref="B596:D596"/>
    <mergeCell ref="B597:D597"/>
    <mergeCell ref="B598:D598"/>
    <mergeCell ref="B599:D599"/>
    <mergeCell ref="B600:D600"/>
    <mergeCell ref="A601:D601"/>
    <mergeCell ref="A590:E590"/>
    <mergeCell ref="B591:D591"/>
    <mergeCell ref="B592:D592"/>
    <mergeCell ref="B593:D593"/>
    <mergeCell ref="B594:D594"/>
    <mergeCell ref="B595:D595"/>
    <mergeCell ref="B582:D582"/>
    <mergeCell ref="B583:D583"/>
    <mergeCell ref="B584:D584"/>
    <mergeCell ref="B585:D585"/>
    <mergeCell ref="A586:D586"/>
    <mergeCell ref="A588:E588"/>
    <mergeCell ref="B571:D571"/>
    <mergeCell ref="A572:D572"/>
    <mergeCell ref="A575:E575"/>
    <mergeCell ref="B576:D576"/>
    <mergeCell ref="B580:D580"/>
    <mergeCell ref="B581:D581"/>
    <mergeCell ref="B565:D565"/>
    <mergeCell ref="B566:D566"/>
    <mergeCell ref="B567:D567"/>
    <mergeCell ref="B568:D568"/>
    <mergeCell ref="B569:D569"/>
    <mergeCell ref="B570:D570"/>
    <mergeCell ref="A557:D557"/>
    <mergeCell ref="A559:E559"/>
    <mergeCell ref="A561:E561"/>
    <mergeCell ref="B562:D562"/>
    <mergeCell ref="B563:D563"/>
    <mergeCell ref="B564:D564"/>
    <mergeCell ref="B551:D551"/>
    <mergeCell ref="B552:D552"/>
    <mergeCell ref="B553:D553"/>
    <mergeCell ref="B554:D554"/>
    <mergeCell ref="B555:D555"/>
    <mergeCell ref="B556:D556"/>
    <mergeCell ref="B540:D540"/>
    <mergeCell ref="B541:D541"/>
    <mergeCell ref="B542:D542"/>
    <mergeCell ref="A543:D543"/>
    <mergeCell ref="A546:E546"/>
    <mergeCell ref="B547:D547"/>
    <mergeCell ref="B534:D534"/>
    <mergeCell ref="B535:D535"/>
    <mergeCell ref="B536:D536"/>
    <mergeCell ref="B537:D537"/>
    <mergeCell ref="B538:D538"/>
    <mergeCell ref="B539:D539"/>
    <mergeCell ref="B526:D526"/>
    <mergeCell ref="B527:D527"/>
    <mergeCell ref="A528:D528"/>
    <mergeCell ref="A530:E530"/>
    <mergeCell ref="A532:E532"/>
    <mergeCell ref="B533:D533"/>
    <mergeCell ref="A517:E517"/>
    <mergeCell ref="B518:D518"/>
    <mergeCell ref="B522:D522"/>
    <mergeCell ref="B523:D523"/>
    <mergeCell ref="B524:D524"/>
    <mergeCell ref="B525:D525"/>
    <mergeCell ref="B509:D509"/>
    <mergeCell ref="B510:D510"/>
    <mergeCell ref="B511:D511"/>
    <mergeCell ref="B512:D512"/>
    <mergeCell ref="B513:D513"/>
    <mergeCell ref="A514:D514"/>
    <mergeCell ref="A503:E503"/>
    <mergeCell ref="B504:D504"/>
    <mergeCell ref="B505:D505"/>
    <mergeCell ref="B506:D506"/>
    <mergeCell ref="B507:D507"/>
    <mergeCell ref="B508:D508"/>
    <mergeCell ref="B495:D495"/>
    <mergeCell ref="B496:D496"/>
    <mergeCell ref="B497:D497"/>
    <mergeCell ref="B498:D498"/>
    <mergeCell ref="A499:D499"/>
    <mergeCell ref="A501:E501"/>
    <mergeCell ref="B489:D489"/>
    <mergeCell ref="B490:D490"/>
    <mergeCell ref="B491:D491"/>
    <mergeCell ref="B492:D492"/>
    <mergeCell ref="B493:D493"/>
    <mergeCell ref="B494:D494"/>
    <mergeCell ref="B481:D481"/>
    <mergeCell ref="B482:D482"/>
    <mergeCell ref="B483:D483"/>
    <mergeCell ref="B484:D484"/>
    <mergeCell ref="A485:D485"/>
    <mergeCell ref="A488:E488"/>
    <mergeCell ref="A470:D470"/>
    <mergeCell ref="A472:E472"/>
    <mergeCell ref="A474:E474"/>
    <mergeCell ref="B475:D475"/>
    <mergeCell ref="B479:D479"/>
    <mergeCell ref="B480:D480"/>
    <mergeCell ref="B464:D464"/>
    <mergeCell ref="B465:D465"/>
    <mergeCell ref="B466:D466"/>
    <mergeCell ref="B467:D467"/>
    <mergeCell ref="B468:D468"/>
    <mergeCell ref="B469:D469"/>
    <mergeCell ref="B453:D453"/>
    <mergeCell ref="B454:D454"/>
    <mergeCell ref="B455:D455"/>
    <mergeCell ref="A456:D456"/>
    <mergeCell ref="A459:E459"/>
    <mergeCell ref="B460:D460"/>
    <mergeCell ref="B447:D447"/>
    <mergeCell ref="B448:D448"/>
    <mergeCell ref="B449:D449"/>
    <mergeCell ref="B450:D450"/>
    <mergeCell ref="B451:D451"/>
    <mergeCell ref="B452:D452"/>
    <mergeCell ref="B439:D439"/>
    <mergeCell ref="B440:D440"/>
    <mergeCell ref="A441:D441"/>
    <mergeCell ref="A443:E443"/>
    <mergeCell ref="A445:E445"/>
    <mergeCell ref="B446:D446"/>
    <mergeCell ref="A430:E430"/>
    <mergeCell ref="B431:D431"/>
    <mergeCell ref="B435:D435"/>
    <mergeCell ref="B436:D436"/>
    <mergeCell ref="B437:D437"/>
    <mergeCell ref="B438:D438"/>
    <mergeCell ref="B422:D422"/>
    <mergeCell ref="B423:D423"/>
    <mergeCell ref="B424:D424"/>
    <mergeCell ref="B425:D425"/>
    <mergeCell ref="B426:D426"/>
    <mergeCell ref="A427:D427"/>
    <mergeCell ref="A416:E416"/>
    <mergeCell ref="B417:D417"/>
    <mergeCell ref="B418:D418"/>
    <mergeCell ref="B419:D419"/>
    <mergeCell ref="B420:D420"/>
    <mergeCell ref="B421:D421"/>
    <mergeCell ref="B408:D408"/>
    <mergeCell ref="B409:D409"/>
    <mergeCell ref="B410:D410"/>
    <mergeCell ref="B411:D411"/>
    <mergeCell ref="A412:D412"/>
    <mergeCell ref="A414:E414"/>
    <mergeCell ref="B397:D397"/>
    <mergeCell ref="A398:D398"/>
    <mergeCell ref="A401:E401"/>
    <mergeCell ref="B402:D402"/>
    <mergeCell ref="B406:D406"/>
    <mergeCell ref="B407:D407"/>
    <mergeCell ref="B391:D391"/>
    <mergeCell ref="B392:D392"/>
    <mergeCell ref="B393:D393"/>
    <mergeCell ref="B394:D394"/>
    <mergeCell ref="B395:D395"/>
    <mergeCell ref="B396:D396"/>
    <mergeCell ref="A383:D383"/>
    <mergeCell ref="A385:E385"/>
    <mergeCell ref="A387:E387"/>
    <mergeCell ref="B388:D388"/>
    <mergeCell ref="B389:D389"/>
    <mergeCell ref="B390:D390"/>
    <mergeCell ref="B377:D377"/>
    <mergeCell ref="B378:D378"/>
    <mergeCell ref="B379:D379"/>
    <mergeCell ref="B380:D380"/>
    <mergeCell ref="B381:D381"/>
    <mergeCell ref="B382:D382"/>
    <mergeCell ref="B366:D366"/>
    <mergeCell ref="B367:D367"/>
    <mergeCell ref="B368:D368"/>
    <mergeCell ref="A369:D369"/>
    <mergeCell ref="A372:E372"/>
    <mergeCell ref="B373:D373"/>
    <mergeCell ref="B360:D360"/>
    <mergeCell ref="B361:D361"/>
    <mergeCell ref="B362:D362"/>
    <mergeCell ref="B363:D363"/>
    <mergeCell ref="B364:D364"/>
    <mergeCell ref="B365:D365"/>
    <mergeCell ref="A353:A354"/>
    <mergeCell ref="B353:D354"/>
    <mergeCell ref="E353:E354"/>
    <mergeCell ref="A356:E356"/>
    <mergeCell ref="A358:E358"/>
    <mergeCell ref="B359:D359"/>
    <mergeCell ref="A344:E346"/>
    <mergeCell ref="A347:D348"/>
    <mergeCell ref="A349:A350"/>
    <mergeCell ref="B349:D350"/>
    <mergeCell ref="E349:E350"/>
    <mergeCell ref="A351:A352"/>
    <mergeCell ref="B351:D352"/>
    <mergeCell ref="E351:E352"/>
    <mergeCell ref="A333:A334"/>
    <mergeCell ref="C333:D334"/>
    <mergeCell ref="E333:E334"/>
    <mergeCell ref="A335:A336"/>
    <mergeCell ref="C335:D336"/>
    <mergeCell ref="E335:E336"/>
    <mergeCell ref="A329:A330"/>
    <mergeCell ref="C329:D330"/>
    <mergeCell ref="E329:E330"/>
    <mergeCell ref="A331:A332"/>
    <mergeCell ref="C331:D332"/>
    <mergeCell ref="E331:E332"/>
    <mergeCell ref="A325:A326"/>
    <mergeCell ref="C325:D326"/>
    <mergeCell ref="E325:E326"/>
    <mergeCell ref="A327:A328"/>
    <mergeCell ref="C327:D328"/>
    <mergeCell ref="E327:E328"/>
    <mergeCell ref="A321:A322"/>
    <mergeCell ref="C321:D322"/>
    <mergeCell ref="E321:E322"/>
    <mergeCell ref="A323:A324"/>
    <mergeCell ref="C323:D324"/>
    <mergeCell ref="E323:E324"/>
    <mergeCell ref="A317:A318"/>
    <mergeCell ref="C317:D318"/>
    <mergeCell ref="E317:E318"/>
    <mergeCell ref="A319:A320"/>
    <mergeCell ref="C319:D320"/>
    <mergeCell ref="E319:E320"/>
    <mergeCell ref="A311:D312"/>
    <mergeCell ref="A313:A314"/>
    <mergeCell ref="C313:D314"/>
    <mergeCell ref="E313:E314"/>
    <mergeCell ref="A315:A316"/>
    <mergeCell ref="C315:D316"/>
    <mergeCell ref="E315:E316"/>
    <mergeCell ref="B302:D302"/>
    <mergeCell ref="B303:D303"/>
    <mergeCell ref="B304:D304"/>
    <mergeCell ref="B305:D305"/>
    <mergeCell ref="B306:D306"/>
    <mergeCell ref="A308:E310"/>
    <mergeCell ref="B296:D296"/>
    <mergeCell ref="B297:D297"/>
    <mergeCell ref="B298:D298"/>
    <mergeCell ref="B299:D299"/>
    <mergeCell ref="B300:D300"/>
    <mergeCell ref="B301:D301"/>
    <mergeCell ref="B290:D290"/>
    <mergeCell ref="B291:D291"/>
    <mergeCell ref="B292:D292"/>
    <mergeCell ref="B293:D293"/>
    <mergeCell ref="B294:D294"/>
    <mergeCell ref="B295:D295"/>
    <mergeCell ref="B284:D284"/>
    <mergeCell ref="B285:D285"/>
    <mergeCell ref="B286:D286"/>
    <mergeCell ref="B287:D287"/>
    <mergeCell ref="B288:D288"/>
    <mergeCell ref="B289:D289"/>
    <mergeCell ref="A276:E278"/>
    <mergeCell ref="B279:D279"/>
    <mergeCell ref="B280:D280"/>
    <mergeCell ref="B281:D281"/>
    <mergeCell ref="B282:D282"/>
    <mergeCell ref="B283:D283"/>
    <mergeCell ref="A234:E234"/>
    <mergeCell ref="A241:E241"/>
    <mergeCell ref="A270:E270"/>
    <mergeCell ref="A274:A275"/>
    <mergeCell ref="C274:C275"/>
    <mergeCell ref="E274:E275"/>
    <mergeCell ref="A117:E117"/>
    <mergeCell ref="A172:B172"/>
    <mergeCell ref="C173:C174"/>
    <mergeCell ref="A175:E175"/>
    <mergeCell ref="A231:B231"/>
    <mergeCell ref="C232:C233"/>
    <mergeCell ref="C20:E20"/>
    <mergeCell ref="A57:B57"/>
    <mergeCell ref="C58:C59"/>
    <mergeCell ref="A60:E60"/>
    <mergeCell ref="A114:B114"/>
    <mergeCell ref="C115:C116"/>
    <mergeCell ref="D1:E1"/>
    <mergeCell ref="A2:E2"/>
    <mergeCell ref="A3:B3"/>
    <mergeCell ref="C4:C5"/>
    <mergeCell ref="A6:E6"/>
    <mergeCell ref="C7:E7"/>
  </mergeCells>
  <pageMargins left="0.75" right="0.75" top="1" bottom="1" header="0.5" footer="0.5"/>
  <pageSetup scale="68" firstPageNumber="4" orientation="portrait" useFirstPageNumber="1" r:id="rId1"/>
  <headerFooter alignWithMargins="0">
    <oddHeader>&amp;C&amp;"Times New Roman,Bold"&amp;11PRIVATE SCHOOLS FOR STUDENTS WITH DISABILITIES
2015 - 2016 NEW SCHOOL BUDGET</oddHeader>
    <oddFooter>&amp;C&amp;"Times New Roman CE,Regular"&amp;18- &amp;P -&amp;R&amp;8&amp;F</oddFooter>
  </headerFooter>
  <rowBreaks count="17" manualBreakCount="17">
    <brk id="56" max="4" man="1"/>
    <brk id="113" max="4" man="1"/>
    <brk id="171" max="4" man="1"/>
    <brk id="230" max="4" man="1"/>
    <brk id="275" max="4" man="1"/>
    <brk id="307" max="4" man="1"/>
    <brk id="355" max="4" man="1"/>
    <brk id="383" max="4" man="1"/>
    <brk id="413" max="4" man="1"/>
    <brk id="441" max="4" man="1"/>
    <brk id="499" max="4" man="1"/>
    <brk id="557" max="4" man="1"/>
    <brk id="615" max="4" man="1"/>
    <brk id="673" max="4" man="1"/>
    <brk id="731" max="4" man="1"/>
    <brk id="789" max="4" man="1"/>
    <brk id="847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20"/>
  <sheetViews>
    <sheetView topLeftCell="A400" workbookViewId="0">
      <selection sqref="A1:IV65536"/>
    </sheetView>
  </sheetViews>
  <sheetFormatPr defaultRowHeight="13.2"/>
  <cols>
    <col min="1" max="1" width="6.33203125" style="216" customWidth="1"/>
    <col min="2" max="2" width="1.88671875" style="217" customWidth="1"/>
    <col min="3" max="3" width="34.44140625" customWidth="1"/>
    <col min="4" max="4" width="19.44140625" customWidth="1"/>
    <col min="5" max="5" width="11.5546875" customWidth="1"/>
    <col min="6" max="7" width="12.109375" customWidth="1"/>
    <col min="8" max="8" width="12" bestFit="1" customWidth="1"/>
    <col min="9" max="9" width="12.109375" bestFit="1" customWidth="1"/>
    <col min="10" max="10" width="12.33203125" customWidth="1"/>
    <col min="11" max="11" width="10.88671875" bestFit="1" customWidth="1"/>
    <col min="12" max="12" width="10.33203125" customWidth="1"/>
    <col min="13" max="13" width="16.5546875" customWidth="1"/>
  </cols>
  <sheetData>
    <row r="1" spans="1:13" ht="15.6">
      <c r="A1" s="147"/>
      <c r="B1" s="148"/>
      <c r="C1" s="149"/>
      <c r="D1" s="150" t="s">
        <v>428</v>
      </c>
      <c r="E1" s="151" t="s">
        <v>429</v>
      </c>
      <c r="F1" s="151" t="s">
        <v>430</v>
      </c>
      <c r="G1" s="151" t="s">
        <v>431</v>
      </c>
      <c r="H1" s="151" t="s">
        <v>432</v>
      </c>
      <c r="I1" s="151" t="s">
        <v>433</v>
      </c>
      <c r="J1" s="151" t="s">
        <v>434</v>
      </c>
      <c r="K1" s="151" t="s">
        <v>435</v>
      </c>
      <c r="L1" s="151" t="s">
        <v>436</v>
      </c>
      <c r="M1" s="151" t="s">
        <v>437</v>
      </c>
    </row>
    <row r="2" spans="1:13" ht="15.6">
      <c r="A2" s="152"/>
      <c r="B2" s="153"/>
      <c r="C2" s="154"/>
      <c r="D2" s="155"/>
      <c r="E2" s="156"/>
      <c r="F2" s="156"/>
      <c r="G2" s="157" t="s">
        <v>438</v>
      </c>
      <c r="H2" s="157"/>
      <c r="I2" s="157"/>
      <c r="J2" s="157"/>
      <c r="K2" s="157"/>
      <c r="L2" s="157"/>
      <c r="M2" s="156"/>
    </row>
    <row r="3" spans="1:13" ht="15.6">
      <c r="A3" s="152"/>
      <c r="B3" s="153"/>
      <c r="C3" s="154"/>
      <c r="D3" s="155"/>
      <c r="E3" s="156"/>
      <c r="F3" s="156" t="s">
        <v>439</v>
      </c>
      <c r="G3" s="156"/>
      <c r="H3" s="156"/>
      <c r="I3" s="156"/>
      <c r="J3" s="156" t="s">
        <v>440</v>
      </c>
      <c r="K3" s="156"/>
      <c r="L3" s="156"/>
      <c r="M3" s="156" t="s">
        <v>441</v>
      </c>
    </row>
    <row r="4" spans="1:13" ht="31.5" customHeight="1">
      <c r="A4" s="158" t="s">
        <v>5</v>
      </c>
      <c r="B4" s="159"/>
      <c r="C4" s="160" t="s">
        <v>442</v>
      </c>
      <c r="D4" s="161" t="s">
        <v>443</v>
      </c>
      <c r="E4" s="156" t="s">
        <v>444</v>
      </c>
      <c r="F4" s="156" t="s">
        <v>445</v>
      </c>
      <c r="G4" s="156" t="s">
        <v>446</v>
      </c>
      <c r="H4" s="162"/>
      <c r="I4" s="156" t="s">
        <v>447</v>
      </c>
      <c r="J4" s="156" t="s">
        <v>448</v>
      </c>
      <c r="K4" s="156" t="s">
        <v>449</v>
      </c>
      <c r="L4" s="156" t="s">
        <v>450</v>
      </c>
      <c r="M4" s="156" t="s">
        <v>451</v>
      </c>
    </row>
    <row r="5" spans="1:13" ht="16.2" thickBot="1">
      <c r="A5" s="163" t="s">
        <v>9</v>
      </c>
      <c r="B5" s="164"/>
      <c r="C5" s="165"/>
      <c r="D5" s="166"/>
      <c r="E5" s="167" t="s">
        <v>452</v>
      </c>
      <c r="F5" s="167" t="s">
        <v>453</v>
      </c>
      <c r="G5" s="167" t="s">
        <v>454</v>
      </c>
      <c r="H5" s="167" t="s">
        <v>455</v>
      </c>
      <c r="I5" s="167" t="s">
        <v>456</v>
      </c>
      <c r="J5" s="167" t="s">
        <v>457</v>
      </c>
      <c r="K5" s="167" t="s">
        <v>456</v>
      </c>
      <c r="L5" s="167" t="s">
        <v>458</v>
      </c>
      <c r="M5" s="167" t="s">
        <v>459</v>
      </c>
    </row>
    <row r="6" spans="1:13" ht="16.2" thickBot="1">
      <c r="A6" s="145" t="s">
        <v>460</v>
      </c>
      <c r="B6" s="146"/>
      <c r="C6" s="168"/>
      <c r="D6" s="169"/>
      <c r="E6" s="170"/>
      <c r="F6" s="170"/>
      <c r="G6" s="170"/>
      <c r="H6" s="170"/>
      <c r="I6" s="170"/>
      <c r="J6" s="170"/>
      <c r="K6" s="170"/>
      <c r="L6" s="170"/>
      <c r="M6" s="170"/>
    </row>
    <row r="7" spans="1:13" ht="16.2" thickBot="1">
      <c r="A7" s="171">
        <v>1</v>
      </c>
      <c r="B7" s="172"/>
      <c r="C7" s="173" t="s">
        <v>13</v>
      </c>
      <c r="D7" s="174" t="s">
        <v>14</v>
      </c>
      <c r="E7" s="175">
        <f>'2016-2017'!E8</f>
        <v>0</v>
      </c>
      <c r="F7" s="175">
        <f>E7</f>
        <v>0</v>
      </c>
      <c r="G7" s="175">
        <f>E7</f>
        <v>0</v>
      </c>
      <c r="H7" s="175"/>
      <c r="I7" s="175"/>
      <c r="J7" s="175"/>
      <c r="K7" s="175"/>
      <c r="L7" s="175"/>
      <c r="M7" s="175"/>
    </row>
    <row r="8" spans="1:13" ht="16.2" thickBot="1">
      <c r="A8" s="171">
        <v>2</v>
      </c>
      <c r="B8" s="172"/>
      <c r="C8" s="173" t="s">
        <v>15</v>
      </c>
      <c r="D8" s="174" t="s">
        <v>16</v>
      </c>
      <c r="E8" s="175">
        <f>'2016-2017'!E9</f>
        <v>0</v>
      </c>
      <c r="F8" s="175">
        <f>E8</f>
        <v>0</v>
      </c>
      <c r="G8" s="175">
        <f>E8</f>
        <v>0</v>
      </c>
      <c r="H8" s="175"/>
      <c r="I8" s="175"/>
      <c r="J8" s="175"/>
      <c r="K8" s="175"/>
      <c r="L8" s="175"/>
      <c r="M8" s="175"/>
    </row>
    <row r="9" spans="1:13" ht="16.2" thickBot="1">
      <c r="A9" s="171">
        <v>3</v>
      </c>
      <c r="B9" s="172"/>
      <c r="C9" s="173" t="s">
        <v>17</v>
      </c>
      <c r="D9" s="174" t="s">
        <v>18</v>
      </c>
      <c r="E9" s="175">
        <f>'2016-2017'!E10</f>
        <v>0</v>
      </c>
      <c r="F9" s="175">
        <f>E9</f>
        <v>0</v>
      </c>
      <c r="G9" s="175">
        <f>E9</f>
        <v>0</v>
      </c>
      <c r="H9" s="175"/>
      <c r="I9" s="175"/>
      <c r="J9" s="175"/>
      <c r="K9" s="175"/>
      <c r="L9" s="175"/>
      <c r="M9" s="175"/>
    </row>
    <row r="10" spans="1:13" ht="16.2" thickBot="1">
      <c r="A10" s="171">
        <v>4</v>
      </c>
      <c r="B10" s="172"/>
      <c r="C10" s="173" t="s">
        <v>19</v>
      </c>
      <c r="D10" s="174" t="s">
        <v>20</v>
      </c>
      <c r="E10" s="175">
        <f>'2016-2017'!E11</f>
        <v>0</v>
      </c>
      <c r="F10" s="175">
        <f>E10</f>
        <v>0</v>
      </c>
      <c r="G10" s="175">
        <f>E10</f>
        <v>0</v>
      </c>
      <c r="H10" s="175"/>
      <c r="I10" s="175"/>
      <c r="J10" s="175"/>
      <c r="K10" s="175"/>
      <c r="L10" s="175"/>
      <c r="M10" s="175"/>
    </row>
    <row r="11" spans="1:13" ht="16.2" thickBot="1">
      <c r="A11" s="171">
        <v>5</v>
      </c>
      <c r="B11" s="176"/>
      <c r="C11" s="177" t="s">
        <v>21</v>
      </c>
      <c r="D11" s="174" t="s">
        <v>22</v>
      </c>
      <c r="E11" s="175">
        <f>'2016-2017'!E12</f>
        <v>0</v>
      </c>
      <c r="F11" s="175"/>
      <c r="G11" s="175"/>
      <c r="H11" s="175"/>
      <c r="I11" s="175"/>
      <c r="J11" s="175"/>
      <c r="K11" s="175"/>
      <c r="L11" s="175"/>
      <c r="M11" s="175">
        <f>E11</f>
        <v>0</v>
      </c>
    </row>
    <row r="12" spans="1:13" ht="31.8" thickBot="1">
      <c r="A12" s="171">
        <v>6</v>
      </c>
      <c r="B12" s="172"/>
      <c r="C12" s="173" t="s">
        <v>23</v>
      </c>
      <c r="D12" s="174" t="s">
        <v>24</v>
      </c>
      <c r="E12" s="175">
        <f>'2016-2017'!E13</f>
        <v>0</v>
      </c>
      <c r="F12" s="175">
        <f t="shared" ref="F12:F17" si="0">E12</f>
        <v>0</v>
      </c>
      <c r="G12" s="175">
        <f t="shared" ref="G12:G17" si="1">E12</f>
        <v>0</v>
      </c>
      <c r="H12" s="175"/>
      <c r="I12" s="175"/>
      <c r="J12" s="175"/>
      <c r="K12" s="175"/>
      <c r="L12" s="175"/>
      <c r="M12" s="175"/>
    </row>
    <row r="13" spans="1:13" ht="16.2" thickBot="1">
      <c r="A13" s="171">
        <v>7</v>
      </c>
      <c r="B13" s="172"/>
      <c r="C13" s="173" t="s">
        <v>25</v>
      </c>
      <c r="D13" s="174" t="s">
        <v>26</v>
      </c>
      <c r="E13" s="175">
        <f>'2016-2017'!E14</f>
        <v>0</v>
      </c>
      <c r="F13" s="175">
        <f t="shared" si="0"/>
        <v>0</v>
      </c>
      <c r="G13" s="175">
        <f t="shared" si="1"/>
        <v>0</v>
      </c>
      <c r="H13" s="175"/>
      <c r="I13" s="175"/>
      <c r="J13" s="175"/>
      <c r="K13" s="175"/>
      <c r="L13" s="175"/>
      <c r="M13" s="175"/>
    </row>
    <row r="14" spans="1:13" ht="16.2" thickBot="1">
      <c r="A14" s="171">
        <v>8</v>
      </c>
      <c r="B14" s="172"/>
      <c r="C14" s="173" t="s">
        <v>27</v>
      </c>
      <c r="D14" s="174" t="s">
        <v>28</v>
      </c>
      <c r="E14" s="175">
        <f>'2016-2017'!E15</f>
        <v>0</v>
      </c>
      <c r="F14" s="175">
        <f t="shared" si="0"/>
        <v>0</v>
      </c>
      <c r="G14" s="175">
        <f t="shared" si="1"/>
        <v>0</v>
      </c>
      <c r="H14" s="175"/>
      <c r="I14" s="175"/>
      <c r="J14" s="175"/>
      <c r="K14" s="175"/>
      <c r="L14" s="175"/>
      <c r="M14" s="175"/>
    </row>
    <row r="15" spans="1:13" ht="16.2" thickBot="1">
      <c r="A15" s="171">
        <v>9</v>
      </c>
      <c r="B15" s="172"/>
      <c r="C15" s="173" t="s">
        <v>29</v>
      </c>
      <c r="D15" s="174" t="s">
        <v>30</v>
      </c>
      <c r="E15" s="175">
        <f>'2016-2017'!E16</f>
        <v>0</v>
      </c>
      <c r="F15" s="175">
        <f t="shared" si="0"/>
        <v>0</v>
      </c>
      <c r="G15" s="175">
        <f t="shared" si="1"/>
        <v>0</v>
      </c>
      <c r="H15" s="175"/>
      <c r="I15" s="175"/>
      <c r="J15" s="175"/>
      <c r="K15" s="175"/>
      <c r="L15" s="175"/>
      <c r="M15" s="175"/>
    </row>
    <row r="16" spans="1:13" ht="16.2" thickBot="1">
      <c r="A16" s="171">
        <v>10</v>
      </c>
      <c r="B16" s="172"/>
      <c r="C16" s="173" t="s">
        <v>31</v>
      </c>
      <c r="D16" s="174" t="s">
        <v>32</v>
      </c>
      <c r="E16" s="175">
        <f>'2016-2017'!E17</f>
        <v>0</v>
      </c>
      <c r="F16" s="175">
        <f t="shared" si="0"/>
        <v>0</v>
      </c>
      <c r="G16" s="175">
        <f t="shared" si="1"/>
        <v>0</v>
      </c>
      <c r="H16" s="175"/>
      <c r="I16" s="175"/>
      <c r="J16" s="175"/>
      <c r="K16" s="175"/>
      <c r="L16" s="175"/>
      <c r="M16" s="175"/>
    </row>
    <row r="17" spans="1:13" ht="16.2" thickBot="1">
      <c r="A17" s="171">
        <v>11</v>
      </c>
      <c r="B17" s="172"/>
      <c r="C17" s="173" t="s">
        <v>33</v>
      </c>
      <c r="D17" s="174" t="s">
        <v>34</v>
      </c>
      <c r="E17" s="175">
        <f>'2016-2017'!E18</f>
        <v>0</v>
      </c>
      <c r="F17" s="175">
        <f t="shared" si="0"/>
        <v>0</v>
      </c>
      <c r="G17" s="175">
        <f t="shared" si="1"/>
        <v>0</v>
      </c>
      <c r="H17" s="175"/>
      <c r="I17" s="175"/>
      <c r="J17" s="175"/>
      <c r="K17" s="175"/>
      <c r="L17" s="175"/>
      <c r="M17" s="175"/>
    </row>
    <row r="18" spans="1:13" ht="16.2" thickBot="1">
      <c r="A18" s="171"/>
      <c r="B18" s="172"/>
      <c r="C18" s="178" t="s">
        <v>35</v>
      </c>
      <c r="D18" s="174"/>
      <c r="E18" s="175">
        <f t="shared" ref="E18:M18" si="2">SUM(E7:E17)</f>
        <v>0</v>
      </c>
      <c r="F18" s="175">
        <f t="shared" si="2"/>
        <v>0</v>
      </c>
      <c r="G18" s="175">
        <f t="shared" si="2"/>
        <v>0</v>
      </c>
      <c r="H18" s="175">
        <f t="shared" si="2"/>
        <v>0</v>
      </c>
      <c r="I18" s="175">
        <f t="shared" si="2"/>
        <v>0</v>
      </c>
      <c r="J18" s="175">
        <f t="shared" si="2"/>
        <v>0</v>
      </c>
      <c r="K18" s="175">
        <f t="shared" si="2"/>
        <v>0</v>
      </c>
      <c r="L18" s="175">
        <f t="shared" si="2"/>
        <v>0</v>
      </c>
      <c r="M18" s="175">
        <f t="shared" si="2"/>
        <v>0</v>
      </c>
    </row>
    <row r="19" spans="1:13" ht="16.2" hidden="1" thickBot="1">
      <c r="A19" s="145" t="s">
        <v>461</v>
      </c>
      <c r="B19" s="168"/>
      <c r="C19" s="168"/>
      <c r="D19" s="169"/>
      <c r="E19" s="170"/>
      <c r="F19" s="170"/>
      <c r="G19" s="170"/>
      <c r="H19" s="170"/>
      <c r="I19" s="170"/>
      <c r="J19" s="170"/>
      <c r="K19" s="170"/>
      <c r="L19" s="170"/>
      <c r="M19" s="170"/>
    </row>
    <row r="20" spans="1:13" ht="16.2" hidden="1" thickBot="1">
      <c r="A20" s="179">
        <v>12</v>
      </c>
      <c r="B20" s="176"/>
      <c r="C20" s="177" t="s">
        <v>13</v>
      </c>
      <c r="D20" s="180" t="s">
        <v>462</v>
      </c>
      <c r="E20" s="175"/>
      <c r="F20" s="175">
        <f>E20</f>
        <v>0</v>
      </c>
      <c r="G20" s="175">
        <f>E20</f>
        <v>0</v>
      </c>
      <c r="H20" s="175"/>
      <c r="I20" s="175"/>
      <c r="J20" s="175"/>
      <c r="K20" s="175"/>
      <c r="L20" s="175"/>
      <c r="M20" s="175"/>
    </row>
    <row r="21" spans="1:13" ht="16.2" hidden="1" thickBot="1">
      <c r="A21" s="171">
        <v>13</v>
      </c>
      <c r="B21" s="172"/>
      <c r="C21" s="173" t="s">
        <v>15</v>
      </c>
      <c r="D21" s="174" t="s">
        <v>463</v>
      </c>
      <c r="E21" s="175"/>
      <c r="F21" s="175">
        <f t="shared" ref="F21:F30" si="3">E21</f>
        <v>0</v>
      </c>
      <c r="G21" s="175">
        <f>E21</f>
        <v>0</v>
      </c>
      <c r="H21" s="175"/>
      <c r="I21" s="175"/>
      <c r="J21" s="175"/>
      <c r="K21" s="175"/>
      <c r="L21" s="175"/>
      <c r="M21" s="175"/>
    </row>
    <row r="22" spans="1:13" ht="16.2" hidden="1" thickBot="1">
      <c r="A22" s="179">
        <v>14</v>
      </c>
      <c r="B22" s="176"/>
      <c r="C22" s="177" t="s">
        <v>17</v>
      </c>
      <c r="D22" s="180" t="s">
        <v>464</v>
      </c>
      <c r="E22" s="175"/>
      <c r="F22" s="175">
        <f t="shared" si="3"/>
        <v>0</v>
      </c>
      <c r="G22" s="175">
        <f>E22</f>
        <v>0</v>
      </c>
      <c r="H22" s="175"/>
      <c r="I22" s="175"/>
      <c r="J22" s="175"/>
      <c r="K22" s="175"/>
      <c r="L22" s="175"/>
      <c r="M22" s="175"/>
    </row>
    <row r="23" spans="1:13" ht="16.2" hidden="1" thickBot="1">
      <c r="A23" s="171">
        <v>15</v>
      </c>
      <c r="B23" s="172"/>
      <c r="C23" s="173" t="s">
        <v>19</v>
      </c>
      <c r="D23" s="174" t="s">
        <v>465</v>
      </c>
      <c r="E23" s="175"/>
      <c r="F23" s="175">
        <f t="shared" si="3"/>
        <v>0</v>
      </c>
      <c r="G23" s="175">
        <f>E23</f>
        <v>0</v>
      </c>
      <c r="H23" s="175"/>
      <c r="I23" s="175"/>
      <c r="J23" s="175"/>
      <c r="K23" s="175"/>
      <c r="L23" s="175"/>
      <c r="M23" s="175"/>
    </row>
    <row r="24" spans="1:13" ht="16.2" hidden="1" thickBot="1">
      <c r="A24" s="179">
        <v>16</v>
      </c>
      <c r="B24" s="176"/>
      <c r="C24" s="177" t="s">
        <v>21</v>
      </c>
      <c r="D24" s="174" t="s">
        <v>466</v>
      </c>
      <c r="E24" s="175">
        <v>0</v>
      </c>
      <c r="F24" s="175"/>
      <c r="G24" s="175"/>
      <c r="H24" s="175"/>
      <c r="I24" s="175"/>
      <c r="J24" s="175"/>
      <c r="K24" s="175"/>
      <c r="L24" s="175"/>
      <c r="M24" s="175">
        <f>E24</f>
        <v>0</v>
      </c>
    </row>
    <row r="25" spans="1:13" ht="31.8" hidden="1" thickBot="1">
      <c r="A25" s="171">
        <v>17</v>
      </c>
      <c r="B25" s="176"/>
      <c r="C25" s="177" t="s">
        <v>41</v>
      </c>
      <c r="D25" s="180" t="s">
        <v>467</v>
      </c>
      <c r="E25" s="175"/>
      <c r="F25" s="175">
        <f>E25</f>
        <v>0</v>
      </c>
      <c r="G25" s="175">
        <f t="shared" ref="G25:G30" si="4">E25</f>
        <v>0</v>
      </c>
      <c r="H25" s="175"/>
      <c r="I25" s="175"/>
      <c r="J25" s="175"/>
      <c r="K25" s="175"/>
      <c r="L25" s="175"/>
      <c r="M25" s="175"/>
    </row>
    <row r="26" spans="1:13" ht="16.2" hidden="1" thickBot="1">
      <c r="A26" s="179">
        <v>18</v>
      </c>
      <c r="B26" s="176"/>
      <c r="C26" s="177" t="s">
        <v>25</v>
      </c>
      <c r="D26" s="180" t="s">
        <v>468</v>
      </c>
      <c r="E26" s="175"/>
      <c r="F26" s="175">
        <f t="shared" si="3"/>
        <v>0</v>
      </c>
      <c r="G26" s="175">
        <f t="shared" si="4"/>
        <v>0</v>
      </c>
      <c r="H26" s="175"/>
      <c r="I26" s="175"/>
      <c r="J26" s="175"/>
      <c r="K26" s="175"/>
      <c r="L26" s="175"/>
      <c r="M26" s="175"/>
    </row>
    <row r="27" spans="1:13" ht="16.2" hidden="1" thickBot="1">
      <c r="A27" s="171">
        <v>19</v>
      </c>
      <c r="B27" s="176"/>
      <c r="C27" s="177" t="s">
        <v>27</v>
      </c>
      <c r="D27" s="180" t="s">
        <v>469</v>
      </c>
      <c r="E27" s="175"/>
      <c r="F27" s="175">
        <f t="shared" si="3"/>
        <v>0</v>
      </c>
      <c r="G27" s="175">
        <f t="shared" si="4"/>
        <v>0</v>
      </c>
      <c r="H27" s="175"/>
      <c r="I27" s="175"/>
      <c r="J27" s="175"/>
      <c r="K27" s="175"/>
      <c r="L27" s="175"/>
      <c r="M27" s="175"/>
    </row>
    <row r="28" spans="1:13" ht="16.2" hidden="1" thickBot="1">
      <c r="A28" s="179">
        <v>20</v>
      </c>
      <c r="B28" s="176"/>
      <c r="C28" s="177" t="s">
        <v>29</v>
      </c>
      <c r="D28" s="180" t="s">
        <v>470</v>
      </c>
      <c r="E28" s="175"/>
      <c r="F28" s="175">
        <f t="shared" si="3"/>
        <v>0</v>
      </c>
      <c r="G28" s="175">
        <f t="shared" si="4"/>
        <v>0</v>
      </c>
      <c r="H28" s="175"/>
      <c r="I28" s="175"/>
      <c r="J28" s="175"/>
      <c r="K28" s="175"/>
      <c r="L28" s="175"/>
      <c r="M28" s="175"/>
    </row>
    <row r="29" spans="1:13" ht="16.2" hidden="1" thickBot="1">
      <c r="A29" s="171">
        <v>21</v>
      </c>
      <c r="B29" s="176"/>
      <c r="C29" s="177" t="s">
        <v>31</v>
      </c>
      <c r="D29" s="180" t="s">
        <v>471</v>
      </c>
      <c r="E29" s="175"/>
      <c r="F29" s="175">
        <f>E29</f>
        <v>0</v>
      </c>
      <c r="G29" s="175">
        <f t="shared" si="4"/>
        <v>0</v>
      </c>
      <c r="H29" s="175"/>
      <c r="I29" s="175"/>
      <c r="J29" s="175"/>
      <c r="K29" s="175"/>
      <c r="L29" s="175"/>
      <c r="M29" s="175"/>
    </row>
    <row r="30" spans="1:13" ht="16.2" hidden="1" thickBot="1">
      <c r="A30" s="179">
        <v>22</v>
      </c>
      <c r="B30" s="176"/>
      <c r="C30" s="177" t="s">
        <v>33</v>
      </c>
      <c r="D30" s="180" t="s">
        <v>472</v>
      </c>
      <c r="E30" s="175"/>
      <c r="F30" s="175">
        <f t="shared" si="3"/>
        <v>0</v>
      </c>
      <c r="G30" s="175">
        <f t="shared" si="4"/>
        <v>0</v>
      </c>
      <c r="H30" s="175"/>
      <c r="I30" s="175"/>
      <c r="J30" s="175"/>
      <c r="K30" s="175"/>
      <c r="L30" s="175"/>
      <c r="M30" s="175"/>
    </row>
    <row r="31" spans="1:13" ht="16.2" hidden="1" thickBot="1">
      <c r="A31" s="179"/>
      <c r="B31" s="176"/>
      <c r="C31" s="181" t="s">
        <v>35</v>
      </c>
      <c r="D31" s="180"/>
      <c r="E31" s="175">
        <f>SUM(E20:E30)</f>
        <v>0</v>
      </c>
      <c r="F31" s="175">
        <f t="shared" ref="F31:M31" si="5">SUM(F20:F30)</f>
        <v>0</v>
      </c>
      <c r="G31" s="175">
        <f t="shared" si="5"/>
        <v>0</v>
      </c>
      <c r="H31" s="175">
        <f t="shared" si="5"/>
        <v>0</v>
      </c>
      <c r="I31" s="175">
        <f t="shared" si="5"/>
        <v>0</v>
      </c>
      <c r="J31" s="175">
        <f t="shared" si="5"/>
        <v>0</v>
      </c>
      <c r="K31" s="175">
        <f t="shared" si="5"/>
        <v>0</v>
      </c>
      <c r="L31" s="175">
        <f t="shared" si="5"/>
        <v>0</v>
      </c>
      <c r="M31" s="175">
        <f t="shared" si="5"/>
        <v>0</v>
      </c>
    </row>
    <row r="32" spans="1:13" ht="16.2" hidden="1" thickBot="1">
      <c r="A32" s="145" t="s">
        <v>473</v>
      </c>
      <c r="B32" s="168"/>
      <c r="C32" s="168"/>
      <c r="D32" s="169"/>
      <c r="E32" s="170"/>
      <c r="F32" s="170"/>
      <c r="G32" s="170"/>
      <c r="H32" s="170"/>
      <c r="I32" s="170"/>
      <c r="J32" s="170"/>
      <c r="K32" s="170"/>
      <c r="L32" s="170"/>
      <c r="M32" s="170"/>
    </row>
    <row r="33" spans="1:13" ht="16.2" hidden="1" thickBot="1">
      <c r="A33" s="179">
        <v>23</v>
      </c>
      <c r="B33" s="176"/>
      <c r="C33" s="177" t="s">
        <v>13</v>
      </c>
      <c r="D33" s="180" t="s">
        <v>474</v>
      </c>
      <c r="E33" s="175"/>
      <c r="F33" s="175">
        <f>E33</f>
        <v>0</v>
      </c>
      <c r="G33" s="175">
        <f>E33</f>
        <v>0</v>
      </c>
      <c r="H33" s="175"/>
      <c r="I33" s="175"/>
      <c r="J33" s="175"/>
      <c r="K33" s="175"/>
      <c r="L33" s="175"/>
      <c r="M33" s="175"/>
    </row>
    <row r="34" spans="1:13" ht="16.2" hidden="1" thickBot="1">
      <c r="A34" s="171">
        <v>24</v>
      </c>
      <c r="B34" s="172"/>
      <c r="C34" s="173" t="s">
        <v>15</v>
      </c>
      <c r="D34" s="174" t="s">
        <v>475</v>
      </c>
      <c r="E34" s="175"/>
      <c r="F34" s="175">
        <f t="shared" ref="F34:F43" si="6">E34</f>
        <v>0</v>
      </c>
      <c r="G34" s="175">
        <f t="shared" ref="G34:G43" si="7">E34</f>
        <v>0</v>
      </c>
      <c r="H34" s="175"/>
      <c r="I34" s="175"/>
      <c r="J34" s="175"/>
      <c r="K34" s="175"/>
      <c r="L34" s="175"/>
      <c r="M34" s="175"/>
    </row>
    <row r="35" spans="1:13" ht="16.2" hidden="1" thickBot="1">
      <c r="A35" s="179">
        <v>25</v>
      </c>
      <c r="B35" s="176"/>
      <c r="C35" s="177" t="s">
        <v>17</v>
      </c>
      <c r="D35" s="180" t="s">
        <v>476</v>
      </c>
      <c r="E35" s="175"/>
      <c r="F35" s="175">
        <f t="shared" si="6"/>
        <v>0</v>
      </c>
      <c r="G35" s="175">
        <f t="shared" si="7"/>
        <v>0</v>
      </c>
      <c r="H35" s="175"/>
      <c r="I35" s="175"/>
      <c r="J35" s="175"/>
      <c r="K35" s="175"/>
      <c r="L35" s="175"/>
      <c r="M35" s="175"/>
    </row>
    <row r="36" spans="1:13" ht="16.2" hidden="1" thickBot="1">
      <c r="A36" s="171">
        <v>26</v>
      </c>
      <c r="B36" s="172"/>
      <c r="C36" s="173" t="s">
        <v>19</v>
      </c>
      <c r="D36" s="174" t="s">
        <v>477</v>
      </c>
      <c r="E36" s="175"/>
      <c r="F36" s="175">
        <f t="shared" si="6"/>
        <v>0</v>
      </c>
      <c r="G36" s="175">
        <f t="shared" si="7"/>
        <v>0</v>
      </c>
      <c r="H36" s="175"/>
      <c r="I36" s="175"/>
      <c r="J36" s="175"/>
      <c r="K36" s="175"/>
      <c r="L36" s="175"/>
      <c r="M36" s="175"/>
    </row>
    <row r="37" spans="1:13" ht="16.2" hidden="1" thickBot="1">
      <c r="A37" s="179">
        <v>27</v>
      </c>
      <c r="B37" s="176"/>
      <c r="C37" s="177" t="s">
        <v>21</v>
      </c>
      <c r="D37" s="174" t="s">
        <v>478</v>
      </c>
      <c r="E37" s="175">
        <v>0</v>
      </c>
      <c r="F37" s="175"/>
      <c r="G37" s="175"/>
      <c r="H37" s="175"/>
      <c r="I37" s="175"/>
      <c r="J37" s="175"/>
      <c r="K37" s="175"/>
      <c r="L37" s="175"/>
      <c r="M37" s="175">
        <f>E37</f>
        <v>0</v>
      </c>
    </row>
    <row r="38" spans="1:13" ht="31.8" hidden="1" thickBot="1">
      <c r="A38" s="171">
        <v>28</v>
      </c>
      <c r="B38" s="176"/>
      <c r="C38" s="177" t="s">
        <v>41</v>
      </c>
      <c r="D38" s="180" t="s">
        <v>479</v>
      </c>
      <c r="E38" s="175"/>
      <c r="F38" s="175">
        <f t="shared" si="6"/>
        <v>0</v>
      </c>
      <c r="G38" s="175">
        <f t="shared" si="7"/>
        <v>0</v>
      </c>
      <c r="H38" s="175"/>
      <c r="I38" s="175"/>
      <c r="J38" s="175"/>
      <c r="K38" s="175"/>
      <c r="L38" s="175"/>
      <c r="M38" s="175"/>
    </row>
    <row r="39" spans="1:13" ht="16.2" hidden="1" thickBot="1">
      <c r="A39" s="179">
        <v>29</v>
      </c>
      <c r="B39" s="176"/>
      <c r="C39" s="177" t="s">
        <v>25</v>
      </c>
      <c r="D39" s="180" t="s">
        <v>480</v>
      </c>
      <c r="E39" s="175"/>
      <c r="F39" s="175">
        <f t="shared" si="6"/>
        <v>0</v>
      </c>
      <c r="G39" s="175">
        <f t="shared" si="7"/>
        <v>0</v>
      </c>
      <c r="H39" s="175"/>
      <c r="I39" s="175"/>
      <c r="J39" s="175"/>
      <c r="K39" s="175"/>
      <c r="L39" s="175"/>
      <c r="M39" s="175"/>
    </row>
    <row r="40" spans="1:13" ht="16.2" hidden="1" thickBot="1">
      <c r="A40" s="171">
        <v>30</v>
      </c>
      <c r="B40" s="176"/>
      <c r="C40" s="177" t="s">
        <v>27</v>
      </c>
      <c r="D40" s="180" t="s">
        <v>481</v>
      </c>
      <c r="E40" s="175"/>
      <c r="F40" s="175">
        <f t="shared" si="6"/>
        <v>0</v>
      </c>
      <c r="G40" s="175">
        <f t="shared" si="7"/>
        <v>0</v>
      </c>
      <c r="H40" s="175"/>
      <c r="I40" s="175"/>
      <c r="J40" s="175"/>
      <c r="K40" s="175"/>
      <c r="L40" s="175"/>
      <c r="M40" s="175"/>
    </row>
    <row r="41" spans="1:13" ht="16.2" hidden="1" thickBot="1">
      <c r="A41" s="179">
        <v>31</v>
      </c>
      <c r="B41" s="176"/>
      <c r="C41" s="177" t="s">
        <v>29</v>
      </c>
      <c r="D41" s="180" t="s">
        <v>482</v>
      </c>
      <c r="E41" s="175"/>
      <c r="F41" s="175">
        <f t="shared" si="6"/>
        <v>0</v>
      </c>
      <c r="G41" s="175">
        <f t="shared" si="7"/>
        <v>0</v>
      </c>
      <c r="H41" s="175"/>
      <c r="I41" s="175"/>
      <c r="J41" s="175"/>
      <c r="K41" s="175"/>
      <c r="L41" s="175"/>
      <c r="M41" s="175"/>
    </row>
    <row r="42" spans="1:13" ht="16.2" hidden="1" thickBot="1">
      <c r="A42" s="171">
        <v>32</v>
      </c>
      <c r="B42" s="176"/>
      <c r="C42" s="177" t="s">
        <v>31</v>
      </c>
      <c r="D42" s="180" t="s">
        <v>483</v>
      </c>
      <c r="E42" s="175"/>
      <c r="F42" s="175">
        <f t="shared" si="6"/>
        <v>0</v>
      </c>
      <c r="G42" s="175">
        <f t="shared" si="7"/>
        <v>0</v>
      </c>
      <c r="H42" s="175"/>
      <c r="I42" s="175"/>
      <c r="J42" s="175"/>
      <c r="K42" s="175"/>
      <c r="L42" s="175"/>
      <c r="M42" s="175"/>
    </row>
    <row r="43" spans="1:13" ht="16.2" hidden="1" thickBot="1">
      <c r="A43" s="179">
        <v>33</v>
      </c>
      <c r="B43" s="176"/>
      <c r="C43" s="177" t="s">
        <v>33</v>
      </c>
      <c r="D43" s="180" t="s">
        <v>484</v>
      </c>
      <c r="E43" s="175"/>
      <c r="F43" s="175">
        <f t="shared" si="6"/>
        <v>0</v>
      </c>
      <c r="G43" s="175">
        <f t="shared" si="7"/>
        <v>0</v>
      </c>
      <c r="H43" s="175"/>
      <c r="I43" s="175"/>
      <c r="J43" s="175"/>
      <c r="K43" s="175"/>
      <c r="L43" s="175"/>
      <c r="M43" s="175"/>
    </row>
    <row r="44" spans="1:13" ht="16.2" hidden="1" thickBot="1">
      <c r="A44" s="179"/>
      <c r="B44" s="176"/>
      <c r="C44" s="181" t="s">
        <v>35</v>
      </c>
      <c r="D44" s="180"/>
      <c r="E44" s="175">
        <f>SUM(E33:E43)</f>
        <v>0</v>
      </c>
      <c r="F44" s="175">
        <f t="shared" ref="F44:M44" si="8">SUM(F33:F43)</f>
        <v>0</v>
      </c>
      <c r="G44" s="175">
        <f t="shared" si="8"/>
        <v>0</v>
      </c>
      <c r="H44" s="175">
        <f t="shared" si="8"/>
        <v>0</v>
      </c>
      <c r="I44" s="175">
        <f t="shared" si="8"/>
        <v>0</v>
      </c>
      <c r="J44" s="175">
        <f t="shared" si="8"/>
        <v>0</v>
      </c>
      <c r="K44" s="175">
        <f t="shared" si="8"/>
        <v>0</v>
      </c>
      <c r="L44" s="175">
        <f t="shared" si="8"/>
        <v>0</v>
      </c>
      <c r="M44" s="175">
        <f t="shared" si="8"/>
        <v>0</v>
      </c>
    </row>
    <row r="45" spans="1:13" ht="16.2" hidden="1" thickBot="1">
      <c r="A45" s="145" t="s">
        <v>485</v>
      </c>
      <c r="B45" s="182"/>
      <c r="C45" s="183"/>
      <c r="D45" s="169"/>
      <c r="E45" s="170"/>
      <c r="F45" s="170"/>
      <c r="G45" s="170"/>
      <c r="H45" s="170"/>
      <c r="I45" s="170"/>
      <c r="J45" s="170"/>
      <c r="K45" s="170"/>
      <c r="L45" s="170"/>
      <c r="M45" s="170"/>
    </row>
    <row r="46" spans="1:13" ht="16.2" hidden="1" thickBot="1">
      <c r="A46" s="179">
        <v>34</v>
      </c>
      <c r="B46" s="176"/>
      <c r="C46" s="177" t="s">
        <v>13</v>
      </c>
      <c r="D46" s="180" t="s">
        <v>486</v>
      </c>
      <c r="E46" s="175"/>
      <c r="F46" s="175">
        <f t="shared" ref="F46:G56" si="9">E46</f>
        <v>0</v>
      </c>
      <c r="G46" s="175">
        <f t="shared" si="9"/>
        <v>0</v>
      </c>
      <c r="H46" s="175"/>
      <c r="I46" s="175"/>
      <c r="J46" s="175"/>
      <c r="K46" s="175"/>
      <c r="L46" s="175"/>
      <c r="M46" s="175"/>
    </row>
    <row r="47" spans="1:13" ht="16.2" hidden="1" thickBot="1">
      <c r="A47" s="171">
        <v>35</v>
      </c>
      <c r="B47" s="172"/>
      <c r="C47" s="173" t="s">
        <v>15</v>
      </c>
      <c r="D47" s="174" t="s">
        <v>487</v>
      </c>
      <c r="E47" s="175"/>
      <c r="F47" s="175">
        <f t="shared" si="9"/>
        <v>0</v>
      </c>
      <c r="G47" s="175">
        <f t="shared" si="9"/>
        <v>0</v>
      </c>
      <c r="H47" s="175"/>
      <c r="I47" s="175"/>
      <c r="J47" s="175"/>
      <c r="K47" s="175"/>
      <c r="L47" s="175"/>
      <c r="M47" s="175"/>
    </row>
    <row r="48" spans="1:13" ht="16.2" hidden="1" thickBot="1">
      <c r="A48" s="179">
        <v>36</v>
      </c>
      <c r="B48" s="176"/>
      <c r="C48" s="177" t="s">
        <v>17</v>
      </c>
      <c r="D48" s="180" t="s">
        <v>488</v>
      </c>
      <c r="E48" s="175"/>
      <c r="F48" s="175">
        <f t="shared" si="9"/>
        <v>0</v>
      </c>
      <c r="G48" s="175">
        <f t="shared" si="9"/>
        <v>0</v>
      </c>
      <c r="H48" s="175"/>
      <c r="I48" s="175"/>
      <c r="J48" s="175"/>
      <c r="K48" s="175"/>
      <c r="L48" s="175"/>
      <c r="M48" s="175"/>
    </row>
    <row r="49" spans="1:13" ht="16.2" hidden="1" thickBot="1">
      <c r="A49" s="171">
        <v>37</v>
      </c>
      <c r="B49" s="172"/>
      <c r="C49" s="173" t="s">
        <v>19</v>
      </c>
      <c r="D49" s="174" t="s">
        <v>489</v>
      </c>
      <c r="E49" s="175"/>
      <c r="F49" s="175">
        <f t="shared" si="9"/>
        <v>0</v>
      </c>
      <c r="G49" s="175">
        <f t="shared" si="9"/>
        <v>0</v>
      </c>
      <c r="H49" s="175"/>
      <c r="I49" s="175"/>
      <c r="J49" s="175"/>
      <c r="K49" s="175"/>
      <c r="L49" s="175"/>
      <c r="M49" s="175"/>
    </row>
    <row r="50" spans="1:13" ht="16.2" hidden="1" thickBot="1">
      <c r="A50" s="179">
        <v>38</v>
      </c>
      <c r="B50" s="176"/>
      <c r="C50" s="177" t="s">
        <v>21</v>
      </c>
      <c r="D50" s="174" t="s">
        <v>490</v>
      </c>
      <c r="E50" s="175">
        <v>0</v>
      </c>
      <c r="F50" s="175"/>
      <c r="G50" s="175"/>
      <c r="H50" s="175"/>
      <c r="I50" s="175"/>
      <c r="J50" s="175"/>
      <c r="K50" s="175"/>
      <c r="L50" s="175"/>
      <c r="M50" s="175">
        <f>E50</f>
        <v>0</v>
      </c>
    </row>
    <row r="51" spans="1:13" ht="31.8" hidden="1" thickBot="1">
      <c r="A51" s="171">
        <v>39</v>
      </c>
      <c r="B51" s="176"/>
      <c r="C51" s="177" t="s">
        <v>41</v>
      </c>
      <c r="D51" s="180" t="s">
        <v>491</v>
      </c>
      <c r="E51" s="175"/>
      <c r="F51" s="175">
        <f t="shared" ref="F51:F56" si="10">E51</f>
        <v>0</v>
      </c>
      <c r="G51" s="175">
        <f t="shared" si="9"/>
        <v>0</v>
      </c>
      <c r="H51" s="175"/>
      <c r="I51" s="175"/>
      <c r="J51" s="175"/>
      <c r="K51" s="175"/>
      <c r="L51" s="175"/>
      <c r="M51" s="175"/>
    </row>
    <row r="52" spans="1:13" ht="16.2" hidden="1" thickBot="1">
      <c r="A52" s="179">
        <v>40</v>
      </c>
      <c r="B52" s="176"/>
      <c r="C52" s="177" t="s">
        <v>25</v>
      </c>
      <c r="D52" s="180" t="s">
        <v>492</v>
      </c>
      <c r="E52" s="175"/>
      <c r="F52" s="175">
        <f t="shared" si="10"/>
        <v>0</v>
      </c>
      <c r="G52" s="175">
        <f t="shared" si="9"/>
        <v>0</v>
      </c>
      <c r="H52" s="175"/>
      <c r="I52" s="175"/>
      <c r="J52" s="175"/>
      <c r="K52" s="175"/>
      <c r="L52" s="175"/>
      <c r="M52" s="175"/>
    </row>
    <row r="53" spans="1:13" ht="16.2" hidden="1" thickBot="1">
      <c r="A53" s="171">
        <v>41</v>
      </c>
      <c r="B53" s="176"/>
      <c r="C53" s="177" t="s">
        <v>27</v>
      </c>
      <c r="D53" s="180" t="s">
        <v>493</v>
      </c>
      <c r="E53" s="175"/>
      <c r="F53" s="175">
        <f t="shared" si="10"/>
        <v>0</v>
      </c>
      <c r="G53" s="175">
        <f t="shared" si="9"/>
        <v>0</v>
      </c>
      <c r="H53" s="175"/>
      <c r="I53" s="175"/>
      <c r="J53" s="175"/>
      <c r="K53" s="175"/>
      <c r="L53" s="175"/>
      <c r="M53" s="175"/>
    </row>
    <row r="54" spans="1:13" ht="16.2" hidden="1" thickBot="1">
      <c r="A54" s="179">
        <v>42</v>
      </c>
      <c r="B54" s="176"/>
      <c r="C54" s="177" t="s">
        <v>29</v>
      </c>
      <c r="D54" s="180" t="s">
        <v>494</v>
      </c>
      <c r="E54" s="175"/>
      <c r="F54" s="175">
        <f t="shared" si="10"/>
        <v>0</v>
      </c>
      <c r="G54" s="175">
        <f t="shared" si="9"/>
        <v>0</v>
      </c>
      <c r="H54" s="175"/>
      <c r="I54" s="175"/>
      <c r="J54" s="175"/>
      <c r="K54" s="175"/>
      <c r="L54" s="175"/>
      <c r="M54" s="175"/>
    </row>
    <row r="55" spans="1:13" ht="16.2" hidden="1" thickBot="1">
      <c r="A55" s="171">
        <v>43</v>
      </c>
      <c r="B55" s="176"/>
      <c r="C55" s="177" t="s">
        <v>31</v>
      </c>
      <c r="D55" s="180" t="s">
        <v>495</v>
      </c>
      <c r="E55" s="175"/>
      <c r="F55" s="175">
        <f t="shared" si="10"/>
        <v>0</v>
      </c>
      <c r="G55" s="175">
        <f t="shared" si="9"/>
        <v>0</v>
      </c>
      <c r="H55" s="175"/>
      <c r="I55" s="175"/>
      <c r="J55" s="175"/>
      <c r="K55" s="175"/>
      <c r="L55" s="175"/>
      <c r="M55" s="175"/>
    </row>
    <row r="56" spans="1:13" ht="16.2" hidden="1" thickBot="1">
      <c r="A56" s="179">
        <v>44</v>
      </c>
      <c r="B56" s="176"/>
      <c r="C56" s="177" t="s">
        <v>33</v>
      </c>
      <c r="D56" s="180" t="s">
        <v>496</v>
      </c>
      <c r="E56" s="175"/>
      <c r="F56" s="175">
        <f t="shared" si="10"/>
        <v>0</v>
      </c>
      <c r="G56" s="175">
        <f t="shared" si="9"/>
        <v>0</v>
      </c>
      <c r="H56" s="175"/>
      <c r="I56" s="175"/>
      <c r="J56" s="175"/>
      <c r="K56" s="175"/>
      <c r="L56" s="175"/>
      <c r="M56" s="175"/>
    </row>
    <row r="57" spans="1:13" ht="16.2" hidden="1" thickBot="1">
      <c r="A57" s="179"/>
      <c r="B57" s="176"/>
      <c r="C57" s="181" t="s">
        <v>35</v>
      </c>
      <c r="D57" s="180"/>
      <c r="E57" s="175">
        <f>SUM(E46:E56)</f>
        <v>0</v>
      </c>
      <c r="F57" s="175">
        <f t="shared" ref="F57:M57" si="11">SUM(F46:F56)</f>
        <v>0</v>
      </c>
      <c r="G57" s="175">
        <f t="shared" si="11"/>
        <v>0</v>
      </c>
      <c r="H57" s="175">
        <f t="shared" si="11"/>
        <v>0</v>
      </c>
      <c r="I57" s="175">
        <f t="shared" si="11"/>
        <v>0</v>
      </c>
      <c r="J57" s="175">
        <f t="shared" si="11"/>
        <v>0</v>
      </c>
      <c r="K57" s="175">
        <f t="shared" si="11"/>
        <v>0</v>
      </c>
      <c r="L57" s="175">
        <f t="shared" si="11"/>
        <v>0</v>
      </c>
      <c r="M57" s="175">
        <f t="shared" si="11"/>
        <v>0</v>
      </c>
    </row>
    <row r="58" spans="1:13" ht="16.2" hidden="1" thickBot="1">
      <c r="A58" s="145" t="s">
        <v>497</v>
      </c>
      <c r="B58" s="168"/>
      <c r="C58" s="168"/>
      <c r="D58" s="169"/>
      <c r="E58" s="170"/>
      <c r="F58" s="170"/>
      <c r="G58" s="170"/>
      <c r="H58" s="170"/>
      <c r="I58" s="170"/>
      <c r="J58" s="170"/>
      <c r="K58" s="170"/>
      <c r="L58" s="170"/>
      <c r="M58" s="170"/>
    </row>
    <row r="59" spans="1:13" ht="16.2" hidden="1" thickBot="1">
      <c r="A59" s="179">
        <v>45</v>
      </c>
      <c r="B59" s="176"/>
      <c r="C59" s="177" t="s">
        <v>13</v>
      </c>
      <c r="D59" s="180" t="s">
        <v>498</v>
      </c>
      <c r="E59" s="175"/>
      <c r="F59" s="175">
        <f>E59</f>
        <v>0</v>
      </c>
      <c r="G59" s="175">
        <f>E59</f>
        <v>0</v>
      </c>
      <c r="H59" s="175"/>
      <c r="I59" s="175"/>
      <c r="J59" s="175"/>
      <c r="K59" s="175"/>
      <c r="L59" s="175"/>
      <c r="M59" s="175"/>
    </row>
    <row r="60" spans="1:13" ht="16.2" hidden="1" thickBot="1">
      <c r="A60" s="171">
        <v>46</v>
      </c>
      <c r="B60" s="172"/>
      <c r="C60" s="173" t="s">
        <v>15</v>
      </c>
      <c r="D60" s="174" t="s">
        <v>499</v>
      </c>
      <c r="E60" s="175"/>
      <c r="F60" s="175">
        <f t="shared" ref="F60:F69" si="12">E60</f>
        <v>0</v>
      </c>
      <c r="G60" s="175">
        <f t="shared" ref="G60:G69" si="13">E60</f>
        <v>0</v>
      </c>
      <c r="H60" s="175"/>
      <c r="I60" s="175"/>
      <c r="J60" s="175"/>
      <c r="K60" s="175"/>
      <c r="L60" s="175"/>
      <c r="M60" s="175"/>
    </row>
    <row r="61" spans="1:13" ht="16.2" hidden="1" thickBot="1">
      <c r="A61" s="179">
        <v>47</v>
      </c>
      <c r="B61" s="176"/>
      <c r="C61" s="177" t="s">
        <v>17</v>
      </c>
      <c r="D61" s="180" t="s">
        <v>500</v>
      </c>
      <c r="E61" s="175"/>
      <c r="F61" s="175">
        <f t="shared" si="12"/>
        <v>0</v>
      </c>
      <c r="G61" s="175">
        <f t="shared" si="13"/>
        <v>0</v>
      </c>
      <c r="H61" s="175"/>
      <c r="I61" s="175"/>
      <c r="J61" s="175"/>
      <c r="K61" s="175"/>
      <c r="L61" s="175"/>
      <c r="M61" s="175"/>
    </row>
    <row r="62" spans="1:13" ht="16.2" hidden="1" thickBot="1">
      <c r="A62" s="171">
        <v>48</v>
      </c>
      <c r="B62" s="172"/>
      <c r="C62" s="173" t="s">
        <v>19</v>
      </c>
      <c r="D62" s="174" t="s">
        <v>501</v>
      </c>
      <c r="E62" s="175"/>
      <c r="F62" s="175">
        <f t="shared" si="12"/>
        <v>0</v>
      </c>
      <c r="G62" s="175">
        <f t="shared" si="13"/>
        <v>0</v>
      </c>
      <c r="H62" s="175"/>
      <c r="I62" s="175"/>
      <c r="J62" s="175"/>
      <c r="K62" s="175"/>
      <c r="L62" s="175"/>
      <c r="M62" s="175"/>
    </row>
    <row r="63" spans="1:13" ht="16.2" hidden="1" thickBot="1">
      <c r="A63" s="179">
        <v>49</v>
      </c>
      <c r="B63" s="176"/>
      <c r="C63" s="177" t="s">
        <v>21</v>
      </c>
      <c r="D63" s="174" t="s">
        <v>502</v>
      </c>
      <c r="E63" s="175"/>
      <c r="F63" s="175"/>
      <c r="G63" s="175"/>
      <c r="H63" s="175"/>
      <c r="I63" s="175"/>
      <c r="J63" s="175"/>
      <c r="K63" s="175"/>
      <c r="L63" s="175"/>
      <c r="M63" s="175">
        <f>E63</f>
        <v>0</v>
      </c>
    </row>
    <row r="64" spans="1:13" ht="31.8" hidden="1" thickBot="1">
      <c r="A64" s="171">
        <v>50</v>
      </c>
      <c r="B64" s="176"/>
      <c r="C64" s="177" t="s">
        <v>41</v>
      </c>
      <c r="D64" s="180" t="s">
        <v>503</v>
      </c>
      <c r="E64" s="175"/>
      <c r="F64" s="175">
        <f t="shared" si="12"/>
        <v>0</v>
      </c>
      <c r="G64" s="175">
        <f t="shared" si="13"/>
        <v>0</v>
      </c>
      <c r="H64" s="175"/>
      <c r="I64" s="175"/>
      <c r="J64" s="175"/>
      <c r="K64" s="175"/>
      <c r="L64" s="175"/>
      <c r="M64" s="175"/>
    </row>
    <row r="65" spans="1:13" ht="16.2" hidden="1" thickBot="1">
      <c r="A65" s="179">
        <v>51</v>
      </c>
      <c r="B65" s="176"/>
      <c r="C65" s="177" t="s">
        <v>25</v>
      </c>
      <c r="D65" s="180" t="s">
        <v>504</v>
      </c>
      <c r="E65" s="175"/>
      <c r="F65" s="175">
        <f t="shared" si="12"/>
        <v>0</v>
      </c>
      <c r="G65" s="175">
        <f t="shared" si="13"/>
        <v>0</v>
      </c>
      <c r="H65" s="175"/>
      <c r="I65" s="175"/>
      <c r="J65" s="175"/>
      <c r="K65" s="175"/>
      <c r="L65" s="175"/>
      <c r="M65" s="175"/>
    </row>
    <row r="66" spans="1:13" ht="16.2" hidden="1" thickBot="1">
      <c r="A66" s="171">
        <v>52</v>
      </c>
      <c r="B66" s="176"/>
      <c r="C66" s="177" t="s">
        <v>27</v>
      </c>
      <c r="D66" s="180" t="s">
        <v>505</v>
      </c>
      <c r="E66" s="175"/>
      <c r="F66" s="175">
        <f t="shared" si="12"/>
        <v>0</v>
      </c>
      <c r="G66" s="175">
        <f t="shared" si="13"/>
        <v>0</v>
      </c>
      <c r="H66" s="175"/>
      <c r="I66" s="175"/>
      <c r="J66" s="175"/>
      <c r="K66" s="175"/>
      <c r="L66" s="175"/>
      <c r="M66" s="175"/>
    </row>
    <row r="67" spans="1:13" ht="16.2" hidden="1" thickBot="1">
      <c r="A67" s="179">
        <v>53</v>
      </c>
      <c r="B67" s="176"/>
      <c r="C67" s="177" t="s">
        <v>29</v>
      </c>
      <c r="D67" s="180" t="s">
        <v>506</v>
      </c>
      <c r="E67" s="175"/>
      <c r="F67" s="175">
        <f t="shared" si="12"/>
        <v>0</v>
      </c>
      <c r="G67" s="175">
        <f t="shared" si="13"/>
        <v>0</v>
      </c>
      <c r="H67" s="175"/>
      <c r="I67" s="175"/>
      <c r="J67" s="175"/>
      <c r="K67" s="175"/>
      <c r="L67" s="175"/>
      <c r="M67" s="175"/>
    </row>
    <row r="68" spans="1:13" ht="16.2" hidden="1" thickBot="1">
      <c r="A68" s="171">
        <v>54</v>
      </c>
      <c r="B68" s="176"/>
      <c r="C68" s="177" t="s">
        <v>31</v>
      </c>
      <c r="D68" s="180" t="s">
        <v>507</v>
      </c>
      <c r="E68" s="175"/>
      <c r="F68" s="175">
        <f t="shared" si="12"/>
        <v>0</v>
      </c>
      <c r="G68" s="175">
        <f t="shared" si="13"/>
        <v>0</v>
      </c>
      <c r="H68" s="175"/>
      <c r="I68" s="175"/>
      <c r="J68" s="175"/>
      <c r="K68" s="175"/>
      <c r="L68" s="175"/>
      <c r="M68" s="175"/>
    </row>
    <row r="69" spans="1:13" ht="16.2" hidden="1" thickBot="1">
      <c r="A69" s="179">
        <v>55</v>
      </c>
      <c r="B69" s="176"/>
      <c r="C69" s="177" t="s">
        <v>33</v>
      </c>
      <c r="D69" s="180" t="s">
        <v>508</v>
      </c>
      <c r="E69" s="175"/>
      <c r="F69" s="175">
        <f t="shared" si="12"/>
        <v>0</v>
      </c>
      <c r="G69" s="175">
        <f t="shared" si="13"/>
        <v>0</v>
      </c>
      <c r="H69" s="175"/>
      <c r="I69" s="175"/>
      <c r="J69" s="175"/>
      <c r="K69" s="175"/>
      <c r="L69" s="175"/>
      <c r="M69" s="175"/>
    </row>
    <row r="70" spans="1:13" ht="16.2" hidden="1" thickBot="1">
      <c r="A70" s="179"/>
      <c r="B70" s="176"/>
      <c r="C70" s="181" t="s">
        <v>35</v>
      </c>
      <c r="D70" s="180"/>
      <c r="E70" s="175">
        <f>SUM(E59:E69)</f>
        <v>0</v>
      </c>
      <c r="F70" s="175">
        <f t="shared" ref="F70:M70" si="14">SUM(F59:F69)</f>
        <v>0</v>
      </c>
      <c r="G70" s="175">
        <f t="shared" si="14"/>
        <v>0</v>
      </c>
      <c r="H70" s="175">
        <f t="shared" si="14"/>
        <v>0</v>
      </c>
      <c r="I70" s="175">
        <f t="shared" si="14"/>
        <v>0</v>
      </c>
      <c r="J70" s="175">
        <f t="shared" si="14"/>
        <v>0</v>
      </c>
      <c r="K70" s="175">
        <f t="shared" si="14"/>
        <v>0</v>
      </c>
      <c r="L70" s="175">
        <f t="shared" si="14"/>
        <v>0</v>
      </c>
      <c r="M70" s="175">
        <f t="shared" si="14"/>
        <v>0</v>
      </c>
    </row>
    <row r="71" spans="1:13" ht="16.2" hidden="1" thickBot="1">
      <c r="A71" s="145" t="s">
        <v>509</v>
      </c>
      <c r="B71" s="168"/>
      <c r="C71" s="168"/>
      <c r="D71" s="169"/>
      <c r="E71" s="170"/>
      <c r="F71" s="170"/>
      <c r="G71" s="170"/>
      <c r="H71" s="170"/>
      <c r="I71" s="170"/>
      <c r="J71" s="170"/>
      <c r="K71" s="170"/>
      <c r="L71" s="170"/>
      <c r="M71" s="170"/>
    </row>
    <row r="72" spans="1:13" ht="16.2" hidden="1" thickBot="1">
      <c r="A72" s="179">
        <v>56</v>
      </c>
      <c r="B72" s="176"/>
      <c r="C72" s="177" t="s">
        <v>13</v>
      </c>
      <c r="D72" s="180" t="s">
        <v>510</v>
      </c>
      <c r="E72" s="175"/>
      <c r="F72" s="175">
        <f>E72</f>
        <v>0</v>
      </c>
      <c r="G72" s="175">
        <f>E72</f>
        <v>0</v>
      </c>
      <c r="H72" s="175"/>
      <c r="I72" s="175"/>
      <c r="J72" s="175"/>
      <c r="K72" s="175"/>
      <c r="L72" s="175"/>
      <c r="M72" s="175"/>
    </row>
    <row r="73" spans="1:13" ht="16.2" hidden="1" thickBot="1">
      <c r="A73" s="171">
        <v>57</v>
      </c>
      <c r="B73" s="172"/>
      <c r="C73" s="173" t="s">
        <v>15</v>
      </c>
      <c r="D73" s="174" t="s">
        <v>511</v>
      </c>
      <c r="E73" s="175"/>
      <c r="F73" s="175">
        <f t="shared" ref="F73:F82" si="15">E73</f>
        <v>0</v>
      </c>
      <c r="G73" s="175">
        <f t="shared" ref="G73:G82" si="16">E73</f>
        <v>0</v>
      </c>
      <c r="H73" s="175"/>
      <c r="I73" s="175"/>
      <c r="J73" s="175"/>
      <c r="K73" s="175"/>
      <c r="L73" s="175"/>
      <c r="M73" s="175"/>
    </row>
    <row r="74" spans="1:13" ht="16.2" hidden="1" thickBot="1">
      <c r="A74" s="179">
        <v>58</v>
      </c>
      <c r="B74" s="176"/>
      <c r="C74" s="177" t="s">
        <v>17</v>
      </c>
      <c r="D74" s="180" t="s">
        <v>512</v>
      </c>
      <c r="E74" s="175"/>
      <c r="F74" s="175">
        <f t="shared" si="15"/>
        <v>0</v>
      </c>
      <c r="G74" s="175">
        <f t="shared" si="16"/>
        <v>0</v>
      </c>
      <c r="H74" s="175"/>
      <c r="I74" s="175"/>
      <c r="J74" s="175"/>
      <c r="K74" s="175"/>
      <c r="L74" s="175"/>
      <c r="M74" s="175"/>
    </row>
    <row r="75" spans="1:13" ht="16.2" hidden="1" thickBot="1">
      <c r="A75" s="171">
        <v>59</v>
      </c>
      <c r="B75" s="172"/>
      <c r="C75" s="173" t="s">
        <v>19</v>
      </c>
      <c r="D75" s="174" t="s">
        <v>513</v>
      </c>
      <c r="E75" s="175"/>
      <c r="F75" s="175">
        <f t="shared" si="15"/>
        <v>0</v>
      </c>
      <c r="G75" s="175">
        <f t="shared" si="16"/>
        <v>0</v>
      </c>
      <c r="H75" s="175"/>
      <c r="I75" s="175"/>
      <c r="J75" s="175"/>
      <c r="K75" s="175"/>
      <c r="L75" s="175"/>
      <c r="M75" s="175"/>
    </row>
    <row r="76" spans="1:13" ht="16.2" hidden="1" thickBot="1">
      <c r="A76" s="179">
        <v>60</v>
      </c>
      <c r="B76" s="176"/>
      <c r="C76" s="177" t="s">
        <v>21</v>
      </c>
      <c r="D76" s="174" t="s">
        <v>514</v>
      </c>
      <c r="E76" s="175"/>
      <c r="F76" s="175"/>
      <c r="G76" s="175"/>
      <c r="H76" s="175"/>
      <c r="I76" s="175"/>
      <c r="J76" s="175"/>
      <c r="K76" s="175"/>
      <c r="L76" s="175"/>
      <c r="M76" s="175">
        <f>E76</f>
        <v>0</v>
      </c>
    </row>
    <row r="77" spans="1:13" ht="31.8" hidden="1" thickBot="1">
      <c r="A77" s="171">
        <v>61</v>
      </c>
      <c r="B77" s="176"/>
      <c r="C77" s="177" t="s">
        <v>41</v>
      </c>
      <c r="D77" s="180" t="s">
        <v>515</v>
      </c>
      <c r="E77" s="175"/>
      <c r="F77" s="175">
        <f t="shared" si="15"/>
        <v>0</v>
      </c>
      <c r="G77" s="175">
        <f t="shared" si="16"/>
        <v>0</v>
      </c>
      <c r="H77" s="175"/>
      <c r="I77" s="175"/>
      <c r="J77" s="175"/>
      <c r="K77" s="175"/>
      <c r="L77" s="175"/>
      <c r="M77" s="175"/>
    </row>
    <row r="78" spans="1:13" ht="16.2" hidden="1" thickBot="1">
      <c r="A78" s="179">
        <v>62</v>
      </c>
      <c r="B78" s="176"/>
      <c r="C78" s="177" t="s">
        <v>25</v>
      </c>
      <c r="D78" s="180" t="s">
        <v>516</v>
      </c>
      <c r="E78" s="175"/>
      <c r="F78" s="175">
        <f t="shared" si="15"/>
        <v>0</v>
      </c>
      <c r="G78" s="175">
        <f t="shared" si="16"/>
        <v>0</v>
      </c>
      <c r="H78" s="175"/>
      <c r="I78" s="175"/>
      <c r="J78" s="175"/>
      <c r="K78" s="175"/>
      <c r="L78" s="175"/>
      <c r="M78" s="175"/>
    </row>
    <row r="79" spans="1:13" ht="16.2" hidden="1" thickBot="1">
      <c r="A79" s="171">
        <v>63</v>
      </c>
      <c r="B79" s="176"/>
      <c r="C79" s="177" t="s">
        <v>27</v>
      </c>
      <c r="D79" s="180" t="s">
        <v>517</v>
      </c>
      <c r="E79" s="175"/>
      <c r="F79" s="175">
        <f t="shared" si="15"/>
        <v>0</v>
      </c>
      <c r="G79" s="175">
        <f t="shared" si="16"/>
        <v>0</v>
      </c>
      <c r="H79" s="175"/>
      <c r="I79" s="175"/>
      <c r="J79" s="175"/>
      <c r="K79" s="175"/>
      <c r="L79" s="175"/>
      <c r="M79" s="175"/>
    </row>
    <row r="80" spans="1:13" ht="16.2" hidden="1" thickBot="1">
      <c r="A80" s="179">
        <v>64</v>
      </c>
      <c r="B80" s="176"/>
      <c r="C80" s="177" t="s">
        <v>29</v>
      </c>
      <c r="D80" s="180" t="s">
        <v>518</v>
      </c>
      <c r="E80" s="175"/>
      <c r="F80" s="175">
        <f t="shared" si="15"/>
        <v>0</v>
      </c>
      <c r="G80" s="175">
        <f t="shared" si="16"/>
        <v>0</v>
      </c>
      <c r="H80" s="175"/>
      <c r="I80" s="175"/>
      <c r="J80" s="175"/>
      <c r="K80" s="175"/>
      <c r="L80" s="175"/>
      <c r="M80" s="175"/>
    </row>
    <row r="81" spans="1:13" ht="16.2" hidden="1" thickBot="1">
      <c r="A81" s="171">
        <v>65</v>
      </c>
      <c r="B81" s="176"/>
      <c r="C81" s="177" t="s">
        <v>31</v>
      </c>
      <c r="D81" s="180" t="s">
        <v>519</v>
      </c>
      <c r="E81" s="175"/>
      <c r="F81" s="175">
        <f t="shared" si="15"/>
        <v>0</v>
      </c>
      <c r="G81" s="175">
        <f t="shared" si="16"/>
        <v>0</v>
      </c>
      <c r="H81" s="175"/>
      <c r="I81" s="175"/>
      <c r="J81" s="175"/>
      <c r="K81" s="175"/>
      <c r="L81" s="175"/>
      <c r="M81" s="175"/>
    </row>
    <row r="82" spans="1:13" ht="16.2" hidden="1" thickBot="1">
      <c r="A82" s="179">
        <v>66</v>
      </c>
      <c r="B82" s="176"/>
      <c r="C82" s="177" t="s">
        <v>33</v>
      </c>
      <c r="D82" s="180" t="s">
        <v>520</v>
      </c>
      <c r="E82" s="175"/>
      <c r="F82" s="175">
        <f t="shared" si="15"/>
        <v>0</v>
      </c>
      <c r="G82" s="175">
        <f t="shared" si="16"/>
        <v>0</v>
      </c>
      <c r="H82" s="175"/>
      <c r="I82" s="175"/>
      <c r="J82" s="175"/>
      <c r="K82" s="175"/>
      <c r="L82" s="175"/>
      <c r="M82" s="175"/>
    </row>
    <row r="83" spans="1:13" ht="16.2" hidden="1" thickBot="1">
      <c r="A83" s="179"/>
      <c r="B83" s="176"/>
      <c r="C83" s="181" t="s">
        <v>35</v>
      </c>
      <c r="D83" s="180"/>
      <c r="E83" s="175">
        <f>SUM(E72:E82)</f>
        <v>0</v>
      </c>
      <c r="F83" s="175">
        <f t="shared" ref="F83:M83" si="17">SUM(F72:F82)</f>
        <v>0</v>
      </c>
      <c r="G83" s="175">
        <f t="shared" si="17"/>
        <v>0</v>
      </c>
      <c r="H83" s="175">
        <f t="shared" si="17"/>
        <v>0</v>
      </c>
      <c r="I83" s="175">
        <f t="shared" si="17"/>
        <v>0</v>
      </c>
      <c r="J83" s="175">
        <f t="shared" si="17"/>
        <v>0</v>
      </c>
      <c r="K83" s="175">
        <f t="shared" si="17"/>
        <v>0</v>
      </c>
      <c r="L83" s="175">
        <f t="shared" si="17"/>
        <v>0</v>
      </c>
      <c r="M83" s="175">
        <f t="shared" si="17"/>
        <v>0</v>
      </c>
    </row>
    <row r="84" spans="1:13" ht="16.2" hidden="1" thickBot="1">
      <c r="A84" s="145" t="s">
        <v>521</v>
      </c>
      <c r="B84" s="168"/>
      <c r="C84" s="168"/>
      <c r="D84" s="169"/>
      <c r="E84" s="170"/>
      <c r="F84" s="170"/>
      <c r="G84" s="170"/>
      <c r="H84" s="170"/>
      <c r="I84" s="170"/>
      <c r="J84" s="170"/>
      <c r="K84" s="170"/>
      <c r="L84" s="170"/>
      <c r="M84" s="170"/>
    </row>
    <row r="85" spans="1:13" ht="16.2" hidden="1" thickBot="1">
      <c r="A85" s="179">
        <v>67</v>
      </c>
      <c r="B85" s="176"/>
      <c r="C85" s="177" t="s">
        <v>13</v>
      </c>
      <c r="D85" s="180" t="s">
        <v>522</v>
      </c>
      <c r="E85" s="175"/>
      <c r="F85" s="175">
        <f>E85</f>
        <v>0</v>
      </c>
      <c r="G85" s="175">
        <f>E85</f>
        <v>0</v>
      </c>
      <c r="H85" s="175"/>
      <c r="I85" s="175"/>
      <c r="J85" s="175"/>
      <c r="K85" s="175"/>
      <c r="L85" s="175"/>
      <c r="M85" s="175"/>
    </row>
    <row r="86" spans="1:13" ht="16.2" hidden="1" thickBot="1">
      <c r="A86" s="171">
        <f t="shared" ref="A86:A95" si="18">(A85)+1</f>
        <v>68</v>
      </c>
      <c r="B86" s="172"/>
      <c r="C86" s="173" t="s">
        <v>15</v>
      </c>
      <c r="D86" s="174" t="s">
        <v>523</v>
      </c>
      <c r="E86" s="175"/>
      <c r="F86" s="175">
        <f t="shared" ref="F86:F95" si="19">E86</f>
        <v>0</v>
      </c>
      <c r="G86" s="175">
        <f t="shared" ref="G86:G95" si="20">E86</f>
        <v>0</v>
      </c>
      <c r="H86" s="175"/>
      <c r="I86" s="175"/>
      <c r="J86" s="175"/>
      <c r="K86" s="175"/>
      <c r="L86" s="175"/>
      <c r="M86" s="175"/>
    </row>
    <row r="87" spans="1:13" ht="16.2" hidden="1" thickBot="1">
      <c r="A87" s="171">
        <f t="shared" si="18"/>
        <v>69</v>
      </c>
      <c r="B87" s="176"/>
      <c r="C87" s="177" t="s">
        <v>17</v>
      </c>
      <c r="D87" s="180" t="s">
        <v>524</v>
      </c>
      <c r="E87" s="175"/>
      <c r="F87" s="175">
        <f t="shared" si="19"/>
        <v>0</v>
      </c>
      <c r="G87" s="175">
        <f t="shared" si="20"/>
        <v>0</v>
      </c>
      <c r="H87" s="175"/>
      <c r="I87" s="175"/>
      <c r="J87" s="175"/>
      <c r="K87" s="175"/>
      <c r="L87" s="175"/>
      <c r="M87" s="175"/>
    </row>
    <row r="88" spans="1:13" ht="16.2" hidden="1" thickBot="1">
      <c r="A88" s="171">
        <f t="shared" si="18"/>
        <v>70</v>
      </c>
      <c r="B88" s="172"/>
      <c r="C88" s="173" t="s">
        <v>19</v>
      </c>
      <c r="D88" s="174" t="s">
        <v>525</v>
      </c>
      <c r="E88" s="175"/>
      <c r="F88" s="175">
        <f t="shared" si="19"/>
        <v>0</v>
      </c>
      <c r="G88" s="175">
        <f t="shared" si="20"/>
        <v>0</v>
      </c>
      <c r="H88" s="175"/>
      <c r="I88" s="175"/>
      <c r="J88" s="175"/>
      <c r="K88" s="175"/>
      <c r="L88" s="175"/>
      <c r="M88" s="175"/>
    </row>
    <row r="89" spans="1:13" ht="16.2" hidden="1" thickBot="1">
      <c r="A89" s="171">
        <f t="shared" si="18"/>
        <v>71</v>
      </c>
      <c r="B89" s="176"/>
      <c r="C89" s="177" t="s">
        <v>21</v>
      </c>
      <c r="D89" s="174" t="s">
        <v>526</v>
      </c>
      <c r="E89" s="175"/>
      <c r="F89" s="175"/>
      <c r="G89" s="175"/>
      <c r="H89" s="175"/>
      <c r="I89" s="175"/>
      <c r="J89" s="175"/>
      <c r="K89" s="175"/>
      <c r="L89" s="175"/>
      <c r="M89" s="175">
        <f>E89</f>
        <v>0</v>
      </c>
    </row>
    <row r="90" spans="1:13" ht="31.8" hidden="1" thickBot="1">
      <c r="A90" s="171">
        <f t="shared" si="18"/>
        <v>72</v>
      </c>
      <c r="B90" s="176"/>
      <c r="C90" s="177" t="s">
        <v>41</v>
      </c>
      <c r="D90" s="180" t="s">
        <v>527</v>
      </c>
      <c r="E90" s="175"/>
      <c r="F90" s="175">
        <f t="shared" si="19"/>
        <v>0</v>
      </c>
      <c r="G90" s="175">
        <f t="shared" si="20"/>
        <v>0</v>
      </c>
      <c r="H90" s="175"/>
      <c r="I90" s="175"/>
      <c r="J90" s="175"/>
      <c r="K90" s="175"/>
      <c r="L90" s="175"/>
      <c r="M90" s="175"/>
    </row>
    <row r="91" spans="1:13" ht="16.2" hidden="1" thickBot="1">
      <c r="A91" s="171">
        <f t="shared" si="18"/>
        <v>73</v>
      </c>
      <c r="B91" s="176"/>
      <c r="C91" s="177" t="s">
        <v>25</v>
      </c>
      <c r="D91" s="180" t="s">
        <v>528</v>
      </c>
      <c r="E91" s="175"/>
      <c r="F91" s="175">
        <f t="shared" si="19"/>
        <v>0</v>
      </c>
      <c r="G91" s="175">
        <f t="shared" si="20"/>
        <v>0</v>
      </c>
      <c r="H91" s="175"/>
      <c r="I91" s="175"/>
      <c r="J91" s="175"/>
      <c r="K91" s="175"/>
      <c r="L91" s="175"/>
      <c r="M91" s="175"/>
    </row>
    <row r="92" spans="1:13" ht="16.2" hidden="1" thickBot="1">
      <c r="A92" s="171">
        <f t="shared" si="18"/>
        <v>74</v>
      </c>
      <c r="B92" s="176"/>
      <c r="C92" s="177" t="s">
        <v>27</v>
      </c>
      <c r="D92" s="180" t="s">
        <v>529</v>
      </c>
      <c r="E92" s="175"/>
      <c r="F92" s="175">
        <f t="shared" si="19"/>
        <v>0</v>
      </c>
      <c r="G92" s="175">
        <f t="shared" si="20"/>
        <v>0</v>
      </c>
      <c r="H92" s="175"/>
      <c r="I92" s="175"/>
      <c r="J92" s="175"/>
      <c r="K92" s="175"/>
      <c r="L92" s="175"/>
      <c r="M92" s="175"/>
    </row>
    <row r="93" spans="1:13" ht="16.2" hidden="1" thickBot="1">
      <c r="A93" s="171">
        <f t="shared" si="18"/>
        <v>75</v>
      </c>
      <c r="B93" s="176"/>
      <c r="C93" s="177" t="s">
        <v>29</v>
      </c>
      <c r="D93" s="180" t="s">
        <v>530</v>
      </c>
      <c r="E93" s="175"/>
      <c r="F93" s="175">
        <f t="shared" si="19"/>
        <v>0</v>
      </c>
      <c r="G93" s="175">
        <f t="shared" si="20"/>
        <v>0</v>
      </c>
      <c r="H93" s="175"/>
      <c r="I93" s="175"/>
      <c r="J93" s="175"/>
      <c r="K93" s="175"/>
      <c r="L93" s="175"/>
      <c r="M93" s="175"/>
    </row>
    <row r="94" spans="1:13" ht="16.2" hidden="1" thickBot="1">
      <c r="A94" s="171">
        <f t="shared" si="18"/>
        <v>76</v>
      </c>
      <c r="B94" s="176"/>
      <c r="C94" s="177" t="s">
        <v>31</v>
      </c>
      <c r="D94" s="180" t="s">
        <v>531</v>
      </c>
      <c r="E94" s="175"/>
      <c r="F94" s="175">
        <f t="shared" si="19"/>
        <v>0</v>
      </c>
      <c r="G94" s="175">
        <f t="shared" si="20"/>
        <v>0</v>
      </c>
      <c r="H94" s="175"/>
      <c r="I94" s="175"/>
      <c r="J94" s="175"/>
      <c r="K94" s="175"/>
      <c r="L94" s="175"/>
      <c r="M94" s="175"/>
    </row>
    <row r="95" spans="1:13" ht="16.2" hidden="1" thickBot="1">
      <c r="A95" s="171">
        <f t="shared" si="18"/>
        <v>77</v>
      </c>
      <c r="B95" s="176"/>
      <c r="C95" s="177" t="s">
        <v>33</v>
      </c>
      <c r="D95" s="180" t="s">
        <v>532</v>
      </c>
      <c r="E95" s="175"/>
      <c r="F95" s="175">
        <f t="shared" si="19"/>
        <v>0</v>
      </c>
      <c r="G95" s="175">
        <f t="shared" si="20"/>
        <v>0</v>
      </c>
      <c r="H95" s="175"/>
      <c r="I95" s="175"/>
      <c r="J95" s="175"/>
      <c r="K95" s="175"/>
      <c r="L95" s="175"/>
      <c r="M95" s="175"/>
    </row>
    <row r="96" spans="1:13" ht="16.2" hidden="1" thickBot="1">
      <c r="A96" s="171"/>
      <c r="B96" s="176"/>
      <c r="C96" s="181" t="s">
        <v>35</v>
      </c>
      <c r="D96" s="180"/>
      <c r="E96" s="175">
        <f>SUM(E85:E95)</f>
        <v>0</v>
      </c>
      <c r="F96" s="175">
        <f t="shared" ref="F96:M96" si="21">SUM(F85:F95)</f>
        <v>0</v>
      </c>
      <c r="G96" s="175">
        <f t="shared" si="21"/>
        <v>0</v>
      </c>
      <c r="H96" s="175">
        <f t="shared" si="21"/>
        <v>0</v>
      </c>
      <c r="I96" s="175">
        <f t="shared" si="21"/>
        <v>0</v>
      </c>
      <c r="J96" s="175">
        <f t="shared" si="21"/>
        <v>0</v>
      </c>
      <c r="K96" s="175">
        <f t="shared" si="21"/>
        <v>0</v>
      </c>
      <c r="L96" s="175">
        <f t="shared" si="21"/>
        <v>0</v>
      </c>
      <c r="M96" s="175">
        <f t="shared" si="21"/>
        <v>0</v>
      </c>
    </row>
    <row r="97" spans="1:13" ht="16.2" hidden="1" thickBot="1">
      <c r="A97" s="145" t="s">
        <v>533</v>
      </c>
      <c r="B97" s="168"/>
      <c r="C97" s="168"/>
      <c r="D97" s="169"/>
      <c r="E97" s="170"/>
      <c r="F97" s="170"/>
      <c r="G97" s="170"/>
      <c r="H97" s="170"/>
      <c r="I97" s="170"/>
      <c r="J97" s="170"/>
      <c r="K97" s="170"/>
      <c r="L97" s="170"/>
      <c r="M97" s="170"/>
    </row>
    <row r="98" spans="1:13" ht="16.2" hidden="1" thickBot="1">
      <c r="A98" s="171">
        <v>78</v>
      </c>
      <c r="B98" s="176"/>
      <c r="C98" s="177" t="s">
        <v>13</v>
      </c>
      <c r="D98" s="180" t="s">
        <v>534</v>
      </c>
      <c r="E98" s="175"/>
      <c r="F98" s="175">
        <f>E98</f>
        <v>0</v>
      </c>
      <c r="G98" s="175">
        <f>E98</f>
        <v>0</v>
      </c>
      <c r="H98" s="175"/>
      <c r="I98" s="175"/>
      <c r="J98" s="175"/>
      <c r="K98" s="175"/>
      <c r="L98" s="175"/>
      <c r="M98" s="175"/>
    </row>
    <row r="99" spans="1:13" ht="16.2" hidden="1" thickBot="1">
      <c r="A99" s="171">
        <f t="shared" ref="A99:A108" si="22">(A98)+1</f>
        <v>79</v>
      </c>
      <c r="B99" s="172"/>
      <c r="C99" s="173" t="s">
        <v>15</v>
      </c>
      <c r="D99" s="174" t="s">
        <v>535</v>
      </c>
      <c r="E99" s="175"/>
      <c r="F99" s="175">
        <f t="shared" ref="F99:F108" si="23">E99</f>
        <v>0</v>
      </c>
      <c r="G99" s="175">
        <f t="shared" ref="G99:G108" si="24">E99</f>
        <v>0</v>
      </c>
      <c r="H99" s="175"/>
      <c r="I99" s="175"/>
      <c r="J99" s="175"/>
      <c r="K99" s="175"/>
      <c r="L99" s="175"/>
      <c r="M99" s="175"/>
    </row>
    <row r="100" spans="1:13" ht="16.2" hidden="1" thickBot="1">
      <c r="A100" s="171">
        <f t="shared" si="22"/>
        <v>80</v>
      </c>
      <c r="B100" s="176"/>
      <c r="C100" s="177" t="s">
        <v>17</v>
      </c>
      <c r="D100" s="180" t="s">
        <v>536</v>
      </c>
      <c r="E100" s="175"/>
      <c r="F100" s="175">
        <f t="shared" si="23"/>
        <v>0</v>
      </c>
      <c r="G100" s="175">
        <f t="shared" si="24"/>
        <v>0</v>
      </c>
      <c r="H100" s="175"/>
      <c r="I100" s="175"/>
      <c r="J100" s="175"/>
      <c r="K100" s="175"/>
      <c r="L100" s="175"/>
      <c r="M100" s="175"/>
    </row>
    <row r="101" spans="1:13" ht="16.2" hidden="1" thickBot="1">
      <c r="A101" s="171">
        <f t="shared" si="22"/>
        <v>81</v>
      </c>
      <c r="B101" s="172"/>
      <c r="C101" s="173" t="s">
        <v>19</v>
      </c>
      <c r="D101" s="174" t="s">
        <v>537</v>
      </c>
      <c r="E101" s="175"/>
      <c r="F101" s="175">
        <f t="shared" si="23"/>
        <v>0</v>
      </c>
      <c r="G101" s="175">
        <f t="shared" si="24"/>
        <v>0</v>
      </c>
      <c r="H101" s="175"/>
      <c r="I101" s="175"/>
      <c r="J101" s="175"/>
      <c r="K101" s="175"/>
      <c r="L101" s="175"/>
      <c r="M101" s="175"/>
    </row>
    <row r="102" spans="1:13" ht="16.2" hidden="1" thickBot="1">
      <c r="A102" s="171">
        <f t="shared" si="22"/>
        <v>82</v>
      </c>
      <c r="B102" s="176"/>
      <c r="C102" s="177" t="s">
        <v>21</v>
      </c>
      <c r="D102" s="174" t="s">
        <v>538</v>
      </c>
      <c r="E102" s="175"/>
      <c r="F102" s="175"/>
      <c r="G102" s="175"/>
      <c r="H102" s="175"/>
      <c r="I102" s="175"/>
      <c r="J102" s="175"/>
      <c r="K102" s="175"/>
      <c r="L102" s="175"/>
      <c r="M102" s="175">
        <f>E102</f>
        <v>0</v>
      </c>
    </row>
    <row r="103" spans="1:13" ht="31.8" hidden="1" thickBot="1">
      <c r="A103" s="171">
        <f t="shared" si="22"/>
        <v>83</v>
      </c>
      <c r="B103" s="176"/>
      <c r="C103" s="177" t="s">
        <v>41</v>
      </c>
      <c r="D103" s="180" t="s">
        <v>539</v>
      </c>
      <c r="E103" s="175"/>
      <c r="F103" s="175">
        <f t="shared" si="23"/>
        <v>0</v>
      </c>
      <c r="G103" s="175">
        <f t="shared" si="24"/>
        <v>0</v>
      </c>
      <c r="H103" s="175"/>
      <c r="I103" s="175"/>
      <c r="J103" s="175"/>
      <c r="K103" s="175"/>
      <c r="L103" s="175"/>
      <c r="M103" s="175"/>
    </row>
    <row r="104" spans="1:13" ht="16.2" hidden="1" thickBot="1">
      <c r="A104" s="171">
        <f t="shared" si="22"/>
        <v>84</v>
      </c>
      <c r="B104" s="176"/>
      <c r="C104" s="177" t="s">
        <v>25</v>
      </c>
      <c r="D104" s="180" t="s">
        <v>540</v>
      </c>
      <c r="E104" s="175"/>
      <c r="F104" s="175">
        <f t="shared" si="23"/>
        <v>0</v>
      </c>
      <c r="G104" s="175">
        <f t="shared" si="24"/>
        <v>0</v>
      </c>
      <c r="H104" s="184"/>
      <c r="I104" s="184"/>
      <c r="J104" s="184"/>
      <c r="K104" s="184"/>
      <c r="L104" s="184"/>
      <c r="M104" s="184"/>
    </row>
    <row r="105" spans="1:13" ht="16.2" hidden="1" thickBot="1">
      <c r="A105" s="171">
        <f t="shared" si="22"/>
        <v>85</v>
      </c>
      <c r="B105" s="176"/>
      <c r="C105" s="177" t="s">
        <v>27</v>
      </c>
      <c r="D105" s="180" t="s">
        <v>541</v>
      </c>
      <c r="E105" s="175"/>
      <c r="F105" s="175">
        <f t="shared" si="23"/>
        <v>0</v>
      </c>
      <c r="G105" s="175">
        <f t="shared" si="24"/>
        <v>0</v>
      </c>
      <c r="H105" s="175"/>
      <c r="I105" s="175"/>
      <c r="J105" s="175"/>
      <c r="K105" s="175"/>
      <c r="L105" s="175"/>
      <c r="M105" s="175"/>
    </row>
    <row r="106" spans="1:13" ht="16.2" hidden="1" thickBot="1">
      <c r="A106" s="171">
        <f t="shared" si="22"/>
        <v>86</v>
      </c>
      <c r="B106" s="176"/>
      <c r="C106" s="177" t="s">
        <v>29</v>
      </c>
      <c r="D106" s="180" t="s">
        <v>542</v>
      </c>
      <c r="E106" s="175"/>
      <c r="F106" s="175">
        <f t="shared" si="23"/>
        <v>0</v>
      </c>
      <c r="G106" s="175">
        <f t="shared" si="24"/>
        <v>0</v>
      </c>
      <c r="H106" s="175"/>
      <c r="I106" s="175"/>
      <c r="J106" s="175"/>
      <c r="K106" s="175"/>
      <c r="L106" s="175"/>
      <c r="M106" s="175"/>
    </row>
    <row r="107" spans="1:13" ht="16.2" hidden="1" thickBot="1">
      <c r="A107" s="171">
        <f t="shared" si="22"/>
        <v>87</v>
      </c>
      <c r="B107" s="176"/>
      <c r="C107" s="177" t="s">
        <v>31</v>
      </c>
      <c r="D107" s="180" t="s">
        <v>543</v>
      </c>
      <c r="E107" s="175"/>
      <c r="F107" s="175">
        <f t="shared" si="23"/>
        <v>0</v>
      </c>
      <c r="G107" s="175">
        <f t="shared" si="24"/>
        <v>0</v>
      </c>
      <c r="H107" s="175"/>
      <c r="I107" s="175"/>
      <c r="J107" s="175"/>
      <c r="K107" s="175"/>
      <c r="L107" s="175"/>
      <c r="M107" s="175"/>
    </row>
    <row r="108" spans="1:13" ht="16.2" hidden="1" thickBot="1">
      <c r="A108" s="171">
        <f t="shared" si="22"/>
        <v>88</v>
      </c>
      <c r="B108" s="176"/>
      <c r="C108" s="177" t="s">
        <v>33</v>
      </c>
      <c r="D108" s="180" t="s">
        <v>544</v>
      </c>
      <c r="E108" s="175"/>
      <c r="F108" s="175">
        <f t="shared" si="23"/>
        <v>0</v>
      </c>
      <c r="G108" s="175">
        <f t="shared" si="24"/>
        <v>0</v>
      </c>
      <c r="H108" s="175"/>
      <c r="I108" s="175"/>
      <c r="J108" s="175"/>
      <c r="K108" s="175"/>
      <c r="L108" s="175"/>
      <c r="M108" s="175"/>
    </row>
    <row r="109" spans="1:13" ht="16.2" hidden="1" thickBot="1">
      <c r="A109" s="171"/>
      <c r="B109" s="176"/>
      <c r="C109" s="181" t="s">
        <v>35</v>
      </c>
      <c r="D109" s="180"/>
      <c r="E109" s="175">
        <f>SUM(E98:E108)</f>
        <v>0</v>
      </c>
      <c r="F109" s="175">
        <f t="shared" ref="F109:M109" si="25">SUM(F98:F108)</f>
        <v>0</v>
      </c>
      <c r="G109" s="175">
        <f t="shared" si="25"/>
        <v>0</v>
      </c>
      <c r="H109" s="175">
        <f t="shared" si="25"/>
        <v>0</v>
      </c>
      <c r="I109" s="175">
        <f t="shared" si="25"/>
        <v>0</v>
      </c>
      <c r="J109" s="175">
        <f t="shared" si="25"/>
        <v>0</v>
      </c>
      <c r="K109" s="175">
        <f t="shared" si="25"/>
        <v>0</v>
      </c>
      <c r="L109" s="175">
        <f t="shared" si="25"/>
        <v>0</v>
      </c>
      <c r="M109" s="175">
        <f t="shared" si="25"/>
        <v>0</v>
      </c>
    </row>
    <row r="110" spans="1:13" ht="16.2" hidden="1" thickBot="1">
      <c r="A110" s="145" t="s">
        <v>545</v>
      </c>
      <c r="B110" s="168"/>
      <c r="C110" s="168"/>
      <c r="D110" s="169"/>
      <c r="E110" s="170"/>
      <c r="F110" s="170"/>
      <c r="G110" s="170"/>
      <c r="H110" s="170"/>
      <c r="I110" s="170"/>
      <c r="J110" s="170"/>
      <c r="K110" s="170"/>
      <c r="L110" s="170"/>
      <c r="M110" s="170"/>
    </row>
    <row r="111" spans="1:13" ht="16.2" hidden="1" thickBot="1">
      <c r="A111" s="179">
        <v>89</v>
      </c>
      <c r="B111" s="176"/>
      <c r="C111" s="177" t="s">
        <v>13</v>
      </c>
      <c r="D111" s="180" t="s">
        <v>546</v>
      </c>
      <c r="E111" s="175"/>
      <c r="F111" s="175">
        <f>E111</f>
        <v>0</v>
      </c>
      <c r="G111" s="175">
        <f>E111</f>
        <v>0</v>
      </c>
      <c r="H111" s="175"/>
      <c r="I111" s="175"/>
      <c r="J111" s="175"/>
      <c r="K111" s="175"/>
      <c r="L111" s="175"/>
      <c r="M111" s="175"/>
    </row>
    <row r="112" spans="1:13" ht="16.2" hidden="1" thickBot="1">
      <c r="A112" s="171">
        <v>90</v>
      </c>
      <c r="B112" s="172"/>
      <c r="C112" s="173" t="s">
        <v>15</v>
      </c>
      <c r="D112" s="174" t="s">
        <v>547</v>
      </c>
      <c r="E112" s="175"/>
      <c r="F112" s="175">
        <f t="shared" ref="F112:F121" si="26">E112</f>
        <v>0</v>
      </c>
      <c r="G112" s="175">
        <f t="shared" ref="G112:G121" si="27">E112</f>
        <v>0</v>
      </c>
      <c r="H112" s="175"/>
      <c r="I112" s="175"/>
      <c r="J112" s="175"/>
      <c r="K112" s="175"/>
      <c r="L112" s="175"/>
      <c r="M112" s="175"/>
    </row>
    <row r="113" spans="1:13" ht="16.2" hidden="1" thickBot="1">
      <c r="A113" s="179">
        <v>91</v>
      </c>
      <c r="B113" s="176"/>
      <c r="C113" s="177" t="s">
        <v>17</v>
      </c>
      <c r="D113" s="180" t="s">
        <v>548</v>
      </c>
      <c r="E113" s="175"/>
      <c r="F113" s="175">
        <f t="shared" si="26"/>
        <v>0</v>
      </c>
      <c r="G113" s="175">
        <f t="shared" si="27"/>
        <v>0</v>
      </c>
      <c r="H113" s="175"/>
      <c r="I113" s="175"/>
      <c r="J113" s="175"/>
      <c r="K113" s="175"/>
      <c r="L113" s="175"/>
      <c r="M113" s="175"/>
    </row>
    <row r="114" spans="1:13" ht="16.2" hidden="1" thickBot="1">
      <c r="A114" s="171">
        <v>92</v>
      </c>
      <c r="B114" s="172"/>
      <c r="C114" s="173" t="s">
        <v>19</v>
      </c>
      <c r="D114" s="174" t="s">
        <v>549</v>
      </c>
      <c r="E114" s="175"/>
      <c r="F114" s="175">
        <f t="shared" si="26"/>
        <v>0</v>
      </c>
      <c r="G114" s="175">
        <f t="shared" si="27"/>
        <v>0</v>
      </c>
      <c r="H114" s="175"/>
      <c r="I114" s="175"/>
      <c r="J114" s="175"/>
      <c r="K114" s="175"/>
      <c r="L114" s="175"/>
      <c r="M114" s="175"/>
    </row>
    <row r="115" spans="1:13" ht="16.2" hidden="1" thickBot="1">
      <c r="A115" s="179">
        <v>93</v>
      </c>
      <c r="B115" s="176"/>
      <c r="C115" s="177" t="s">
        <v>21</v>
      </c>
      <c r="D115" s="174" t="s">
        <v>550</v>
      </c>
      <c r="E115" s="175">
        <v>0</v>
      </c>
      <c r="F115" s="175"/>
      <c r="G115" s="175"/>
      <c r="H115" s="175"/>
      <c r="I115" s="175"/>
      <c r="J115" s="175"/>
      <c r="K115" s="175"/>
      <c r="L115" s="175"/>
      <c r="M115" s="175">
        <f>E115</f>
        <v>0</v>
      </c>
    </row>
    <row r="116" spans="1:13" ht="31.8" hidden="1" thickBot="1">
      <c r="A116" s="171">
        <v>94</v>
      </c>
      <c r="B116" s="176"/>
      <c r="C116" s="177" t="s">
        <v>41</v>
      </c>
      <c r="D116" s="180" t="s">
        <v>551</v>
      </c>
      <c r="E116" s="175"/>
      <c r="F116" s="175">
        <f t="shared" si="26"/>
        <v>0</v>
      </c>
      <c r="G116" s="175">
        <f t="shared" si="27"/>
        <v>0</v>
      </c>
      <c r="H116" s="175"/>
      <c r="I116" s="175"/>
      <c r="J116" s="175"/>
      <c r="K116" s="175"/>
      <c r="L116" s="175"/>
      <c r="M116" s="175"/>
    </row>
    <row r="117" spans="1:13" ht="16.2" hidden="1" thickBot="1">
      <c r="A117" s="179">
        <v>95</v>
      </c>
      <c r="B117" s="176"/>
      <c r="C117" s="177" t="s">
        <v>25</v>
      </c>
      <c r="D117" s="180" t="s">
        <v>552</v>
      </c>
      <c r="E117" s="175"/>
      <c r="F117" s="175">
        <f t="shared" si="26"/>
        <v>0</v>
      </c>
      <c r="G117" s="175">
        <f t="shared" si="27"/>
        <v>0</v>
      </c>
      <c r="H117" s="175"/>
      <c r="I117" s="175"/>
      <c r="J117" s="175"/>
      <c r="K117" s="175"/>
      <c r="L117" s="175"/>
      <c r="M117" s="175"/>
    </row>
    <row r="118" spans="1:13" ht="16.2" hidden="1" thickBot="1">
      <c r="A118" s="171">
        <v>96</v>
      </c>
      <c r="B118" s="176"/>
      <c r="C118" s="177" t="s">
        <v>27</v>
      </c>
      <c r="D118" s="180" t="s">
        <v>553</v>
      </c>
      <c r="E118" s="175"/>
      <c r="F118" s="175">
        <f t="shared" si="26"/>
        <v>0</v>
      </c>
      <c r="G118" s="175">
        <f t="shared" si="27"/>
        <v>0</v>
      </c>
      <c r="H118" s="175"/>
      <c r="I118" s="175"/>
      <c r="J118" s="175"/>
      <c r="K118" s="175"/>
      <c r="L118" s="175"/>
      <c r="M118" s="175"/>
    </row>
    <row r="119" spans="1:13" ht="16.2" hidden="1" thickBot="1">
      <c r="A119" s="179">
        <v>97</v>
      </c>
      <c r="B119" s="176"/>
      <c r="C119" s="177" t="s">
        <v>29</v>
      </c>
      <c r="D119" s="180" t="s">
        <v>554</v>
      </c>
      <c r="E119" s="175"/>
      <c r="F119" s="175">
        <f t="shared" si="26"/>
        <v>0</v>
      </c>
      <c r="G119" s="175">
        <f t="shared" si="27"/>
        <v>0</v>
      </c>
      <c r="H119" s="175"/>
      <c r="I119" s="175"/>
      <c r="J119" s="175"/>
      <c r="K119" s="175"/>
      <c r="L119" s="175"/>
      <c r="M119" s="175"/>
    </row>
    <row r="120" spans="1:13" ht="16.2" hidden="1" thickBot="1">
      <c r="A120" s="171">
        <v>98</v>
      </c>
      <c r="B120" s="176"/>
      <c r="C120" s="177" t="s">
        <v>31</v>
      </c>
      <c r="D120" s="180" t="s">
        <v>555</v>
      </c>
      <c r="E120" s="175"/>
      <c r="F120" s="175">
        <f t="shared" si="26"/>
        <v>0</v>
      </c>
      <c r="G120" s="175">
        <f t="shared" si="27"/>
        <v>0</v>
      </c>
      <c r="H120" s="175"/>
      <c r="I120" s="175"/>
      <c r="J120" s="175"/>
      <c r="K120" s="175"/>
      <c r="L120" s="175"/>
      <c r="M120" s="175"/>
    </row>
    <row r="121" spans="1:13" ht="16.2" hidden="1" thickBot="1">
      <c r="A121" s="179">
        <v>99</v>
      </c>
      <c r="B121" s="176"/>
      <c r="C121" s="177" t="s">
        <v>33</v>
      </c>
      <c r="D121" s="180" t="s">
        <v>556</v>
      </c>
      <c r="E121" s="175"/>
      <c r="F121" s="175">
        <f t="shared" si="26"/>
        <v>0</v>
      </c>
      <c r="G121" s="175">
        <f t="shared" si="27"/>
        <v>0</v>
      </c>
      <c r="H121" s="175"/>
      <c r="I121" s="175"/>
      <c r="J121" s="175"/>
      <c r="K121" s="175"/>
      <c r="L121" s="175"/>
      <c r="M121" s="175"/>
    </row>
    <row r="122" spans="1:13" ht="16.2" hidden="1" thickBot="1">
      <c r="A122" s="179"/>
      <c r="B122" s="176"/>
      <c r="C122" s="181" t="s">
        <v>35</v>
      </c>
      <c r="D122" s="180"/>
      <c r="E122" s="175">
        <f>SUM(E111:E121)</f>
        <v>0</v>
      </c>
      <c r="F122" s="175">
        <f t="shared" ref="F122:M122" si="28">SUM(F111:F121)</f>
        <v>0</v>
      </c>
      <c r="G122" s="175">
        <f t="shared" si="28"/>
        <v>0</v>
      </c>
      <c r="H122" s="175">
        <f t="shared" si="28"/>
        <v>0</v>
      </c>
      <c r="I122" s="175">
        <f t="shared" si="28"/>
        <v>0</v>
      </c>
      <c r="J122" s="175">
        <f t="shared" si="28"/>
        <v>0</v>
      </c>
      <c r="K122" s="175">
        <f t="shared" si="28"/>
        <v>0</v>
      </c>
      <c r="L122" s="175">
        <f t="shared" si="28"/>
        <v>0</v>
      </c>
      <c r="M122" s="175">
        <f t="shared" si="28"/>
        <v>0</v>
      </c>
    </row>
    <row r="123" spans="1:13" ht="16.2" hidden="1" thickBot="1">
      <c r="A123" s="145" t="s">
        <v>557</v>
      </c>
      <c r="B123" s="168"/>
      <c r="C123" s="168"/>
      <c r="D123" s="169"/>
      <c r="E123" s="170"/>
      <c r="F123" s="170"/>
      <c r="G123" s="170"/>
      <c r="H123" s="170"/>
      <c r="I123" s="170"/>
      <c r="J123" s="170"/>
      <c r="K123" s="170"/>
      <c r="L123" s="170"/>
      <c r="M123" s="170"/>
    </row>
    <row r="124" spans="1:13" ht="16.2" hidden="1" thickBot="1">
      <c r="A124" s="179">
        <v>100</v>
      </c>
      <c r="B124" s="176"/>
      <c r="C124" s="177" t="s">
        <v>13</v>
      </c>
      <c r="D124" s="180" t="s">
        <v>558</v>
      </c>
      <c r="E124" s="175"/>
      <c r="F124" s="175">
        <f>E124</f>
        <v>0</v>
      </c>
      <c r="G124" s="175">
        <f>E124</f>
        <v>0</v>
      </c>
      <c r="H124" s="175"/>
      <c r="I124" s="175"/>
      <c r="J124" s="175"/>
      <c r="K124" s="175"/>
      <c r="L124" s="175"/>
      <c r="M124" s="175"/>
    </row>
    <row r="125" spans="1:13" ht="16.2" hidden="1" thickBot="1">
      <c r="A125" s="171">
        <v>101</v>
      </c>
      <c r="B125" s="172"/>
      <c r="C125" s="173" t="s">
        <v>15</v>
      </c>
      <c r="D125" s="174" t="s">
        <v>559</v>
      </c>
      <c r="E125" s="175"/>
      <c r="F125" s="175">
        <f t="shared" ref="F125:F134" si="29">E125</f>
        <v>0</v>
      </c>
      <c r="G125" s="175">
        <f t="shared" ref="G125:G134" si="30">E125</f>
        <v>0</v>
      </c>
      <c r="H125" s="175"/>
      <c r="I125" s="175"/>
      <c r="J125" s="175"/>
      <c r="K125" s="175"/>
      <c r="L125" s="175"/>
      <c r="M125" s="175"/>
    </row>
    <row r="126" spans="1:13" ht="16.2" hidden="1" thickBot="1">
      <c r="A126" s="179">
        <v>102</v>
      </c>
      <c r="B126" s="176"/>
      <c r="C126" s="177" t="s">
        <v>17</v>
      </c>
      <c r="D126" s="180" t="s">
        <v>560</v>
      </c>
      <c r="E126" s="175"/>
      <c r="F126" s="175">
        <f t="shared" si="29"/>
        <v>0</v>
      </c>
      <c r="G126" s="175">
        <f t="shared" si="30"/>
        <v>0</v>
      </c>
      <c r="H126" s="175"/>
      <c r="I126" s="175"/>
      <c r="J126" s="175"/>
      <c r="K126" s="175"/>
      <c r="L126" s="175"/>
      <c r="M126" s="175"/>
    </row>
    <row r="127" spans="1:13" ht="16.2" hidden="1" thickBot="1">
      <c r="A127" s="171">
        <v>103</v>
      </c>
      <c r="B127" s="172"/>
      <c r="C127" s="173" t="s">
        <v>19</v>
      </c>
      <c r="D127" s="174" t="s">
        <v>561</v>
      </c>
      <c r="E127" s="175"/>
      <c r="F127" s="175">
        <f t="shared" si="29"/>
        <v>0</v>
      </c>
      <c r="G127" s="175">
        <f t="shared" si="30"/>
        <v>0</v>
      </c>
      <c r="H127" s="175"/>
      <c r="I127" s="175"/>
      <c r="J127" s="175"/>
      <c r="K127" s="175"/>
      <c r="L127" s="175"/>
      <c r="M127" s="175"/>
    </row>
    <row r="128" spans="1:13" ht="16.2" hidden="1" thickBot="1">
      <c r="A128" s="179">
        <v>104</v>
      </c>
      <c r="B128" s="176"/>
      <c r="C128" s="177" t="s">
        <v>21</v>
      </c>
      <c r="D128" s="174" t="s">
        <v>562</v>
      </c>
      <c r="E128" s="175"/>
      <c r="F128" s="175"/>
      <c r="G128" s="175"/>
      <c r="H128" s="175"/>
      <c r="I128" s="175"/>
      <c r="J128" s="175"/>
      <c r="K128" s="175"/>
      <c r="L128" s="175"/>
      <c r="M128" s="175">
        <f>E128</f>
        <v>0</v>
      </c>
    </row>
    <row r="129" spans="1:13" ht="31.8" hidden="1" thickBot="1">
      <c r="A129" s="171">
        <v>105</v>
      </c>
      <c r="B129" s="176"/>
      <c r="C129" s="177" t="s">
        <v>41</v>
      </c>
      <c r="D129" s="180" t="s">
        <v>563</v>
      </c>
      <c r="E129" s="175"/>
      <c r="F129" s="175">
        <f t="shared" si="29"/>
        <v>0</v>
      </c>
      <c r="G129" s="175">
        <f t="shared" si="30"/>
        <v>0</v>
      </c>
      <c r="H129" s="175"/>
      <c r="I129" s="175"/>
      <c r="J129" s="175"/>
      <c r="K129" s="175"/>
      <c r="L129" s="175"/>
      <c r="M129" s="175"/>
    </row>
    <row r="130" spans="1:13" ht="16.2" hidden="1" thickBot="1">
      <c r="A130" s="179">
        <v>106</v>
      </c>
      <c r="B130" s="176"/>
      <c r="C130" s="177" t="s">
        <v>25</v>
      </c>
      <c r="D130" s="180" t="s">
        <v>564</v>
      </c>
      <c r="E130" s="175"/>
      <c r="F130" s="175">
        <f t="shared" si="29"/>
        <v>0</v>
      </c>
      <c r="G130" s="175">
        <f t="shared" si="30"/>
        <v>0</v>
      </c>
      <c r="H130" s="175"/>
      <c r="I130" s="175"/>
      <c r="J130" s="175"/>
      <c r="K130" s="175"/>
      <c r="L130" s="175"/>
      <c r="M130" s="175"/>
    </row>
    <row r="131" spans="1:13" ht="16.2" hidden="1" thickBot="1">
      <c r="A131" s="171">
        <v>107</v>
      </c>
      <c r="B131" s="176"/>
      <c r="C131" s="177" t="s">
        <v>27</v>
      </c>
      <c r="D131" s="180" t="s">
        <v>565</v>
      </c>
      <c r="E131" s="175"/>
      <c r="F131" s="175">
        <f t="shared" si="29"/>
        <v>0</v>
      </c>
      <c r="G131" s="175">
        <f t="shared" si="30"/>
        <v>0</v>
      </c>
      <c r="H131" s="175"/>
      <c r="I131" s="175"/>
      <c r="J131" s="175"/>
      <c r="K131" s="175"/>
      <c r="L131" s="175"/>
      <c r="M131" s="175"/>
    </row>
    <row r="132" spans="1:13" ht="16.2" hidden="1" thickBot="1">
      <c r="A132" s="179">
        <v>108</v>
      </c>
      <c r="B132" s="176"/>
      <c r="C132" s="177" t="s">
        <v>29</v>
      </c>
      <c r="D132" s="180" t="s">
        <v>566</v>
      </c>
      <c r="E132" s="175"/>
      <c r="F132" s="175">
        <f t="shared" si="29"/>
        <v>0</v>
      </c>
      <c r="G132" s="175">
        <f t="shared" si="30"/>
        <v>0</v>
      </c>
      <c r="H132" s="175"/>
      <c r="I132" s="175"/>
      <c r="J132" s="175"/>
      <c r="K132" s="175"/>
      <c r="L132" s="175"/>
      <c r="M132" s="175"/>
    </row>
    <row r="133" spans="1:13" ht="16.2" hidden="1" thickBot="1">
      <c r="A133" s="171">
        <v>109</v>
      </c>
      <c r="B133" s="176"/>
      <c r="C133" s="177" t="s">
        <v>31</v>
      </c>
      <c r="D133" s="180" t="s">
        <v>567</v>
      </c>
      <c r="E133" s="175"/>
      <c r="F133" s="175">
        <f t="shared" si="29"/>
        <v>0</v>
      </c>
      <c r="G133" s="175">
        <f t="shared" si="30"/>
        <v>0</v>
      </c>
      <c r="H133" s="175"/>
      <c r="I133" s="175"/>
      <c r="J133" s="175"/>
      <c r="K133" s="175"/>
      <c r="L133" s="175"/>
      <c r="M133" s="175"/>
    </row>
    <row r="134" spans="1:13" ht="16.2" hidden="1" thickBot="1">
      <c r="A134" s="179">
        <v>110</v>
      </c>
      <c r="B134" s="176"/>
      <c r="C134" s="177" t="s">
        <v>33</v>
      </c>
      <c r="D134" s="180" t="s">
        <v>568</v>
      </c>
      <c r="E134" s="175"/>
      <c r="F134" s="175">
        <f t="shared" si="29"/>
        <v>0</v>
      </c>
      <c r="G134" s="175">
        <f t="shared" si="30"/>
        <v>0</v>
      </c>
      <c r="H134" s="175"/>
      <c r="I134" s="175"/>
      <c r="J134" s="175"/>
      <c r="K134" s="175"/>
      <c r="L134" s="175"/>
      <c r="M134" s="175"/>
    </row>
    <row r="135" spans="1:13" ht="16.2" hidden="1" thickBot="1">
      <c r="A135" s="179"/>
      <c r="B135" s="176"/>
      <c r="C135" s="181" t="s">
        <v>35</v>
      </c>
      <c r="D135" s="180"/>
      <c r="E135" s="175">
        <f>SUM(E124:E134)</f>
        <v>0</v>
      </c>
      <c r="F135" s="175">
        <f t="shared" ref="F135:M135" si="31">SUM(F124:F134)</f>
        <v>0</v>
      </c>
      <c r="G135" s="175">
        <f t="shared" si="31"/>
        <v>0</v>
      </c>
      <c r="H135" s="175">
        <f t="shared" si="31"/>
        <v>0</v>
      </c>
      <c r="I135" s="175">
        <f t="shared" si="31"/>
        <v>0</v>
      </c>
      <c r="J135" s="175">
        <f t="shared" si="31"/>
        <v>0</v>
      </c>
      <c r="K135" s="175">
        <f t="shared" si="31"/>
        <v>0</v>
      </c>
      <c r="L135" s="175">
        <f t="shared" si="31"/>
        <v>0</v>
      </c>
      <c r="M135" s="175">
        <f t="shared" si="31"/>
        <v>0</v>
      </c>
    </row>
    <row r="136" spans="1:13" ht="16.2" hidden="1" thickBot="1">
      <c r="A136" s="145" t="s">
        <v>569</v>
      </c>
      <c r="B136" s="168"/>
      <c r="C136" s="168"/>
      <c r="D136" s="169"/>
      <c r="E136" s="170"/>
      <c r="F136" s="170"/>
      <c r="G136" s="170"/>
      <c r="H136" s="170"/>
      <c r="I136" s="170"/>
      <c r="J136" s="170"/>
      <c r="K136" s="170"/>
      <c r="L136" s="170"/>
      <c r="M136" s="170"/>
    </row>
    <row r="137" spans="1:13" ht="16.2" hidden="1" thickBot="1">
      <c r="A137" s="179">
        <v>111</v>
      </c>
      <c r="B137" s="176"/>
      <c r="C137" s="177" t="s">
        <v>13</v>
      </c>
      <c r="D137" s="180" t="s">
        <v>570</v>
      </c>
      <c r="E137" s="175"/>
      <c r="F137" s="175">
        <f>E137</f>
        <v>0</v>
      </c>
      <c r="G137" s="175">
        <f>E137</f>
        <v>0</v>
      </c>
      <c r="H137" s="175"/>
      <c r="I137" s="175"/>
      <c r="J137" s="175"/>
      <c r="K137" s="175"/>
      <c r="L137" s="175"/>
      <c r="M137" s="175"/>
    </row>
    <row r="138" spans="1:13" ht="16.2" hidden="1" thickBot="1">
      <c r="A138" s="171">
        <v>112</v>
      </c>
      <c r="B138" s="172"/>
      <c r="C138" s="173" t="s">
        <v>15</v>
      </c>
      <c r="D138" s="174" t="s">
        <v>571</v>
      </c>
      <c r="E138" s="175"/>
      <c r="F138" s="175">
        <f t="shared" ref="F138:F147" si="32">E138</f>
        <v>0</v>
      </c>
      <c r="G138" s="175">
        <f t="shared" ref="G138:G147" si="33">E138</f>
        <v>0</v>
      </c>
      <c r="H138" s="175"/>
      <c r="I138" s="175"/>
      <c r="J138" s="175"/>
      <c r="K138" s="175"/>
      <c r="L138" s="175"/>
      <c r="M138" s="175"/>
    </row>
    <row r="139" spans="1:13" ht="16.2" hidden="1" thickBot="1">
      <c r="A139" s="179">
        <v>113</v>
      </c>
      <c r="B139" s="176"/>
      <c r="C139" s="177" t="s">
        <v>17</v>
      </c>
      <c r="D139" s="180" t="s">
        <v>572</v>
      </c>
      <c r="E139" s="175"/>
      <c r="F139" s="175">
        <f t="shared" si="32"/>
        <v>0</v>
      </c>
      <c r="G139" s="175">
        <f t="shared" si="33"/>
        <v>0</v>
      </c>
      <c r="H139" s="175"/>
      <c r="I139" s="175"/>
      <c r="J139" s="175"/>
      <c r="K139" s="175"/>
      <c r="L139" s="175"/>
      <c r="M139" s="175"/>
    </row>
    <row r="140" spans="1:13" ht="16.2" hidden="1" thickBot="1">
      <c r="A140" s="171">
        <v>114</v>
      </c>
      <c r="B140" s="172"/>
      <c r="C140" s="173" t="s">
        <v>19</v>
      </c>
      <c r="D140" s="174" t="s">
        <v>573</v>
      </c>
      <c r="E140" s="175"/>
      <c r="F140" s="175">
        <f t="shared" si="32"/>
        <v>0</v>
      </c>
      <c r="G140" s="175">
        <f t="shared" si="33"/>
        <v>0</v>
      </c>
      <c r="H140" s="175"/>
      <c r="I140" s="175"/>
      <c r="J140" s="175"/>
      <c r="K140" s="175"/>
      <c r="L140" s="175"/>
      <c r="M140" s="175"/>
    </row>
    <row r="141" spans="1:13" ht="16.2" hidden="1" thickBot="1">
      <c r="A141" s="179">
        <v>115</v>
      </c>
      <c r="B141" s="176"/>
      <c r="C141" s="177" t="s">
        <v>21</v>
      </c>
      <c r="D141" s="174" t="s">
        <v>574</v>
      </c>
      <c r="E141" s="175"/>
      <c r="F141" s="175"/>
      <c r="G141" s="175"/>
      <c r="H141" s="175"/>
      <c r="I141" s="175"/>
      <c r="J141" s="175"/>
      <c r="K141" s="175"/>
      <c r="L141" s="175"/>
      <c r="M141" s="175">
        <f>E141</f>
        <v>0</v>
      </c>
    </row>
    <row r="142" spans="1:13" ht="31.8" hidden="1" thickBot="1">
      <c r="A142" s="171">
        <v>116</v>
      </c>
      <c r="B142" s="176"/>
      <c r="C142" s="177" t="s">
        <v>41</v>
      </c>
      <c r="D142" s="180" t="s">
        <v>575</v>
      </c>
      <c r="E142" s="175"/>
      <c r="F142" s="175">
        <f t="shared" si="32"/>
        <v>0</v>
      </c>
      <c r="G142" s="175">
        <f t="shared" si="33"/>
        <v>0</v>
      </c>
      <c r="H142" s="175"/>
      <c r="I142" s="175"/>
      <c r="J142" s="175"/>
      <c r="K142" s="175"/>
      <c r="L142" s="175"/>
      <c r="M142" s="175"/>
    </row>
    <row r="143" spans="1:13" ht="16.2" hidden="1" thickBot="1">
      <c r="A143" s="179">
        <v>117</v>
      </c>
      <c r="B143" s="176"/>
      <c r="C143" s="177" t="s">
        <v>25</v>
      </c>
      <c r="D143" s="180" t="s">
        <v>576</v>
      </c>
      <c r="E143" s="175"/>
      <c r="F143" s="175">
        <f t="shared" si="32"/>
        <v>0</v>
      </c>
      <c r="G143" s="175">
        <f t="shared" si="33"/>
        <v>0</v>
      </c>
      <c r="H143" s="175"/>
      <c r="I143" s="175"/>
      <c r="J143" s="175"/>
      <c r="K143" s="175"/>
      <c r="L143" s="175"/>
      <c r="M143" s="175"/>
    </row>
    <row r="144" spans="1:13" ht="16.2" hidden="1" thickBot="1">
      <c r="A144" s="171">
        <v>118</v>
      </c>
      <c r="B144" s="176"/>
      <c r="C144" s="177" t="s">
        <v>27</v>
      </c>
      <c r="D144" s="180" t="s">
        <v>577</v>
      </c>
      <c r="E144" s="175"/>
      <c r="F144" s="175">
        <f t="shared" si="32"/>
        <v>0</v>
      </c>
      <c r="G144" s="175">
        <f t="shared" si="33"/>
        <v>0</v>
      </c>
      <c r="H144" s="175"/>
      <c r="I144" s="175"/>
      <c r="J144" s="175"/>
      <c r="K144" s="175"/>
      <c r="L144" s="175"/>
      <c r="M144" s="175"/>
    </row>
    <row r="145" spans="1:13" ht="16.2" hidden="1" thickBot="1">
      <c r="A145" s="179">
        <v>119</v>
      </c>
      <c r="B145" s="176"/>
      <c r="C145" s="177" t="s">
        <v>29</v>
      </c>
      <c r="D145" s="180" t="s">
        <v>578</v>
      </c>
      <c r="E145" s="175"/>
      <c r="F145" s="175">
        <f t="shared" si="32"/>
        <v>0</v>
      </c>
      <c r="G145" s="175">
        <f t="shared" si="33"/>
        <v>0</v>
      </c>
      <c r="H145" s="175"/>
      <c r="I145" s="175"/>
      <c r="J145" s="175"/>
      <c r="K145" s="175"/>
      <c r="L145" s="175"/>
      <c r="M145" s="175"/>
    </row>
    <row r="146" spans="1:13" ht="16.2" hidden="1" thickBot="1">
      <c r="A146" s="171">
        <v>120</v>
      </c>
      <c r="B146" s="176"/>
      <c r="C146" s="177" t="s">
        <v>31</v>
      </c>
      <c r="D146" s="180" t="s">
        <v>579</v>
      </c>
      <c r="E146" s="175"/>
      <c r="F146" s="175">
        <f t="shared" si="32"/>
        <v>0</v>
      </c>
      <c r="G146" s="175">
        <f t="shared" si="33"/>
        <v>0</v>
      </c>
      <c r="H146" s="175"/>
      <c r="I146" s="175"/>
      <c r="J146" s="175"/>
      <c r="K146" s="175"/>
      <c r="L146" s="175"/>
      <c r="M146" s="175"/>
    </row>
    <row r="147" spans="1:13" ht="16.2" hidden="1" thickBot="1">
      <c r="A147" s="179">
        <v>121</v>
      </c>
      <c r="B147" s="176"/>
      <c r="C147" s="177" t="s">
        <v>33</v>
      </c>
      <c r="D147" s="180" t="s">
        <v>580</v>
      </c>
      <c r="E147" s="175"/>
      <c r="F147" s="175">
        <f t="shared" si="32"/>
        <v>0</v>
      </c>
      <c r="G147" s="175">
        <f t="shared" si="33"/>
        <v>0</v>
      </c>
      <c r="H147" s="175"/>
      <c r="I147" s="175"/>
      <c r="J147" s="175"/>
      <c r="K147" s="175"/>
      <c r="L147" s="175"/>
      <c r="M147" s="175"/>
    </row>
    <row r="148" spans="1:13" ht="16.2" hidden="1" thickBot="1">
      <c r="A148" s="179"/>
      <c r="B148" s="176"/>
      <c r="C148" s="181" t="s">
        <v>35</v>
      </c>
      <c r="D148" s="180"/>
      <c r="E148" s="175">
        <f>SUM(E137:E147)</f>
        <v>0</v>
      </c>
      <c r="F148" s="175">
        <f t="shared" ref="F148:M148" si="34">SUM(F137:F147)</f>
        <v>0</v>
      </c>
      <c r="G148" s="175">
        <f t="shared" si="34"/>
        <v>0</v>
      </c>
      <c r="H148" s="175">
        <f t="shared" si="34"/>
        <v>0</v>
      </c>
      <c r="I148" s="175">
        <f t="shared" si="34"/>
        <v>0</v>
      </c>
      <c r="J148" s="175">
        <f t="shared" si="34"/>
        <v>0</v>
      </c>
      <c r="K148" s="175">
        <f t="shared" si="34"/>
        <v>0</v>
      </c>
      <c r="L148" s="175">
        <f t="shared" si="34"/>
        <v>0</v>
      </c>
      <c r="M148" s="175">
        <f t="shared" si="34"/>
        <v>0</v>
      </c>
    </row>
    <row r="149" spans="1:13" ht="16.2" hidden="1" thickBot="1">
      <c r="A149" s="145" t="s">
        <v>581</v>
      </c>
      <c r="B149" s="168"/>
      <c r="C149" s="168"/>
      <c r="D149" s="169"/>
      <c r="E149" s="170"/>
      <c r="F149" s="170"/>
      <c r="G149" s="170"/>
      <c r="H149" s="170"/>
      <c r="I149" s="170"/>
      <c r="J149" s="170"/>
      <c r="K149" s="170"/>
      <c r="L149" s="170"/>
      <c r="M149" s="170"/>
    </row>
    <row r="150" spans="1:13" ht="16.2" hidden="1" thickBot="1">
      <c r="A150" s="179">
        <v>122</v>
      </c>
      <c r="B150" s="176"/>
      <c r="C150" s="177" t="s">
        <v>13</v>
      </c>
      <c r="D150" s="180" t="s">
        <v>582</v>
      </c>
      <c r="E150" s="175"/>
      <c r="F150" s="175">
        <f>E150</f>
        <v>0</v>
      </c>
      <c r="G150" s="175">
        <f>E150</f>
        <v>0</v>
      </c>
      <c r="H150" s="175"/>
      <c r="I150" s="175"/>
      <c r="J150" s="175"/>
      <c r="K150" s="175"/>
      <c r="L150" s="175"/>
      <c r="M150" s="175"/>
    </row>
    <row r="151" spans="1:13" ht="16.2" hidden="1" thickBot="1">
      <c r="A151" s="171">
        <v>123</v>
      </c>
      <c r="B151" s="172"/>
      <c r="C151" s="173" t="s">
        <v>15</v>
      </c>
      <c r="D151" s="174" t="s">
        <v>583</v>
      </c>
      <c r="E151" s="175"/>
      <c r="F151" s="175">
        <f t="shared" ref="F151:F160" si="35">E151</f>
        <v>0</v>
      </c>
      <c r="G151" s="175">
        <f t="shared" ref="G151:G160" si="36">E151</f>
        <v>0</v>
      </c>
      <c r="H151" s="175"/>
      <c r="I151" s="175"/>
      <c r="J151" s="175"/>
      <c r="K151" s="175"/>
      <c r="L151" s="175"/>
      <c r="M151" s="175"/>
    </row>
    <row r="152" spans="1:13" ht="16.2" hidden="1" thickBot="1">
      <c r="A152" s="179">
        <v>124</v>
      </c>
      <c r="B152" s="176"/>
      <c r="C152" s="177" t="s">
        <v>17</v>
      </c>
      <c r="D152" s="180" t="s">
        <v>584</v>
      </c>
      <c r="E152" s="175"/>
      <c r="F152" s="175">
        <f t="shared" si="35"/>
        <v>0</v>
      </c>
      <c r="G152" s="175">
        <f t="shared" si="36"/>
        <v>0</v>
      </c>
      <c r="H152" s="175"/>
      <c r="I152" s="175"/>
      <c r="J152" s="175"/>
      <c r="K152" s="175"/>
      <c r="L152" s="175"/>
      <c r="M152" s="175"/>
    </row>
    <row r="153" spans="1:13" ht="16.2" hidden="1" thickBot="1">
      <c r="A153" s="171">
        <v>125</v>
      </c>
      <c r="B153" s="172"/>
      <c r="C153" s="173" t="s">
        <v>19</v>
      </c>
      <c r="D153" s="174" t="s">
        <v>585</v>
      </c>
      <c r="E153" s="175"/>
      <c r="F153" s="175">
        <f t="shared" si="35"/>
        <v>0</v>
      </c>
      <c r="G153" s="175">
        <f t="shared" si="36"/>
        <v>0</v>
      </c>
      <c r="H153" s="175"/>
      <c r="I153" s="175"/>
      <c r="J153" s="175"/>
      <c r="K153" s="175"/>
      <c r="L153" s="175"/>
      <c r="M153" s="175"/>
    </row>
    <row r="154" spans="1:13" ht="16.2" hidden="1" thickBot="1">
      <c r="A154" s="179">
        <v>126</v>
      </c>
      <c r="B154" s="176"/>
      <c r="C154" s="177" t="s">
        <v>21</v>
      </c>
      <c r="D154" s="174" t="s">
        <v>586</v>
      </c>
      <c r="E154" s="175"/>
      <c r="F154" s="175"/>
      <c r="G154" s="175"/>
      <c r="H154" s="175"/>
      <c r="I154" s="175"/>
      <c r="J154" s="175"/>
      <c r="K154" s="175"/>
      <c r="L154" s="175"/>
      <c r="M154" s="175">
        <f>E154</f>
        <v>0</v>
      </c>
    </row>
    <row r="155" spans="1:13" ht="31.8" hidden="1" thickBot="1">
      <c r="A155" s="171">
        <v>127</v>
      </c>
      <c r="B155" s="176"/>
      <c r="C155" s="177" t="s">
        <v>41</v>
      </c>
      <c r="D155" s="180" t="s">
        <v>587</v>
      </c>
      <c r="E155" s="175"/>
      <c r="F155" s="175">
        <f t="shared" si="35"/>
        <v>0</v>
      </c>
      <c r="G155" s="175">
        <f t="shared" si="36"/>
        <v>0</v>
      </c>
      <c r="H155" s="175"/>
      <c r="I155" s="175"/>
      <c r="J155" s="175"/>
      <c r="K155" s="175"/>
      <c r="L155" s="175"/>
      <c r="M155" s="175"/>
    </row>
    <row r="156" spans="1:13" ht="16.2" hidden="1" thickBot="1">
      <c r="A156" s="179">
        <v>128</v>
      </c>
      <c r="B156" s="176"/>
      <c r="C156" s="177" t="s">
        <v>25</v>
      </c>
      <c r="D156" s="180" t="s">
        <v>588</v>
      </c>
      <c r="E156" s="175"/>
      <c r="F156" s="175">
        <f t="shared" si="35"/>
        <v>0</v>
      </c>
      <c r="G156" s="175">
        <f t="shared" si="36"/>
        <v>0</v>
      </c>
      <c r="H156" s="175"/>
      <c r="I156" s="175"/>
      <c r="J156" s="175"/>
      <c r="K156" s="175"/>
      <c r="L156" s="175"/>
      <c r="M156" s="175"/>
    </row>
    <row r="157" spans="1:13" ht="16.2" hidden="1" thickBot="1">
      <c r="A157" s="171">
        <v>129</v>
      </c>
      <c r="B157" s="176"/>
      <c r="C157" s="177" t="s">
        <v>27</v>
      </c>
      <c r="D157" s="180" t="s">
        <v>589</v>
      </c>
      <c r="E157" s="175"/>
      <c r="F157" s="175">
        <f t="shared" si="35"/>
        <v>0</v>
      </c>
      <c r="G157" s="175">
        <f t="shared" si="36"/>
        <v>0</v>
      </c>
      <c r="H157" s="175"/>
      <c r="I157" s="175"/>
      <c r="J157" s="175"/>
      <c r="K157" s="175"/>
      <c r="L157" s="175"/>
      <c r="M157" s="175"/>
    </row>
    <row r="158" spans="1:13" ht="16.2" hidden="1" thickBot="1">
      <c r="A158" s="179">
        <v>130</v>
      </c>
      <c r="B158" s="176"/>
      <c r="C158" s="177" t="s">
        <v>29</v>
      </c>
      <c r="D158" s="180" t="s">
        <v>590</v>
      </c>
      <c r="E158" s="175"/>
      <c r="F158" s="175">
        <f t="shared" si="35"/>
        <v>0</v>
      </c>
      <c r="G158" s="175">
        <f t="shared" si="36"/>
        <v>0</v>
      </c>
      <c r="H158" s="175"/>
      <c r="I158" s="175"/>
      <c r="J158" s="175"/>
      <c r="K158" s="175"/>
      <c r="L158" s="175"/>
      <c r="M158" s="175"/>
    </row>
    <row r="159" spans="1:13" ht="16.2" hidden="1" thickBot="1">
      <c r="A159" s="171">
        <v>131</v>
      </c>
      <c r="B159" s="176"/>
      <c r="C159" s="177" t="s">
        <v>31</v>
      </c>
      <c r="D159" s="180" t="s">
        <v>591</v>
      </c>
      <c r="E159" s="175"/>
      <c r="F159" s="175">
        <f t="shared" si="35"/>
        <v>0</v>
      </c>
      <c r="G159" s="175">
        <f t="shared" si="36"/>
        <v>0</v>
      </c>
      <c r="H159" s="175"/>
      <c r="I159" s="175"/>
      <c r="J159" s="175"/>
      <c r="K159" s="175"/>
      <c r="L159" s="175"/>
      <c r="M159" s="175"/>
    </row>
    <row r="160" spans="1:13" ht="16.2" hidden="1" thickBot="1">
      <c r="A160" s="179">
        <v>132</v>
      </c>
      <c r="B160" s="176"/>
      <c r="C160" s="177" t="s">
        <v>33</v>
      </c>
      <c r="D160" s="180" t="s">
        <v>592</v>
      </c>
      <c r="E160" s="175"/>
      <c r="F160" s="175">
        <f t="shared" si="35"/>
        <v>0</v>
      </c>
      <c r="G160" s="175">
        <f t="shared" si="36"/>
        <v>0</v>
      </c>
      <c r="H160" s="175"/>
      <c r="I160" s="175"/>
      <c r="J160" s="175"/>
      <c r="K160" s="175"/>
      <c r="L160" s="175"/>
      <c r="M160" s="175"/>
    </row>
    <row r="161" spans="1:13" ht="16.2" hidden="1" thickBot="1">
      <c r="A161" s="179"/>
      <c r="B161" s="176"/>
      <c r="C161" s="181" t="s">
        <v>35</v>
      </c>
      <c r="D161" s="180"/>
      <c r="E161" s="175">
        <f>SUM(E150:E160)</f>
        <v>0</v>
      </c>
      <c r="F161" s="175">
        <f t="shared" ref="F161:M161" si="37">SUM(F150:F160)</f>
        <v>0</v>
      </c>
      <c r="G161" s="175">
        <f t="shared" si="37"/>
        <v>0</v>
      </c>
      <c r="H161" s="175">
        <f t="shared" si="37"/>
        <v>0</v>
      </c>
      <c r="I161" s="175">
        <f t="shared" si="37"/>
        <v>0</v>
      </c>
      <c r="J161" s="175">
        <f t="shared" si="37"/>
        <v>0</v>
      </c>
      <c r="K161" s="175">
        <f t="shared" si="37"/>
        <v>0</v>
      </c>
      <c r="L161" s="175">
        <f t="shared" si="37"/>
        <v>0</v>
      </c>
      <c r="M161" s="175">
        <f t="shared" si="37"/>
        <v>0</v>
      </c>
    </row>
    <row r="162" spans="1:13" ht="16.2" thickBot="1">
      <c r="A162" s="145" t="s">
        <v>593</v>
      </c>
      <c r="B162" s="168"/>
      <c r="C162" s="168"/>
      <c r="D162" s="169"/>
      <c r="E162" s="170"/>
      <c r="F162" s="170"/>
      <c r="G162" s="170"/>
      <c r="H162" s="170"/>
      <c r="I162" s="170"/>
      <c r="J162" s="170"/>
      <c r="K162" s="170"/>
      <c r="L162" s="170"/>
      <c r="M162" s="170"/>
    </row>
    <row r="163" spans="1:13" ht="16.2" thickBot="1">
      <c r="A163" s="171">
        <v>133</v>
      </c>
      <c r="B163" s="172"/>
      <c r="C163" s="173" t="s">
        <v>13</v>
      </c>
      <c r="D163" s="174" t="s">
        <v>37</v>
      </c>
      <c r="E163" s="175">
        <f>'2016-2017'!E21</f>
        <v>0</v>
      </c>
      <c r="F163" s="175">
        <f>E163</f>
        <v>0</v>
      </c>
      <c r="G163" s="175">
        <f>E163</f>
        <v>0</v>
      </c>
      <c r="H163" s="175"/>
      <c r="I163" s="175"/>
      <c r="J163" s="175"/>
      <c r="K163" s="175"/>
      <c r="L163" s="175"/>
      <c r="M163" s="175"/>
    </row>
    <row r="164" spans="1:13" ht="16.2" thickBot="1">
      <c r="A164" s="171">
        <v>134</v>
      </c>
      <c r="B164" s="172"/>
      <c r="C164" s="173" t="s">
        <v>17</v>
      </c>
      <c r="D164" s="174" t="s">
        <v>38</v>
      </c>
      <c r="E164" s="175">
        <f>'2016-2017'!E22</f>
        <v>0</v>
      </c>
      <c r="F164" s="175">
        <f t="shared" ref="F164:F172" si="38">E164</f>
        <v>0</v>
      </c>
      <c r="G164" s="175">
        <f>E164</f>
        <v>0</v>
      </c>
      <c r="H164" s="175"/>
      <c r="I164" s="175"/>
      <c r="J164" s="175"/>
      <c r="K164" s="175"/>
      <c r="L164" s="175"/>
      <c r="M164" s="175"/>
    </row>
    <row r="165" spans="1:13" ht="16.2" thickBot="1">
      <c r="A165" s="171">
        <v>135</v>
      </c>
      <c r="B165" s="172"/>
      <c r="C165" s="173" t="s">
        <v>19</v>
      </c>
      <c r="D165" s="174" t="s">
        <v>39</v>
      </c>
      <c r="E165" s="175">
        <f>'2016-2017'!E23</f>
        <v>0</v>
      </c>
      <c r="F165" s="175">
        <f t="shared" si="38"/>
        <v>0</v>
      </c>
      <c r="G165" s="175">
        <f t="shared" ref="G165:G172" si="39">E165</f>
        <v>0</v>
      </c>
      <c r="H165" s="175"/>
      <c r="I165" s="175"/>
      <c r="J165" s="175"/>
      <c r="K165" s="175"/>
      <c r="L165" s="175"/>
      <c r="M165" s="175"/>
    </row>
    <row r="166" spans="1:13" ht="16.2" thickBot="1">
      <c r="A166" s="171">
        <v>136</v>
      </c>
      <c r="B166" s="176"/>
      <c r="C166" s="177" t="s">
        <v>21</v>
      </c>
      <c r="D166" s="174" t="s">
        <v>40</v>
      </c>
      <c r="E166" s="175">
        <f>'2016-2017'!E24</f>
        <v>0</v>
      </c>
      <c r="F166" s="175"/>
      <c r="G166" s="175"/>
      <c r="H166" s="175"/>
      <c r="I166" s="175"/>
      <c r="J166" s="175"/>
      <c r="K166" s="175"/>
      <c r="L166" s="175"/>
      <c r="M166" s="175">
        <f>E166</f>
        <v>0</v>
      </c>
    </row>
    <row r="167" spans="1:13" ht="31.8" thickBot="1">
      <c r="A167" s="171">
        <v>137</v>
      </c>
      <c r="B167" s="172"/>
      <c r="C167" s="173" t="s">
        <v>41</v>
      </c>
      <c r="D167" s="174" t="s">
        <v>42</v>
      </c>
      <c r="E167" s="175">
        <f>'2016-2017'!E25</f>
        <v>0</v>
      </c>
      <c r="F167" s="175">
        <f t="shared" si="38"/>
        <v>0</v>
      </c>
      <c r="G167" s="175">
        <f t="shared" si="39"/>
        <v>0</v>
      </c>
      <c r="H167" s="175"/>
      <c r="I167" s="175"/>
      <c r="J167" s="175"/>
      <c r="K167" s="175"/>
      <c r="L167" s="175"/>
      <c r="M167" s="175"/>
    </row>
    <row r="168" spans="1:13" ht="16.2" thickBot="1">
      <c r="A168" s="171">
        <v>138</v>
      </c>
      <c r="B168" s="172"/>
      <c r="C168" s="173" t="s">
        <v>25</v>
      </c>
      <c r="D168" s="174" t="s">
        <v>43</v>
      </c>
      <c r="E168" s="175">
        <f>'2016-2017'!E26</f>
        <v>0</v>
      </c>
      <c r="F168" s="175">
        <f t="shared" si="38"/>
        <v>0</v>
      </c>
      <c r="G168" s="175">
        <f t="shared" si="39"/>
        <v>0</v>
      </c>
      <c r="H168" s="175"/>
      <c r="I168" s="175"/>
      <c r="J168" s="175"/>
      <c r="K168" s="175"/>
      <c r="L168" s="175"/>
      <c r="M168" s="175"/>
    </row>
    <row r="169" spans="1:13" ht="16.2" thickBot="1">
      <c r="A169" s="171">
        <v>139</v>
      </c>
      <c r="B169" s="172"/>
      <c r="C169" s="173" t="s">
        <v>27</v>
      </c>
      <c r="D169" s="174" t="s">
        <v>44</v>
      </c>
      <c r="E169" s="175">
        <f>'2016-2017'!E27</f>
        <v>0</v>
      </c>
      <c r="F169" s="175">
        <f t="shared" si="38"/>
        <v>0</v>
      </c>
      <c r="G169" s="175">
        <f t="shared" si="39"/>
        <v>0</v>
      </c>
      <c r="H169" s="175"/>
      <c r="I169" s="175"/>
      <c r="J169" s="175"/>
      <c r="K169" s="175"/>
      <c r="L169" s="175"/>
      <c r="M169" s="175"/>
    </row>
    <row r="170" spans="1:13" ht="16.2" thickBot="1">
      <c r="A170" s="171">
        <v>140</v>
      </c>
      <c r="B170" s="172"/>
      <c r="C170" s="173" t="s">
        <v>29</v>
      </c>
      <c r="D170" s="174" t="s">
        <v>45</v>
      </c>
      <c r="E170" s="175">
        <f>'2016-2017'!E28</f>
        <v>0</v>
      </c>
      <c r="F170" s="175">
        <f t="shared" si="38"/>
        <v>0</v>
      </c>
      <c r="G170" s="175">
        <f t="shared" si="39"/>
        <v>0</v>
      </c>
      <c r="H170" s="175"/>
      <c r="I170" s="175"/>
      <c r="J170" s="175"/>
      <c r="K170" s="175"/>
      <c r="L170" s="175"/>
      <c r="M170" s="175"/>
    </row>
    <row r="171" spans="1:13" ht="16.2" thickBot="1">
      <c r="A171" s="171">
        <v>141</v>
      </c>
      <c r="B171" s="172"/>
      <c r="C171" s="173" t="s">
        <v>31</v>
      </c>
      <c r="D171" s="174" t="s">
        <v>46</v>
      </c>
      <c r="E171" s="175">
        <f>'2016-2017'!E29</f>
        <v>0</v>
      </c>
      <c r="F171" s="175">
        <f t="shared" si="38"/>
        <v>0</v>
      </c>
      <c r="G171" s="175">
        <f t="shared" si="39"/>
        <v>0</v>
      </c>
      <c r="H171" s="175"/>
      <c r="I171" s="175"/>
      <c r="J171" s="175"/>
      <c r="K171" s="175"/>
      <c r="L171" s="175"/>
      <c r="M171" s="175"/>
    </row>
    <row r="172" spans="1:13" ht="16.2" thickBot="1">
      <c r="A172" s="171">
        <v>142</v>
      </c>
      <c r="B172" s="172"/>
      <c r="C172" s="173" t="s">
        <v>33</v>
      </c>
      <c r="D172" s="174" t="s">
        <v>47</v>
      </c>
      <c r="E172" s="175">
        <f>'2016-2017'!E30</f>
        <v>0</v>
      </c>
      <c r="F172" s="175">
        <f t="shared" si="38"/>
        <v>0</v>
      </c>
      <c r="G172" s="175">
        <f t="shared" si="39"/>
        <v>0</v>
      </c>
      <c r="H172" s="175"/>
      <c r="I172" s="175"/>
      <c r="J172" s="175"/>
      <c r="K172" s="175"/>
      <c r="L172" s="175"/>
      <c r="M172" s="175"/>
    </row>
    <row r="173" spans="1:13" ht="16.2" thickBot="1">
      <c r="A173" s="185"/>
      <c r="B173" s="186"/>
      <c r="C173" s="186" t="s">
        <v>35</v>
      </c>
      <c r="D173" s="174"/>
      <c r="E173" s="175">
        <f>SUM(E163:E172)</f>
        <v>0</v>
      </c>
      <c r="F173" s="175">
        <f t="shared" ref="F173:M173" si="40">SUM(F163:F172)</f>
        <v>0</v>
      </c>
      <c r="G173" s="175">
        <f t="shared" si="40"/>
        <v>0</v>
      </c>
      <c r="H173" s="175">
        <f t="shared" si="40"/>
        <v>0</v>
      </c>
      <c r="I173" s="175">
        <f t="shared" si="40"/>
        <v>0</v>
      </c>
      <c r="J173" s="175">
        <f t="shared" si="40"/>
        <v>0</v>
      </c>
      <c r="K173" s="175">
        <f t="shared" si="40"/>
        <v>0</v>
      </c>
      <c r="L173" s="175">
        <f t="shared" si="40"/>
        <v>0</v>
      </c>
      <c r="M173" s="175">
        <f t="shared" si="40"/>
        <v>0</v>
      </c>
    </row>
    <row r="174" spans="1:13" ht="16.2" thickBot="1">
      <c r="A174" s="145" t="s">
        <v>594</v>
      </c>
      <c r="B174" s="168"/>
      <c r="C174" s="168"/>
      <c r="D174" s="169"/>
      <c r="E174" s="170"/>
      <c r="F174" s="170"/>
      <c r="G174" s="170"/>
      <c r="H174" s="170"/>
      <c r="I174" s="170"/>
      <c r="J174" s="170"/>
      <c r="K174" s="170"/>
      <c r="L174" s="170"/>
      <c r="M174" s="170"/>
    </row>
    <row r="175" spans="1:13" ht="16.2" thickBot="1">
      <c r="A175" s="171">
        <v>143</v>
      </c>
      <c r="B175" s="172"/>
      <c r="C175" s="173" t="s">
        <v>49</v>
      </c>
      <c r="D175" s="174" t="s">
        <v>50</v>
      </c>
      <c r="E175" s="175">
        <f>'2016-2017'!E33</f>
        <v>0</v>
      </c>
      <c r="F175" s="175">
        <f>E175</f>
        <v>0</v>
      </c>
      <c r="G175" s="175"/>
      <c r="H175" s="175"/>
      <c r="I175" s="175"/>
      <c r="J175" s="175"/>
      <c r="K175" s="175"/>
      <c r="L175" s="175">
        <f>E175</f>
        <v>0</v>
      </c>
      <c r="M175" s="175"/>
    </row>
    <row r="176" spans="1:13" ht="16.2" thickBot="1">
      <c r="A176" s="187">
        <v>143.1</v>
      </c>
      <c r="B176" s="188"/>
      <c r="C176" s="177" t="s">
        <v>19</v>
      </c>
      <c r="D176" s="180" t="s">
        <v>51</v>
      </c>
      <c r="E176" s="175">
        <f>'2016-2017'!E34</f>
        <v>0</v>
      </c>
      <c r="F176" s="175">
        <f>E176</f>
        <v>0</v>
      </c>
      <c r="G176" s="175"/>
      <c r="H176" s="184"/>
      <c r="I176" s="184"/>
      <c r="J176" s="184"/>
      <c r="K176" s="184"/>
      <c r="L176" s="175">
        <f>E176</f>
        <v>0</v>
      </c>
      <c r="M176" s="184"/>
    </row>
    <row r="177" spans="1:13" ht="16.2" thickBot="1">
      <c r="A177" s="187">
        <v>143.19999999999999</v>
      </c>
      <c r="B177" s="188"/>
      <c r="C177" s="177" t="s">
        <v>21</v>
      </c>
      <c r="D177" s="180" t="s">
        <v>52</v>
      </c>
      <c r="E177" s="175">
        <f>'2016-2017'!E35</f>
        <v>0</v>
      </c>
      <c r="F177" s="175"/>
      <c r="G177" s="175"/>
      <c r="H177" s="184"/>
      <c r="I177" s="184"/>
      <c r="J177" s="184"/>
      <c r="K177" s="184"/>
      <c r="L177" s="175"/>
      <c r="M177" s="184">
        <f>E177</f>
        <v>0</v>
      </c>
    </row>
    <row r="178" spans="1:13" ht="16.2" thickBot="1">
      <c r="A178" s="171">
        <v>144</v>
      </c>
      <c r="B178" s="172"/>
      <c r="C178" s="173" t="s">
        <v>53</v>
      </c>
      <c r="D178" s="174" t="s">
        <v>54</v>
      </c>
      <c r="E178" s="175">
        <f>'2016-2017'!E36</f>
        <v>0</v>
      </c>
      <c r="F178" s="175">
        <f>E178</f>
        <v>0</v>
      </c>
      <c r="G178" s="175"/>
      <c r="H178" s="175"/>
      <c r="I178" s="175"/>
      <c r="J178" s="175"/>
      <c r="K178" s="175"/>
      <c r="L178" s="175">
        <f>E178</f>
        <v>0</v>
      </c>
      <c r="M178" s="175"/>
    </row>
    <row r="179" spans="1:13" ht="16.2" thickBot="1">
      <c r="A179" s="171">
        <v>145</v>
      </c>
      <c r="B179" s="172"/>
      <c r="C179" s="173" t="s">
        <v>55</v>
      </c>
      <c r="D179" s="174" t="s">
        <v>56</v>
      </c>
      <c r="E179" s="175">
        <f>'2016-2017'!E37</f>
        <v>0</v>
      </c>
      <c r="F179" s="175">
        <f>E179</f>
        <v>0</v>
      </c>
      <c r="G179" s="175"/>
      <c r="H179" s="175"/>
      <c r="I179" s="175"/>
      <c r="J179" s="175"/>
      <c r="K179" s="175"/>
      <c r="L179" s="175">
        <f>E179</f>
        <v>0</v>
      </c>
      <c r="M179" s="175"/>
    </row>
    <row r="180" spans="1:13" ht="16.2" thickBot="1">
      <c r="A180" s="171">
        <v>146</v>
      </c>
      <c r="B180" s="172"/>
      <c r="C180" s="173" t="s">
        <v>33</v>
      </c>
      <c r="D180" s="174" t="s">
        <v>57</v>
      </c>
      <c r="E180" s="175">
        <f>'2016-2017'!E38</f>
        <v>0</v>
      </c>
      <c r="F180" s="175">
        <f>E180</f>
        <v>0</v>
      </c>
      <c r="G180" s="175"/>
      <c r="H180" s="175"/>
      <c r="I180" s="175"/>
      <c r="J180" s="175"/>
      <c r="K180" s="175"/>
      <c r="L180" s="175">
        <f>E180</f>
        <v>0</v>
      </c>
      <c r="M180" s="175"/>
    </row>
    <row r="181" spans="1:13" ht="16.2" thickBot="1">
      <c r="A181" s="171"/>
      <c r="B181" s="172"/>
      <c r="C181" s="178" t="s">
        <v>35</v>
      </c>
      <c r="D181" s="174"/>
      <c r="E181" s="175">
        <f>SUM(E175:E180)</f>
        <v>0</v>
      </c>
      <c r="F181" s="175">
        <f t="shared" ref="F181:M181" si="41">SUM(F175:F180)</f>
        <v>0</v>
      </c>
      <c r="G181" s="175">
        <f t="shared" si="41"/>
        <v>0</v>
      </c>
      <c r="H181" s="175">
        <f t="shared" si="41"/>
        <v>0</v>
      </c>
      <c r="I181" s="175">
        <f t="shared" si="41"/>
        <v>0</v>
      </c>
      <c r="J181" s="175">
        <f t="shared" si="41"/>
        <v>0</v>
      </c>
      <c r="K181" s="175">
        <f t="shared" si="41"/>
        <v>0</v>
      </c>
      <c r="L181" s="175">
        <f t="shared" si="41"/>
        <v>0</v>
      </c>
      <c r="M181" s="175">
        <f t="shared" si="41"/>
        <v>0</v>
      </c>
    </row>
    <row r="182" spans="1:13" ht="16.2" thickBot="1">
      <c r="A182" s="145" t="s">
        <v>595</v>
      </c>
      <c r="B182" s="168"/>
      <c r="C182" s="168"/>
      <c r="D182" s="169"/>
      <c r="E182" s="170"/>
      <c r="F182" s="170"/>
      <c r="G182" s="170"/>
      <c r="H182" s="170"/>
      <c r="I182" s="170"/>
      <c r="J182" s="170"/>
      <c r="K182" s="170"/>
      <c r="L182" s="170"/>
      <c r="M182" s="170"/>
    </row>
    <row r="183" spans="1:13" ht="16.2" thickBot="1">
      <c r="A183" s="171">
        <v>147</v>
      </c>
      <c r="B183" s="172"/>
      <c r="C183" s="173" t="s">
        <v>49</v>
      </c>
      <c r="D183" s="174" t="s">
        <v>59</v>
      </c>
      <c r="E183" s="175">
        <f>'2016-2017'!E41</f>
        <v>0</v>
      </c>
      <c r="F183" s="175">
        <f>E183</f>
        <v>0</v>
      </c>
      <c r="G183" s="175"/>
      <c r="H183" s="175"/>
      <c r="I183" s="175"/>
      <c r="J183" s="175"/>
      <c r="K183" s="175"/>
      <c r="L183" s="175">
        <f>E183</f>
        <v>0</v>
      </c>
      <c r="M183" s="175"/>
    </row>
    <row r="184" spans="1:13" ht="16.2" thickBot="1">
      <c r="A184" s="187">
        <v>147.1</v>
      </c>
      <c r="B184" s="188"/>
      <c r="C184" s="177" t="s">
        <v>19</v>
      </c>
      <c r="D184" s="180" t="s">
        <v>60</v>
      </c>
      <c r="E184" s="175">
        <f>'2016-2017'!E42</f>
        <v>0</v>
      </c>
      <c r="F184" s="175">
        <f>E184</f>
        <v>0</v>
      </c>
      <c r="G184" s="184"/>
      <c r="H184" s="184"/>
      <c r="I184" s="184"/>
      <c r="J184" s="184"/>
      <c r="K184" s="184"/>
      <c r="L184" s="175">
        <f>E184</f>
        <v>0</v>
      </c>
      <c r="M184" s="184"/>
    </row>
    <row r="185" spans="1:13" ht="16.2" thickBot="1">
      <c r="A185" s="187">
        <v>147.19999999999999</v>
      </c>
      <c r="B185" s="188"/>
      <c r="C185" s="177" t="s">
        <v>21</v>
      </c>
      <c r="D185" s="180" t="s">
        <v>61</v>
      </c>
      <c r="E185" s="175">
        <f>'2016-2017'!E43</f>
        <v>0</v>
      </c>
      <c r="F185" s="175"/>
      <c r="G185" s="184"/>
      <c r="H185" s="184"/>
      <c r="I185" s="184"/>
      <c r="J185" s="184"/>
      <c r="K185" s="184"/>
      <c r="L185" s="175"/>
      <c r="M185" s="184">
        <f>E185</f>
        <v>0</v>
      </c>
    </row>
    <row r="186" spans="1:13" ht="16.2" thickBot="1">
      <c r="A186" s="171">
        <v>148</v>
      </c>
      <c r="B186" s="172"/>
      <c r="C186" s="173" t="s">
        <v>53</v>
      </c>
      <c r="D186" s="174" t="s">
        <v>62</v>
      </c>
      <c r="E186" s="175">
        <f>'2016-2017'!E44</f>
        <v>0</v>
      </c>
      <c r="F186" s="175">
        <f>E186</f>
        <v>0</v>
      </c>
      <c r="G186" s="175"/>
      <c r="H186" s="175"/>
      <c r="I186" s="175"/>
      <c r="J186" s="175"/>
      <c r="K186" s="175"/>
      <c r="L186" s="175">
        <f>E186</f>
        <v>0</v>
      </c>
      <c r="M186" s="175"/>
    </row>
    <row r="187" spans="1:13" ht="16.2" thickBot="1">
      <c r="A187" s="171">
        <v>149</v>
      </c>
      <c r="B187" s="172"/>
      <c r="C187" s="173" t="s">
        <v>55</v>
      </c>
      <c r="D187" s="174" t="s">
        <v>63</v>
      </c>
      <c r="E187" s="175">
        <f>'2016-2017'!E45</f>
        <v>0</v>
      </c>
      <c r="F187" s="175">
        <f>E187</f>
        <v>0</v>
      </c>
      <c r="G187" s="175"/>
      <c r="H187" s="175"/>
      <c r="I187" s="175"/>
      <c r="J187" s="175"/>
      <c r="K187" s="175"/>
      <c r="L187" s="175">
        <f>E187</f>
        <v>0</v>
      </c>
      <c r="M187" s="175"/>
    </row>
    <row r="188" spans="1:13" ht="16.2" thickBot="1">
      <c r="A188" s="171">
        <v>150</v>
      </c>
      <c r="B188" s="172"/>
      <c r="C188" s="173" t="s">
        <v>33</v>
      </c>
      <c r="D188" s="174" t="s">
        <v>64</v>
      </c>
      <c r="E188" s="175">
        <f>'2016-2017'!E46</f>
        <v>0</v>
      </c>
      <c r="F188" s="175">
        <f>E188</f>
        <v>0</v>
      </c>
      <c r="G188" s="175"/>
      <c r="H188" s="175"/>
      <c r="I188" s="175"/>
      <c r="J188" s="175"/>
      <c r="K188" s="175"/>
      <c r="L188" s="175">
        <f>E188</f>
        <v>0</v>
      </c>
      <c r="M188" s="175"/>
    </row>
    <row r="189" spans="1:13" ht="16.2" thickBot="1">
      <c r="A189" s="171"/>
      <c r="B189" s="172"/>
      <c r="C189" s="178" t="s">
        <v>35</v>
      </c>
      <c r="D189" s="174"/>
      <c r="E189" s="175">
        <f>SUM(E183:E188)</f>
        <v>0</v>
      </c>
      <c r="F189" s="175">
        <f t="shared" ref="F189:M189" si="42">SUM(F183:F188)</f>
        <v>0</v>
      </c>
      <c r="G189" s="175">
        <f t="shared" si="42"/>
        <v>0</v>
      </c>
      <c r="H189" s="175">
        <f t="shared" si="42"/>
        <v>0</v>
      </c>
      <c r="I189" s="175">
        <f t="shared" si="42"/>
        <v>0</v>
      </c>
      <c r="J189" s="175">
        <f t="shared" si="42"/>
        <v>0</v>
      </c>
      <c r="K189" s="175">
        <f t="shared" si="42"/>
        <v>0</v>
      </c>
      <c r="L189" s="175">
        <f t="shared" si="42"/>
        <v>0</v>
      </c>
      <c r="M189" s="175">
        <f t="shared" si="42"/>
        <v>0</v>
      </c>
    </row>
    <row r="190" spans="1:13" ht="16.2" thickBot="1">
      <c r="A190" s="145" t="s">
        <v>596</v>
      </c>
      <c r="B190" s="168"/>
      <c r="C190" s="168"/>
      <c r="D190" s="169"/>
      <c r="E190" s="170"/>
      <c r="F190" s="170"/>
      <c r="G190" s="170"/>
      <c r="H190" s="170"/>
      <c r="I190" s="170"/>
      <c r="J190" s="170"/>
      <c r="K190" s="170"/>
      <c r="L190" s="170"/>
      <c r="M190" s="170"/>
    </row>
    <row r="191" spans="1:13" ht="16.2" thickBot="1">
      <c r="A191" s="171">
        <v>151</v>
      </c>
      <c r="B191" s="172"/>
      <c r="C191" s="173" t="s">
        <v>49</v>
      </c>
      <c r="D191" s="174" t="s">
        <v>66</v>
      </c>
      <c r="E191" s="175">
        <f>'2016-2017'!E49</f>
        <v>0</v>
      </c>
      <c r="F191" s="175">
        <f>E191</f>
        <v>0</v>
      </c>
      <c r="G191" s="175"/>
      <c r="H191" s="175"/>
      <c r="I191" s="175">
        <f>E191</f>
        <v>0</v>
      </c>
      <c r="J191" s="175"/>
      <c r="K191" s="175"/>
      <c r="L191" s="175"/>
      <c r="M191" s="175"/>
    </row>
    <row r="192" spans="1:13" ht="16.2" thickBot="1">
      <c r="A192" s="189" t="s">
        <v>597</v>
      </c>
      <c r="B192" s="172"/>
      <c r="C192" s="173" t="s">
        <v>19</v>
      </c>
      <c r="D192" s="174" t="s">
        <v>67</v>
      </c>
      <c r="E192" s="175">
        <f>'2016-2017'!E50</f>
        <v>0</v>
      </c>
      <c r="F192" s="175">
        <f>SUM(G192:L192)</f>
        <v>0</v>
      </c>
      <c r="G192" s="175"/>
      <c r="H192" s="175"/>
      <c r="I192" s="175">
        <f t="shared" ref="I192:I197" si="43">E192</f>
        <v>0</v>
      </c>
      <c r="J192" s="175"/>
      <c r="K192" s="175"/>
      <c r="L192" s="175"/>
      <c r="M192" s="175"/>
    </row>
    <row r="193" spans="1:13" ht="16.2" thickBot="1">
      <c r="A193" s="171">
        <v>153</v>
      </c>
      <c r="B193" s="176"/>
      <c r="C193" s="177" t="s">
        <v>21</v>
      </c>
      <c r="D193" s="174" t="s">
        <v>68</v>
      </c>
      <c r="E193" s="175">
        <f>'2016-2017'!E51</f>
        <v>0</v>
      </c>
      <c r="F193" s="175"/>
      <c r="G193" s="175"/>
      <c r="H193" s="175"/>
      <c r="I193" s="175"/>
      <c r="J193" s="175"/>
      <c r="K193" s="175"/>
      <c r="L193" s="175"/>
      <c r="M193" s="175">
        <f>E193</f>
        <v>0</v>
      </c>
    </row>
    <row r="194" spans="1:13" ht="31.8" thickBot="1">
      <c r="A194" s="189" t="s">
        <v>598</v>
      </c>
      <c r="B194" s="172"/>
      <c r="C194" s="173" t="s">
        <v>69</v>
      </c>
      <c r="D194" s="174" t="s">
        <v>70</v>
      </c>
      <c r="E194" s="175">
        <f>'2016-2017'!E52</f>
        <v>0</v>
      </c>
      <c r="F194" s="175">
        <f>SUM(G194:L194)</f>
        <v>0</v>
      </c>
      <c r="G194" s="175"/>
      <c r="H194" s="175"/>
      <c r="I194" s="175">
        <f t="shared" si="43"/>
        <v>0</v>
      </c>
      <c r="J194" s="175"/>
      <c r="K194" s="175"/>
      <c r="L194" s="175"/>
      <c r="M194" s="175"/>
    </row>
    <row r="195" spans="1:13" ht="16.2" thickBot="1">
      <c r="A195" s="171">
        <v>155</v>
      </c>
      <c r="B195" s="172"/>
      <c r="C195" s="173" t="s">
        <v>71</v>
      </c>
      <c r="D195" s="174" t="s">
        <v>72</v>
      </c>
      <c r="E195" s="175">
        <f>'2016-2017'!E53</f>
        <v>0</v>
      </c>
      <c r="F195" s="175">
        <f>SUM(G195:L195)</f>
        <v>0</v>
      </c>
      <c r="G195" s="175"/>
      <c r="H195" s="175"/>
      <c r="I195" s="175">
        <f t="shared" si="43"/>
        <v>0</v>
      </c>
      <c r="J195" s="175"/>
      <c r="K195" s="175"/>
      <c r="L195" s="175"/>
      <c r="M195" s="175"/>
    </row>
    <row r="196" spans="1:13" ht="16.2" thickBot="1">
      <c r="A196" s="189" t="s">
        <v>599</v>
      </c>
      <c r="B196" s="172"/>
      <c r="C196" s="173" t="s">
        <v>55</v>
      </c>
      <c r="D196" s="174" t="s">
        <v>73</v>
      </c>
      <c r="E196" s="175">
        <f>'2016-2017'!E54</f>
        <v>0</v>
      </c>
      <c r="F196" s="175">
        <f>SUM(G196:L196)</f>
        <v>0</v>
      </c>
      <c r="G196" s="175"/>
      <c r="H196" s="175"/>
      <c r="I196" s="175">
        <f t="shared" si="43"/>
        <v>0</v>
      </c>
      <c r="J196" s="175"/>
      <c r="K196" s="175"/>
      <c r="L196" s="175"/>
      <c r="M196" s="175"/>
    </row>
    <row r="197" spans="1:13" ht="16.2" thickBot="1">
      <c r="A197" s="171">
        <v>157</v>
      </c>
      <c r="B197" s="172"/>
      <c r="C197" s="173" t="s">
        <v>33</v>
      </c>
      <c r="D197" s="174" t="s">
        <v>74</v>
      </c>
      <c r="E197" s="175">
        <f>'2016-2017'!E55</f>
        <v>0</v>
      </c>
      <c r="F197" s="175">
        <f>E197</f>
        <v>0</v>
      </c>
      <c r="G197" s="175"/>
      <c r="H197" s="175"/>
      <c r="I197" s="175">
        <f t="shared" si="43"/>
        <v>0</v>
      </c>
      <c r="J197" s="175"/>
      <c r="K197" s="175"/>
      <c r="L197" s="175"/>
      <c r="M197" s="175"/>
    </row>
    <row r="198" spans="1:13" ht="16.2" thickBot="1">
      <c r="A198" s="185"/>
      <c r="B198" s="186"/>
      <c r="C198" s="186" t="s">
        <v>35</v>
      </c>
      <c r="D198" s="174"/>
      <c r="E198" s="175">
        <f>SUM(E191:E197)</f>
        <v>0</v>
      </c>
      <c r="F198" s="175">
        <f t="shared" ref="F198:M198" si="44">SUM(F191:F197)</f>
        <v>0</v>
      </c>
      <c r="G198" s="175">
        <f t="shared" si="44"/>
        <v>0</v>
      </c>
      <c r="H198" s="175">
        <f t="shared" si="44"/>
        <v>0</v>
      </c>
      <c r="I198" s="175">
        <f t="shared" si="44"/>
        <v>0</v>
      </c>
      <c r="J198" s="175">
        <f t="shared" si="44"/>
        <v>0</v>
      </c>
      <c r="K198" s="175">
        <f t="shared" si="44"/>
        <v>0</v>
      </c>
      <c r="L198" s="175">
        <f t="shared" si="44"/>
        <v>0</v>
      </c>
      <c r="M198" s="175">
        <f t="shared" si="44"/>
        <v>0</v>
      </c>
    </row>
    <row r="199" spans="1:13" ht="16.2" thickBot="1">
      <c r="A199" s="145" t="s">
        <v>600</v>
      </c>
      <c r="B199" s="168"/>
      <c r="C199" s="168"/>
      <c r="D199" s="169"/>
      <c r="E199" s="170"/>
      <c r="F199" s="170"/>
      <c r="G199" s="170"/>
      <c r="H199" s="170"/>
      <c r="I199" s="170"/>
      <c r="J199" s="170"/>
      <c r="K199" s="170"/>
      <c r="L199" s="170"/>
      <c r="M199" s="170"/>
    </row>
    <row r="200" spans="1:13" ht="16.2" thickBot="1">
      <c r="A200" s="187">
        <v>157.1</v>
      </c>
      <c r="B200" s="188"/>
      <c r="C200" s="177" t="s">
        <v>49</v>
      </c>
      <c r="D200" s="180" t="s">
        <v>76</v>
      </c>
      <c r="E200" s="184">
        <f>'2016-2017'!E62</f>
        <v>0</v>
      </c>
      <c r="F200" s="184">
        <f>E200</f>
        <v>0</v>
      </c>
      <c r="G200" s="184">
        <f>E200</f>
        <v>0</v>
      </c>
      <c r="H200" s="184"/>
      <c r="I200" s="184"/>
      <c r="J200" s="184"/>
      <c r="K200" s="184"/>
      <c r="L200" s="184"/>
      <c r="M200" s="184"/>
    </row>
    <row r="201" spans="1:13" ht="16.2" thickBot="1">
      <c r="A201" s="187">
        <v>157.19999999999999</v>
      </c>
      <c r="B201" s="188"/>
      <c r="C201" s="177" t="s">
        <v>19</v>
      </c>
      <c r="D201" s="180" t="s">
        <v>77</v>
      </c>
      <c r="E201" s="184">
        <f>'2016-2017'!E63</f>
        <v>0</v>
      </c>
      <c r="F201" s="184">
        <f>E201</f>
        <v>0</v>
      </c>
      <c r="G201" s="184">
        <f>E201</f>
        <v>0</v>
      </c>
      <c r="H201" s="184"/>
      <c r="I201" s="184"/>
      <c r="J201" s="184"/>
      <c r="K201" s="184"/>
      <c r="L201" s="184"/>
      <c r="M201" s="184"/>
    </row>
    <row r="202" spans="1:13" ht="16.2" thickBot="1">
      <c r="A202" s="187">
        <v>157.30000000000001</v>
      </c>
      <c r="B202" s="188"/>
      <c r="C202" s="177" t="s">
        <v>21</v>
      </c>
      <c r="D202" s="180" t="s">
        <v>78</v>
      </c>
      <c r="E202" s="184">
        <f>'2016-2017'!E64</f>
        <v>0</v>
      </c>
      <c r="F202" s="184"/>
      <c r="G202" s="184"/>
      <c r="H202" s="184"/>
      <c r="I202" s="184"/>
      <c r="J202" s="184"/>
      <c r="K202" s="184"/>
      <c r="L202" s="184"/>
      <c r="M202" s="184">
        <f>E202</f>
        <v>0</v>
      </c>
    </row>
    <row r="203" spans="1:13" ht="16.2" thickBot="1">
      <c r="A203" s="171"/>
      <c r="B203" s="186"/>
      <c r="C203" s="186" t="s">
        <v>35</v>
      </c>
      <c r="D203" s="174"/>
      <c r="E203" s="175">
        <f>SUM(E200:E202)</f>
        <v>0</v>
      </c>
      <c r="F203" s="175">
        <f t="shared" ref="F203:M203" si="45">SUM(F200:F202)</f>
        <v>0</v>
      </c>
      <c r="G203" s="175">
        <f t="shared" si="45"/>
        <v>0</v>
      </c>
      <c r="H203" s="175">
        <f t="shared" si="45"/>
        <v>0</v>
      </c>
      <c r="I203" s="175">
        <f t="shared" si="45"/>
        <v>0</v>
      </c>
      <c r="J203" s="175">
        <f t="shared" si="45"/>
        <v>0</v>
      </c>
      <c r="K203" s="175">
        <f t="shared" si="45"/>
        <v>0</v>
      </c>
      <c r="L203" s="175">
        <f t="shared" si="45"/>
        <v>0</v>
      </c>
      <c r="M203" s="175">
        <f t="shared" si="45"/>
        <v>0</v>
      </c>
    </row>
    <row r="204" spans="1:13" ht="16.2" thickBot="1">
      <c r="A204" s="145" t="s">
        <v>601</v>
      </c>
      <c r="B204" s="168"/>
      <c r="C204" s="168"/>
      <c r="D204" s="169"/>
      <c r="E204" s="190"/>
      <c r="F204" s="170"/>
      <c r="G204" s="170"/>
      <c r="H204" s="170"/>
      <c r="I204" s="170"/>
      <c r="J204" s="170"/>
      <c r="K204" s="170"/>
      <c r="L204" s="170"/>
      <c r="M204" s="170"/>
    </row>
    <row r="205" spans="1:13" ht="16.2" thickBot="1">
      <c r="A205" s="171">
        <v>158</v>
      </c>
      <c r="B205" s="172"/>
      <c r="C205" s="173" t="s">
        <v>49</v>
      </c>
      <c r="D205" s="174" t="s">
        <v>80</v>
      </c>
      <c r="E205" s="175">
        <f>'2016-2017'!E67</f>
        <v>0</v>
      </c>
      <c r="F205" s="175">
        <f>E205</f>
        <v>0</v>
      </c>
      <c r="G205" s="175"/>
      <c r="H205" s="175"/>
      <c r="I205" s="175">
        <f>E205</f>
        <v>0</v>
      </c>
      <c r="J205" s="175"/>
      <c r="K205" s="175"/>
      <c r="L205" s="175"/>
      <c r="M205" s="175"/>
    </row>
    <row r="206" spans="1:13" ht="16.2" thickBot="1">
      <c r="A206" s="171">
        <v>159</v>
      </c>
      <c r="B206" s="172"/>
      <c r="C206" s="173" t="s">
        <v>19</v>
      </c>
      <c r="D206" s="174" t="s">
        <v>81</v>
      </c>
      <c r="E206" s="175">
        <f>'2016-2017'!E68</f>
        <v>0</v>
      </c>
      <c r="F206" s="175">
        <f t="shared" ref="F206:F211" si="46">E206</f>
        <v>0</v>
      </c>
      <c r="G206" s="175"/>
      <c r="H206" s="175"/>
      <c r="I206" s="175">
        <f t="shared" ref="I206:I211" si="47">E206</f>
        <v>0</v>
      </c>
      <c r="J206" s="175"/>
      <c r="K206" s="175"/>
      <c r="L206" s="175"/>
      <c r="M206" s="175"/>
    </row>
    <row r="207" spans="1:13" ht="16.2" thickBot="1">
      <c r="A207" s="171">
        <v>160</v>
      </c>
      <c r="B207" s="176"/>
      <c r="C207" s="177" t="s">
        <v>21</v>
      </c>
      <c r="D207" s="174" t="s">
        <v>82</v>
      </c>
      <c r="E207" s="175">
        <f>'2016-2017'!E69</f>
        <v>0</v>
      </c>
      <c r="F207" s="175"/>
      <c r="G207" s="175"/>
      <c r="H207" s="175"/>
      <c r="I207" s="175"/>
      <c r="J207" s="175"/>
      <c r="K207" s="175"/>
      <c r="L207" s="175"/>
      <c r="M207" s="175">
        <f>E207</f>
        <v>0</v>
      </c>
    </row>
    <row r="208" spans="1:13" ht="31.8" thickBot="1">
      <c r="A208" s="171">
        <v>161</v>
      </c>
      <c r="B208" s="172"/>
      <c r="C208" s="173" t="s">
        <v>69</v>
      </c>
      <c r="D208" s="174" t="s">
        <v>83</v>
      </c>
      <c r="E208" s="175">
        <f>'2016-2017'!E70</f>
        <v>0</v>
      </c>
      <c r="F208" s="175">
        <f t="shared" si="46"/>
        <v>0</v>
      </c>
      <c r="G208" s="175"/>
      <c r="H208" s="175"/>
      <c r="I208" s="175">
        <f t="shared" si="47"/>
        <v>0</v>
      </c>
      <c r="J208" s="175"/>
      <c r="K208" s="175"/>
      <c r="L208" s="175"/>
      <c r="M208" s="175"/>
    </row>
    <row r="209" spans="1:13" ht="16.2" thickBot="1">
      <c r="A209" s="171">
        <v>162</v>
      </c>
      <c r="B209" s="172"/>
      <c r="C209" s="173" t="s">
        <v>71</v>
      </c>
      <c r="D209" s="174" t="s">
        <v>84</v>
      </c>
      <c r="E209" s="175">
        <f>'2016-2017'!E71</f>
        <v>0</v>
      </c>
      <c r="F209" s="175">
        <f t="shared" si="46"/>
        <v>0</v>
      </c>
      <c r="G209" s="175"/>
      <c r="H209" s="175"/>
      <c r="I209" s="175">
        <f t="shared" si="47"/>
        <v>0</v>
      </c>
      <c r="J209" s="175"/>
      <c r="K209" s="175"/>
      <c r="L209" s="175"/>
      <c r="M209" s="175"/>
    </row>
    <row r="210" spans="1:13" ht="16.2" thickBot="1">
      <c r="A210" s="171">
        <v>163</v>
      </c>
      <c r="B210" s="172"/>
      <c r="C210" s="173" t="s">
        <v>55</v>
      </c>
      <c r="D210" s="174" t="s">
        <v>85</v>
      </c>
      <c r="E210" s="175">
        <f>'2016-2017'!E72</f>
        <v>0</v>
      </c>
      <c r="F210" s="175">
        <f t="shared" si="46"/>
        <v>0</v>
      </c>
      <c r="G210" s="175"/>
      <c r="H210" s="175"/>
      <c r="I210" s="175">
        <f t="shared" si="47"/>
        <v>0</v>
      </c>
      <c r="J210" s="175"/>
      <c r="K210" s="175"/>
      <c r="L210" s="175"/>
      <c r="M210" s="175"/>
    </row>
    <row r="211" spans="1:13" ht="16.2" thickBot="1">
      <c r="A211" s="171">
        <v>164</v>
      </c>
      <c r="B211" s="172"/>
      <c r="C211" s="173" t="s">
        <v>33</v>
      </c>
      <c r="D211" s="174" t="s">
        <v>86</v>
      </c>
      <c r="E211" s="175">
        <f>'2016-2017'!E73</f>
        <v>0</v>
      </c>
      <c r="F211" s="175">
        <f t="shared" si="46"/>
        <v>0</v>
      </c>
      <c r="G211" s="175"/>
      <c r="H211" s="175"/>
      <c r="I211" s="175">
        <f t="shared" si="47"/>
        <v>0</v>
      </c>
      <c r="J211" s="175"/>
      <c r="K211" s="175"/>
      <c r="L211" s="175"/>
      <c r="M211" s="175"/>
    </row>
    <row r="212" spans="1:13" ht="16.2" thickBot="1">
      <c r="A212" s="171"/>
      <c r="B212" s="172"/>
      <c r="C212" s="178" t="s">
        <v>35</v>
      </c>
      <c r="D212" s="174"/>
      <c r="E212" s="175">
        <f>SUM(E205:E211)</f>
        <v>0</v>
      </c>
      <c r="F212" s="175">
        <f t="shared" ref="F212:M212" si="48">SUM(F205:F211)</f>
        <v>0</v>
      </c>
      <c r="G212" s="175">
        <f t="shared" si="48"/>
        <v>0</v>
      </c>
      <c r="H212" s="175">
        <f t="shared" si="48"/>
        <v>0</v>
      </c>
      <c r="I212" s="175">
        <f t="shared" si="48"/>
        <v>0</v>
      </c>
      <c r="J212" s="175">
        <f t="shared" si="48"/>
        <v>0</v>
      </c>
      <c r="K212" s="175">
        <f t="shared" si="48"/>
        <v>0</v>
      </c>
      <c r="L212" s="175">
        <f t="shared" si="48"/>
        <v>0</v>
      </c>
      <c r="M212" s="175">
        <f t="shared" si="48"/>
        <v>0</v>
      </c>
    </row>
    <row r="213" spans="1:13" ht="16.2" thickBot="1">
      <c r="A213" s="145" t="s">
        <v>602</v>
      </c>
      <c r="B213" s="168"/>
      <c r="C213" s="168"/>
      <c r="D213" s="169"/>
      <c r="E213" s="170"/>
      <c r="F213" s="170"/>
      <c r="G213" s="170"/>
      <c r="H213" s="170"/>
      <c r="I213" s="170"/>
      <c r="J213" s="170"/>
      <c r="K213" s="170"/>
      <c r="L213" s="170"/>
      <c r="M213" s="170"/>
    </row>
    <row r="214" spans="1:13" ht="16.2" thickBot="1">
      <c r="A214" s="187">
        <v>164.1</v>
      </c>
      <c r="B214" s="188"/>
      <c r="C214" s="177" t="s">
        <v>49</v>
      </c>
      <c r="D214" s="180" t="s">
        <v>88</v>
      </c>
      <c r="E214" s="184">
        <f>'2016-2017'!E76</f>
        <v>0</v>
      </c>
      <c r="F214" s="184">
        <f>E214</f>
        <v>0</v>
      </c>
      <c r="G214" s="184">
        <f>E214</f>
        <v>0</v>
      </c>
      <c r="H214" s="184"/>
      <c r="I214" s="184"/>
      <c r="J214" s="184"/>
      <c r="K214" s="184"/>
      <c r="L214" s="184"/>
      <c r="M214" s="184"/>
    </row>
    <row r="215" spans="1:13" ht="16.2" thickBot="1">
      <c r="A215" s="187">
        <v>164.2</v>
      </c>
      <c r="B215" s="188"/>
      <c r="C215" s="177" t="s">
        <v>19</v>
      </c>
      <c r="D215" s="180" t="s">
        <v>89</v>
      </c>
      <c r="E215" s="184">
        <f>'2016-2017'!E77</f>
        <v>0</v>
      </c>
      <c r="F215" s="184">
        <f>E215</f>
        <v>0</v>
      </c>
      <c r="G215" s="184">
        <f>E215</f>
        <v>0</v>
      </c>
      <c r="H215" s="184"/>
      <c r="I215" s="184"/>
      <c r="J215" s="184"/>
      <c r="K215" s="184"/>
      <c r="L215" s="184"/>
      <c r="M215" s="184"/>
    </row>
    <row r="216" spans="1:13" ht="16.2" thickBot="1">
      <c r="A216" s="187">
        <v>164.3</v>
      </c>
      <c r="B216" s="188"/>
      <c r="C216" s="177" t="s">
        <v>21</v>
      </c>
      <c r="D216" s="180" t="s">
        <v>90</v>
      </c>
      <c r="E216" s="184">
        <f>'2016-2017'!E78</f>
        <v>0</v>
      </c>
      <c r="F216" s="184"/>
      <c r="G216" s="184"/>
      <c r="H216" s="184"/>
      <c r="I216" s="184"/>
      <c r="J216" s="184"/>
      <c r="K216" s="184"/>
      <c r="L216" s="184"/>
      <c r="M216" s="184">
        <f>E216</f>
        <v>0</v>
      </c>
    </row>
    <row r="217" spans="1:13" ht="16.2" thickBot="1">
      <c r="A217" s="185"/>
      <c r="B217" s="186"/>
      <c r="C217" s="186" t="s">
        <v>35</v>
      </c>
      <c r="D217" s="174"/>
      <c r="E217" s="175">
        <f>SUM(E214:E216)</f>
        <v>0</v>
      </c>
      <c r="F217" s="175">
        <f t="shared" ref="F217:M217" si="49">SUM(F214:F216)</f>
        <v>0</v>
      </c>
      <c r="G217" s="175">
        <f t="shared" si="49"/>
        <v>0</v>
      </c>
      <c r="H217" s="175">
        <f t="shared" si="49"/>
        <v>0</v>
      </c>
      <c r="I217" s="175">
        <f t="shared" si="49"/>
        <v>0</v>
      </c>
      <c r="J217" s="175">
        <f t="shared" si="49"/>
        <v>0</v>
      </c>
      <c r="K217" s="175">
        <f t="shared" si="49"/>
        <v>0</v>
      </c>
      <c r="L217" s="175">
        <f t="shared" si="49"/>
        <v>0</v>
      </c>
      <c r="M217" s="175">
        <f t="shared" si="49"/>
        <v>0</v>
      </c>
    </row>
    <row r="218" spans="1:13" ht="16.2" thickBot="1">
      <c r="A218" s="145" t="s">
        <v>603</v>
      </c>
      <c r="B218" s="168"/>
      <c r="C218" s="168"/>
      <c r="D218" s="169"/>
      <c r="E218" s="170"/>
      <c r="F218" s="170"/>
      <c r="G218" s="170"/>
      <c r="H218" s="170"/>
      <c r="I218" s="170"/>
      <c r="J218" s="170"/>
      <c r="K218" s="170"/>
      <c r="L218" s="170"/>
      <c r="M218" s="170"/>
    </row>
    <row r="219" spans="1:13" ht="16.2" thickBot="1">
      <c r="A219" s="171">
        <v>165</v>
      </c>
      <c r="B219" s="172"/>
      <c r="C219" s="173" t="s">
        <v>49</v>
      </c>
      <c r="D219" s="174" t="s">
        <v>92</v>
      </c>
      <c r="E219" s="175">
        <f>'2016-2017'!E81</f>
        <v>0</v>
      </c>
      <c r="F219" s="175">
        <f>E219</f>
        <v>0</v>
      </c>
      <c r="G219" s="175">
        <f>E219</f>
        <v>0</v>
      </c>
      <c r="H219" s="175"/>
      <c r="I219" s="175"/>
      <c r="J219" s="175"/>
      <c r="K219" s="175"/>
      <c r="L219" s="175"/>
      <c r="M219" s="175"/>
    </row>
    <row r="220" spans="1:13" ht="16.2" thickBot="1">
      <c r="A220" s="189" t="s">
        <v>604</v>
      </c>
      <c r="B220" s="172"/>
      <c r="C220" s="173" t="s">
        <v>19</v>
      </c>
      <c r="D220" s="174" t="s">
        <v>93</v>
      </c>
      <c r="E220" s="175">
        <f>'2016-2017'!E82</f>
        <v>0</v>
      </c>
      <c r="F220" s="175">
        <f>E220</f>
        <v>0</v>
      </c>
      <c r="G220" s="175">
        <f>E220</f>
        <v>0</v>
      </c>
      <c r="H220" s="175"/>
      <c r="I220" s="175"/>
      <c r="J220" s="175"/>
      <c r="K220" s="175"/>
      <c r="L220" s="175"/>
      <c r="M220" s="175"/>
    </row>
    <row r="221" spans="1:13" ht="16.2" thickBot="1">
      <c r="A221" s="179">
        <v>167</v>
      </c>
      <c r="B221" s="176"/>
      <c r="C221" s="177" t="s">
        <v>21</v>
      </c>
      <c r="D221" s="180" t="s">
        <v>94</v>
      </c>
      <c r="E221" s="175">
        <f>'2016-2017'!E83</f>
        <v>0</v>
      </c>
      <c r="F221" s="184"/>
      <c r="G221" s="184"/>
      <c r="H221" s="184"/>
      <c r="I221" s="184"/>
      <c r="J221" s="184"/>
      <c r="K221" s="184"/>
      <c r="L221" s="184"/>
      <c r="M221" s="184">
        <f>E221</f>
        <v>0</v>
      </c>
    </row>
    <row r="222" spans="1:13" ht="31.8" thickBot="1">
      <c r="A222" s="179">
        <v>168</v>
      </c>
      <c r="B222" s="176"/>
      <c r="C222" s="177" t="s">
        <v>69</v>
      </c>
      <c r="D222" s="180" t="s">
        <v>95</v>
      </c>
      <c r="E222" s="175">
        <f>'2016-2017'!E84</f>
        <v>0</v>
      </c>
      <c r="F222" s="184">
        <f>E222</f>
        <v>0</v>
      </c>
      <c r="G222" s="184">
        <f>E222</f>
        <v>0</v>
      </c>
      <c r="H222" s="184"/>
      <c r="I222" s="184"/>
      <c r="J222" s="184"/>
      <c r="K222" s="184"/>
      <c r="L222" s="184"/>
      <c r="M222" s="184"/>
    </row>
    <row r="223" spans="1:13" ht="16.2" thickBot="1">
      <c r="A223" s="189" t="s">
        <v>605</v>
      </c>
      <c r="B223" s="172"/>
      <c r="C223" s="173" t="s">
        <v>55</v>
      </c>
      <c r="D223" s="174" t="s">
        <v>96</v>
      </c>
      <c r="E223" s="175">
        <f>'2016-2017'!E85</f>
        <v>0</v>
      </c>
      <c r="F223" s="175">
        <f>E223</f>
        <v>0</v>
      </c>
      <c r="G223" s="175"/>
      <c r="H223" s="175"/>
      <c r="I223" s="175">
        <f>E223</f>
        <v>0</v>
      </c>
      <c r="J223" s="175"/>
      <c r="K223" s="175"/>
      <c r="L223" s="175"/>
      <c r="M223" s="175"/>
    </row>
    <row r="224" spans="1:13" ht="16.2" thickBot="1">
      <c r="A224" s="171">
        <v>170</v>
      </c>
      <c r="B224" s="172"/>
      <c r="C224" s="173" t="s">
        <v>33</v>
      </c>
      <c r="D224" s="174" t="s">
        <v>97</v>
      </c>
      <c r="E224" s="175">
        <f>'2016-2017'!E86</f>
        <v>0</v>
      </c>
      <c r="F224" s="175">
        <f>E224</f>
        <v>0</v>
      </c>
      <c r="G224" s="175"/>
      <c r="H224" s="175"/>
      <c r="I224" s="175">
        <f>E224</f>
        <v>0</v>
      </c>
      <c r="J224" s="175"/>
      <c r="K224" s="175"/>
      <c r="L224" s="175"/>
      <c r="M224" s="175"/>
    </row>
    <row r="225" spans="1:13" ht="16.2" thickBot="1">
      <c r="A225" s="185"/>
      <c r="B225" s="186"/>
      <c r="C225" s="186" t="s">
        <v>35</v>
      </c>
      <c r="D225" s="174"/>
      <c r="E225" s="175">
        <f>SUM(E219:E224)</f>
        <v>0</v>
      </c>
      <c r="F225" s="175">
        <f t="shared" ref="F225:M225" si="50">SUM(F219:F224)</f>
        <v>0</v>
      </c>
      <c r="G225" s="175">
        <f t="shared" si="50"/>
        <v>0</v>
      </c>
      <c r="H225" s="175">
        <f t="shared" si="50"/>
        <v>0</v>
      </c>
      <c r="I225" s="175">
        <f t="shared" si="50"/>
        <v>0</v>
      </c>
      <c r="J225" s="175">
        <f t="shared" si="50"/>
        <v>0</v>
      </c>
      <c r="K225" s="175">
        <f t="shared" si="50"/>
        <v>0</v>
      </c>
      <c r="L225" s="175">
        <f t="shared" si="50"/>
        <v>0</v>
      </c>
      <c r="M225" s="175">
        <f t="shared" si="50"/>
        <v>0</v>
      </c>
    </row>
    <row r="226" spans="1:13" ht="16.2" thickBot="1">
      <c r="A226" s="145" t="s">
        <v>606</v>
      </c>
      <c r="B226" s="168"/>
      <c r="C226" s="168"/>
      <c r="D226" s="169"/>
      <c r="E226" s="170"/>
      <c r="F226" s="170"/>
      <c r="G226" s="170"/>
      <c r="H226" s="170"/>
      <c r="I226" s="170"/>
      <c r="J226" s="170"/>
      <c r="K226" s="170"/>
      <c r="L226" s="170"/>
      <c r="M226" s="170"/>
    </row>
    <row r="227" spans="1:13" ht="16.2" thickBot="1">
      <c r="A227" s="171">
        <v>174</v>
      </c>
      <c r="B227" s="172"/>
      <c r="C227" s="173" t="s">
        <v>15</v>
      </c>
      <c r="D227" s="174" t="s">
        <v>99</v>
      </c>
      <c r="E227" s="175">
        <f>'2016-2017'!E89</f>
        <v>0</v>
      </c>
      <c r="F227" s="175">
        <f>E227</f>
        <v>0</v>
      </c>
      <c r="G227" s="175"/>
      <c r="H227" s="175"/>
      <c r="I227" s="175">
        <f>E227</f>
        <v>0</v>
      </c>
      <c r="J227" s="175"/>
      <c r="K227" s="175"/>
      <c r="L227" s="175"/>
      <c r="M227" s="175"/>
    </row>
    <row r="228" spans="1:13" ht="31.8" thickBot="1">
      <c r="A228" s="171">
        <f>(A227)+1</f>
        <v>175</v>
      </c>
      <c r="B228" s="172"/>
      <c r="C228" s="173" t="s">
        <v>100</v>
      </c>
      <c r="D228" s="174" t="s">
        <v>101</v>
      </c>
      <c r="E228" s="175">
        <f>'2016-2017'!E90</f>
        <v>0</v>
      </c>
      <c r="F228" s="175">
        <f t="shared" ref="F228:F237" si="51">E228</f>
        <v>0</v>
      </c>
      <c r="G228" s="175"/>
      <c r="H228" s="175"/>
      <c r="I228" s="175">
        <f t="shared" ref="I228:I234" si="52">E228</f>
        <v>0</v>
      </c>
      <c r="J228" s="175"/>
      <c r="K228" s="175"/>
      <c r="L228" s="175"/>
      <c r="M228" s="175"/>
    </row>
    <row r="229" spans="1:13" ht="16.2" thickBot="1">
      <c r="A229" s="171">
        <f t="shared" ref="A229:A236" si="53">(A228)+1</f>
        <v>176</v>
      </c>
      <c r="B229" s="172"/>
      <c r="C229" s="173" t="s">
        <v>102</v>
      </c>
      <c r="D229" s="174" t="s">
        <v>103</v>
      </c>
      <c r="E229" s="175">
        <f>'2016-2017'!E91</f>
        <v>0</v>
      </c>
      <c r="F229" s="175">
        <f t="shared" si="51"/>
        <v>0</v>
      </c>
      <c r="G229" s="175"/>
      <c r="H229" s="175"/>
      <c r="I229" s="175">
        <f t="shared" si="52"/>
        <v>0</v>
      </c>
      <c r="J229" s="175"/>
      <c r="K229" s="175"/>
      <c r="L229" s="175"/>
      <c r="M229" s="175"/>
    </row>
    <row r="230" spans="1:13" ht="16.2" thickBot="1">
      <c r="A230" s="171">
        <f t="shared" si="53"/>
        <v>177</v>
      </c>
      <c r="B230" s="172"/>
      <c r="C230" s="173" t="s">
        <v>19</v>
      </c>
      <c r="D230" s="174" t="s">
        <v>104</v>
      </c>
      <c r="E230" s="175">
        <f>'2016-2017'!E92</f>
        <v>0</v>
      </c>
      <c r="F230" s="175">
        <f t="shared" si="51"/>
        <v>0</v>
      </c>
      <c r="G230" s="175"/>
      <c r="H230" s="175"/>
      <c r="I230" s="175">
        <f t="shared" si="52"/>
        <v>0</v>
      </c>
      <c r="J230" s="175"/>
      <c r="K230" s="175"/>
      <c r="L230" s="175"/>
      <c r="M230" s="175"/>
    </row>
    <row r="231" spans="1:13" ht="16.2" thickBot="1">
      <c r="A231" s="171">
        <f t="shared" si="53"/>
        <v>178</v>
      </c>
      <c r="B231" s="176"/>
      <c r="C231" s="177" t="s">
        <v>21</v>
      </c>
      <c r="D231" s="174" t="s">
        <v>105</v>
      </c>
      <c r="E231" s="175">
        <f>'2016-2017'!E93</f>
        <v>0</v>
      </c>
      <c r="F231" s="175"/>
      <c r="G231" s="175"/>
      <c r="H231" s="175"/>
      <c r="I231" s="175"/>
      <c r="J231" s="175"/>
      <c r="K231" s="175"/>
      <c r="L231" s="175"/>
      <c r="M231" s="175">
        <f>E231</f>
        <v>0</v>
      </c>
    </row>
    <row r="232" spans="1:13" ht="31.8" thickBot="1">
      <c r="A232" s="171">
        <f t="shared" si="53"/>
        <v>179</v>
      </c>
      <c r="B232" s="172"/>
      <c r="C232" s="173" t="s">
        <v>23</v>
      </c>
      <c r="D232" s="174" t="s">
        <v>106</v>
      </c>
      <c r="E232" s="175">
        <f>'2016-2017'!E94</f>
        <v>0</v>
      </c>
      <c r="F232" s="175">
        <f t="shared" si="51"/>
        <v>0</v>
      </c>
      <c r="G232" s="175"/>
      <c r="H232" s="175"/>
      <c r="I232" s="175">
        <f t="shared" si="52"/>
        <v>0</v>
      </c>
      <c r="J232" s="175"/>
      <c r="K232" s="175"/>
      <c r="L232" s="175"/>
      <c r="M232" s="175"/>
    </row>
    <row r="233" spans="1:13" ht="31.8" thickBot="1">
      <c r="A233" s="171">
        <f t="shared" si="53"/>
        <v>180</v>
      </c>
      <c r="B233" s="172"/>
      <c r="C233" s="173" t="s">
        <v>107</v>
      </c>
      <c r="D233" s="174" t="s">
        <v>108</v>
      </c>
      <c r="E233" s="175">
        <f>'2016-2017'!E95</f>
        <v>0</v>
      </c>
      <c r="F233" s="175">
        <f t="shared" si="51"/>
        <v>0</v>
      </c>
      <c r="G233" s="175"/>
      <c r="H233" s="175"/>
      <c r="I233" s="175">
        <f t="shared" si="52"/>
        <v>0</v>
      </c>
      <c r="J233" s="175"/>
      <c r="K233" s="175"/>
      <c r="L233" s="175"/>
      <c r="M233" s="175"/>
    </row>
    <row r="234" spans="1:13" ht="16.2" thickBot="1">
      <c r="A234" s="171">
        <f t="shared" si="53"/>
        <v>181</v>
      </c>
      <c r="B234" s="172"/>
      <c r="C234" s="173" t="s">
        <v>71</v>
      </c>
      <c r="D234" s="174" t="s">
        <v>109</v>
      </c>
      <c r="E234" s="175">
        <f>'2016-2017'!E96</f>
        <v>0</v>
      </c>
      <c r="F234" s="175">
        <f t="shared" si="51"/>
        <v>0</v>
      </c>
      <c r="G234" s="175"/>
      <c r="H234" s="175"/>
      <c r="I234" s="175">
        <f t="shared" si="52"/>
        <v>0</v>
      </c>
      <c r="J234" s="175"/>
      <c r="K234" s="175"/>
      <c r="L234" s="175"/>
      <c r="M234" s="175"/>
    </row>
    <row r="235" spans="1:13" ht="16.2" thickBot="1">
      <c r="A235" s="171">
        <f t="shared" si="53"/>
        <v>182</v>
      </c>
      <c r="B235" s="172"/>
      <c r="C235" s="173" t="s">
        <v>55</v>
      </c>
      <c r="D235" s="174" t="s">
        <v>110</v>
      </c>
      <c r="E235" s="175">
        <f>'2016-2017'!E97</f>
        <v>0</v>
      </c>
      <c r="F235" s="175">
        <f>E235</f>
        <v>0</v>
      </c>
      <c r="G235" s="175"/>
      <c r="H235" s="175"/>
      <c r="I235" s="175">
        <f>E235</f>
        <v>0</v>
      </c>
      <c r="J235" s="175"/>
      <c r="K235" s="175"/>
      <c r="L235" s="175"/>
      <c r="M235" s="175"/>
    </row>
    <row r="236" spans="1:13" ht="16.2" thickBot="1">
      <c r="A236" s="171">
        <f t="shared" si="53"/>
        <v>183</v>
      </c>
      <c r="B236" s="172"/>
      <c r="C236" s="173" t="s">
        <v>33</v>
      </c>
      <c r="D236" s="174" t="s">
        <v>111</v>
      </c>
      <c r="E236" s="175">
        <f>'2016-2017'!E98</f>
        <v>0</v>
      </c>
      <c r="F236" s="175">
        <f t="shared" si="51"/>
        <v>0</v>
      </c>
      <c r="G236" s="175"/>
      <c r="H236" s="175"/>
      <c r="I236" s="175">
        <f>E236</f>
        <v>0</v>
      </c>
      <c r="J236" s="175"/>
      <c r="K236" s="175"/>
      <c r="L236" s="175"/>
      <c r="M236" s="175"/>
    </row>
    <row r="237" spans="1:13" ht="16.2" thickBot="1">
      <c r="A237" s="191">
        <v>183.1</v>
      </c>
      <c r="B237" s="172"/>
      <c r="C237" s="173" t="s">
        <v>607</v>
      </c>
      <c r="D237" s="174" t="s">
        <v>608</v>
      </c>
      <c r="E237" s="175">
        <f>'2016-2017'!E99</f>
        <v>0</v>
      </c>
      <c r="F237" s="175">
        <f t="shared" si="51"/>
        <v>0</v>
      </c>
      <c r="G237" s="175"/>
      <c r="H237" s="175"/>
      <c r="I237" s="175">
        <f>E237</f>
        <v>0</v>
      </c>
      <c r="J237" s="175"/>
      <c r="K237" s="175"/>
      <c r="L237" s="175"/>
      <c r="M237" s="175"/>
    </row>
    <row r="238" spans="1:13" ht="16.2" thickBot="1">
      <c r="A238" s="171"/>
      <c r="B238" s="186"/>
      <c r="C238" s="186" t="s">
        <v>35</v>
      </c>
      <c r="D238" s="174"/>
      <c r="E238" s="175">
        <f>SUM(E227:E237)</f>
        <v>0</v>
      </c>
      <c r="F238" s="175">
        <f t="shared" ref="F238:M238" si="54">SUM(F227:F237)</f>
        <v>0</v>
      </c>
      <c r="G238" s="175">
        <f t="shared" si="54"/>
        <v>0</v>
      </c>
      <c r="H238" s="175">
        <f t="shared" si="54"/>
        <v>0</v>
      </c>
      <c r="I238" s="175">
        <f t="shared" si="54"/>
        <v>0</v>
      </c>
      <c r="J238" s="175">
        <f t="shared" si="54"/>
        <v>0</v>
      </c>
      <c r="K238" s="175">
        <f t="shared" si="54"/>
        <v>0</v>
      </c>
      <c r="L238" s="175">
        <f t="shared" si="54"/>
        <v>0</v>
      </c>
      <c r="M238" s="175">
        <f t="shared" si="54"/>
        <v>0</v>
      </c>
    </row>
    <row r="239" spans="1:13" ht="16.2" thickBot="1">
      <c r="A239" s="145" t="s">
        <v>609</v>
      </c>
      <c r="B239" s="168"/>
      <c r="C239" s="168"/>
      <c r="D239" s="169"/>
      <c r="E239" s="170"/>
      <c r="F239" s="170"/>
      <c r="G239" s="170"/>
      <c r="H239" s="170"/>
      <c r="I239" s="170"/>
      <c r="J239" s="170"/>
      <c r="K239" s="170"/>
      <c r="L239" s="170"/>
      <c r="M239" s="170"/>
    </row>
    <row r="240" spans="1:13" ht="16.2" thickBot="1">
      <c r="A240" s="171">
        <v>184</v>
      </c>
      <c r="B240" s="172"/>
      <c r="C240" s="173" t="s">
        <v>115</v>
      </c>
      <c r="D240" s="174" t="s">
        <v>116</v>
      </c>
      <c r="E240" s="175">
        <f>'2016-2017'!E102</f>
        <v>0</v>
      </c>
      <c r="F240" s="175">
        <f>E240</f>
        <v>0</v>
      </c>
      <c r="G240" s="175"/>
      <c r="H240" s="175"/>
      <c r="I240" s="175">
        <f>E240</f>
        <v>0</v>
      </c>
      <c r="J240" s="175"/>
      <c r="K240" s="175"/>
      <c r="L240" s="175"/>
      <c r="M240" s="175"/>
    </row>
    <row r="241" spans="1:13" ht="16.2" thickBot="1">
      <c r="A241" s="171">
        <f>(A240)+1</f>
        <v>185</v>
      </c>
      <c r="B241" s="172"/>
      <c r="C241" s="173" t="s">
        <v>15</v>
      </c>
      <c r="D241" s="174" t="s">
        <v>117</v>
      </c>
      <c r="E241" s="175">
        <f>'2016-2017'!E103</f>
        <v>0</v>
      </c>
      <c r="F241" s="175">
        <f t="shared" ref="F241:F250" si="55">E241</f>
        <v>0</v>
      </c>
      <c r="G241" s="175"/>
      <c r="H241" s="175"/>
      <c r="I241" s="175">
        <f t="shared" ref="I241:I250" si="56">E241</f>
        <v>0</v>
      </c>
      <c r="J241" s="175"/>
      <c r="K241" s="175"/>
      <c r="L241" s="175"/>
      <c r="M241" s="175"/>
    </row>
    <row r="242" spans="1:13" ht="16.2" thickBot="1">
      <c r="A242" s="171">
        <f t="shared" ref="A242:A250" si="57">(A241)+1</f>
        <v>186</v>
      </c>
      <c r="B242" s="172"/>
      <c r="C242" s="173" t="s">
        <v>118</v>
      </c>
      <c r="D242" s="174" t="s">
        <v>119</v>
      </c>
      <c r="E242" s="175">
        <f>'2016-2017'!E104</f>
        <v>0</v>
      </c>
      <c r="F242" s="175">
        <f t="shared" si="55"/>
        <v>0</v>
      </c>
      <c r="G242" s="175"/>
      <c r="H242" s="175"/>
      <c r="I242" s="175">
        <f t="shared" si="56"/>
        <v>0</v>
      </c>
      <c r="J242" s="175"/>
      <c r="K242" s="175"/>
      <c r="L242" s="175"/>
      <c r="M242" s="175"/>
    </row>
    <row r="243" spans="1:13" ht="16.2" thickBot="1">
      <c r="A243" s="171">
        <f t="shared" si="57"/>
        <v>187</v>
      </c>
      <c r="B243" s="172"/>
      <c r="C243" s="173" t="s">
        <v>102</v>
      </c>
      <c r="D243" s="174" t="s">
        <v>120</v>
      </c>
      <c r="E243" s="175">
        <f>'2016-2017'!E105</f>
        <v>0</v>
      </c>
      <c r="F243" s="175">
        <f t="shared" si="55"/>
        <v>0</v>
      </c>
      <c r="G243" s="175"/>
      <c r="H243" s="175"/>
      <c r="I243" s="175">
        <f t="shared" si="56"/>
        <v>0</v>
      </c>
      <c r="J243" s="175"/>
      <c r="K243" s="175"/>
      <c r="L243" s="175"/>
      <c r="M243" s="175"/>
    </row>
    <row r="244" spans="1:13" ht="16.2" thickBot="1">
      <c r="A244" s="171">
        <f t="shared" si="57"/>
        <v>188</v>
      </c>
      <c r="B244" s="172"/>
      <c r="C244" s="173" t="s">
        <v>19</v>
      </c>
      <c r="D244" s="174" t="s">
        <v>121</v>
      </c>
      <c r="E244" s="175">
        <f>'2016-2017'!E106</f>
        <v>0</v>
      </c>
      <c r="F244" s="175">
        <f t="shared" si="55"/>
        <v>0</v>
      </c>
      <c r="G244" s="175"/>
      <c r="H244" s="175"/>
      <c r="I244" s="175">
        <f t="shared" si="56"/>
        <v>0</v>
      </c>
      <c r="J244" s="175"/>
      <c r="K244" s="175"/>
      <c r="L244" s="175"/>
      <c r="M244" s="175"/>
    </row>
    <row r="245" spans="1:13" ht="16.2" thickBot="1">
      <c r="A245" s="171">
        <f t="shared" si="57"/>
        <v>189</v>
      </c>
      <c r="B245" s="176"/>
      <c r="C245" s="177" t="s">
        <v>21</v>
      </c>
      <c r="D245" s="174" t="s">
        <v>122</v>
      </c>
      <c r="E245" s="175">
        <f>'2016-2017'!E107</f>
        <v>0</v>
      </c>
      <c r="F245" s="175"/>
      <c r="G245" s="175"/>
      <c r="H245" s="175"/>
      <c r="I245" s="175"/>
      <c r="J245" s="175"/>
      <c r="K245" s="175"/>
      <c r="L245" s="175"/>
      <c r="M245" s="175">
        <f>E245</f>
        <v>0</v>
      </c>
    </row>
    <row r="246" spans="1:13" ht="31.8" thickBot="1">
      <c r="A246" s="171">
        <f t="shared" si="57"/>
        <v>190</v>
      </c>
      <c r="B246" s="172"/>
      <c r="C246" s="173" t="s">
        <v>123</v>
      </c>
      <c r="D246" s="174" t="s">
        <v>124</v>
      </c>
      <c r="E246" s="175">
        <f>'2016-2017'!E108</f>
        <v>0</v>
      </c>
      <c r="F246" s="175">
        <f t="shared" si="55"/>
        <v>0</v>
      </c>
      <c r="G246" s="175"/>
      <c r="H246" s="175"/>
      <c r="I246" s="175">
        <f t="shared" si="56"/>
        <v>0</v>
      </c>
      <c r="J246" s="175"/>
      <c r="K246" s="175"/>
      <c r="L246" s="175"/>
      <c r="M246" s="175"/>
    </row>
    <row r="247" spans="1:13" ht="16.2" thickBot="1">
      <c r="A247" s="171">
        <f t="shared" si="57"/>
        <v>191</v>
      </c>
      <c r="B247" s="172"/>
      <c r="C247" s="173" t="s">
        <v>125</v>
      </c>
      <c r="D247" s="174" t="s">
        <v>126</v>
      </c>
      <c r="E247" s="175">
        <f>'2016-2017'!E109</f>
        <v>0</v>
      </c>
      <c r="F247" s="175">
        <f t="shared" si="55"/>
        <v>0</v>
      </c>
      <c r="G247" s="175"/>
      <c r="H247" s="175"/>
      <c r="I247" s="175">
        <f t="shared" si="56"/>
        <v>0</v>
      </c>
      <c r="J247" s="175"/>
      <c r="K247" s="175"/>
      <c r="L247" s="175"/>
      <c r="M247" s="175"/>
    </row>
    <row r="248" spans="1:13" ht="16.2" thickBot="1">
      <c r="A248" s="171">
        <f t="shared" si="57"/>
        <v>192</v>
      </c>
      <c r="B248" s="172"/>
      <c r="C248" s="173" t="s">
        <v>127</v>
      </c>
      <c r="D248" s="174" t="s">
        <v>128</v>
      </c>
      <c r="E248" s="175">
        <f>'2016-2017'!E110</f>
        <v>0</v>
      </c>
      <c r="F248" s="175">
        <f t="shared" si="55"/>
        <v>0</v>
      </c>
      <c r="G248" s="175"/>
      <c r="H248" s="175"/>
      <c r="I248" s="175">
        <f t="shared" si="56"/>
        <v>0</v>
      </c>
      <c r="J248" s="175"/>
      <c r="K248" s="175"/>
      <c r="L248" s="175"/>
      <c r="M248" s="175"/>
    </row>
    <row r="249" spans="1:13" ht="16.2" thickBot="1">
      <c r="A249" s="171">
        <f t="shared" si="57"/>
        <v>193</v>
      </c>
      <c r="B249" s="172"/>
      <c r="C249" s="173" t="s">
        <v>55</v>
      </c>
      <c r="D249" s="174" t="s">
        <v>129</v>
      </c>
      <c r="E249" s="175">
        <f>'2016-2017'!E111</f>
        <v>0</v>
      </c>
      <c r="F249" s="175">
        <f t="shared" si="55"/>
        <v>0</v>
      </c>
      <c r="G249" s="175"/>
      <c r="H249" s="175"/>
      <c r="I249" s="175">
        <f t="shared" si="56"/>
        <v>0</v>
      </c>
      <c r="J249" s="175"/>
      <c r="K249" s="175"/>
      <c r="L249" s="175"/>
      <c r="M249" s="175"/>
    </row>
    <row r="250" spans="1:13" ht="16.2" thickBot="1">
      <c r="A250" s="171">
        <f t="shared" si="57"/>
        <v>194</v>
      </c>
      <c r="B250" s="172"/>
      <c r="C250" s="173" t="s">
        <v>33</v>
      </c>
      <c r="D250" s="174" t="s">
        <v>130</v>
      </c>
      <c r="E250" s="175">
        <f>'2016-2017'!E112</f>
        <v>0</v>
      </c>
      <c r="F250" s="175">
        <f t="shared" si="55"/>
        <v>0</v>
      </c>
      <c r="G250" s="175"/>
      <c r="H250" s="175"/>
      <c r="I250" s="175">
        <f t="shared" si="56"/>
        <v>0</v>
      </c>
      <c r="J250" s="175"/>
      <c r="K250" s="175"/>
      <c r="L250" s="175"/>
      <c r="M250" s="175"/>
    </row>
    <row r="251" spans="1:13" ht="16.2" thickBot="1">
      <c r="A251" s="185"/>
      <c r="B251" s="186"/>
      <c r="C251" s="186" t="s">
        <v>35</v>
      </c>
      <c r="D251" s="174"/>
      <c r="E251" s="175">
        <f>SUM(E240:E250)</f>
        <v>0</v>
      </c>
      <c r="F251" s="175">
        <f t="shared" ref="F251:M251" si="58">SUM(F240:F250)</f>
        <v>0</v>
      </c>
      <c r="G251" s="175">
        <f t="shared" si="58"/>
        <v>0</v>
      </c>
      <c r="H251" s="175">
        <f t="shared" si="58"/>
        <v>0</v>
      </c>
      <c r="I251" s="175">
        <f t="shared" si="58"/>
        <v>0</v>
      </c>
      <c r="J251" s="175">
        <f t="shared" si="58"/>
        <v>0</v>
      </c>
      <c r="K251" s="175">
        <f t="shared" si="58"/>
        <v>0</v>
      </c>
      <c r="L251" s="175">
        <f t="shared" si="58"/>
        <v>0</v>
      </c>
      <c r="M251" s="175">
        <f t="shared" si="58"/>
        <v>0</v>
      </c>
    </row>
    <row r="252" spans="1:13" ht="16.2" thickBot="1">
      <c r="A252" s="145" t="s">
        <v>610</v>
      </c>
      <c r="B252" s="146"/>
      <c r="C252" s="168"/>
      <c r="D252" s="169"/>
      <c r="E252" s="170"/>
      <c r="F252" s="170"/>
      <c r="G252" s="170"/>
      <c r="H252" s="170"/>
      <c r="I252" s="170"/>
      <c r="J252" s="170"/>
      <c r="K252" s="170"/>
      <c r="L252" s="170"/>
      <c r="M252" s="170"/>
    </row>
    <row r="253" spans="1:13" ht="16.2" thickBot="1">
      <c r="A253" s="171">
        <f>A250+1</f>
        <v>195</v>
      </c>
      <c r="B253" s="172"/>
      <c r="C253" s="173" t="s">
        <v>49</v>
      </c>
      <c r="D253" s="174" t="s">
        <v>132</v>
      </c>
      <c r="E253" s="175">
        <f>'2016-2017'!E119</f>
        <v>0</v>
      </c>
      <c r="F253" s="175">
        <f>E253</f>
        <v>0</v>
      </c>
      <c r="G253" s="175"/>
      <c r="H253" s="175"/>
      <c r="I253" s="175">
        <f>E253</f>
        <v>0</v>
      </c>
      <c r="J253" s="175"/>
      <c r="K253" s="175"/>
      <c r="L253" s="175"/>
      <c r="M253" s="175"/>
    </row>
    <row r="254" spans="1:13" ht="16.2" thickBot="1">
      <c r="A254" s="171">
        <f>A253+1</f>
        <v>196</v>
      </c>
      <c r="B254" s="172"/>
      <c r="C254" s="173" t="s">
        <v>49</v>
      </c>
      <c r="D254" s="174" t="s">
        <v>133</v>
      </c>
      <c r="E254" s="175">
        <f>'2016-2017'!E120</f>
        <v>0</v>
      </c>
      <c r="F254" s="175">
        <f t="shared" ref="F254:F260" si="59">E254</f>
        <v>0</v>
      </c>
      <c r="G254" s="175"/>
      <c r="H254" s="175"/>
      <c r="I254" s="175">
        <f t="shared" ref="I254:I260" si="60">E254</f>
        <v>0</v>
      </c>
      <c r="J254" s="175"/>
      <c r="K254" s="175"/>
      <c r="L254" s="175"/>
      <c r="M254" s="175"/>
    </row>
    <row r="255" spans="1:13" ht="16.2" thickBot="1">
      <c r="A255" s="171">
        <f t="shared" ref="A255:A260" si="61">A254+1</f>
        <v>197</v>
      </c>
      <c r="B255" s="172"/>
      <c r="C255" s="173" t="s">
        <v>19</v>
      </c>
      <c r="D255" s="174" t="s">
        <v>134</v>
      </c>
      <c r="E255" s="175">
        <f>'2016-2017'!E121</f>
        <v>0</v>
      </c>
      <c r="F255" s="175">
        <f t="shared" si="59"/>
        <v>0</v>
      </c>
      <c r="G255" s="175"/>
      <c r="H255" s="175"/>
      <c r="I255" s="175">
        <f t="shared" si="60"/>
        <v>0</v>
      </c>
      <c r="J255" s="175"/>
      <c r="K255" s="175"/>
      <c r="L255" s="175"/>
      <c r="M255" s="175"/>
    </row>
    <row r="256" spans="1:13" ht="16.2" thickBot="1">
      <c r="A256" s="171">
        <f t="shared" si="61"/>
        <v>198</v>
      </c>
      <c r="B256" s="176"/>
      <c r="C256" s="177" t="s">
        <v>21</v>
      </c>
      <c r="D256" s="174" t="s">
        <v>135</v>
      </c>
      <c r="E256" s="175">
        <f>'2016-2017'!E122</f>
        <v>0</v>
      </c>
      <c r="F256" s="175"/>
      <c r="G256" s="175"/>
      <c r="H256" s="175"/>
      <c r="I256" s="175"/>
      <c r="J256" s="175"/>
      <c r="K256" s="175"/>
      <c r="L256" s="175"/>
      <c r="M256" s="175">
        <f>E256</f>
        <v>0</v>
      </c>
    </row>
    <row r="257" spans="1:13" ht="31.8" thickBot="1">
      <c r="A257" s="171">
        <f t="shared" si="61"/>
        <v>199</v>
      </c>
      <c r="B257" s="172"/>
      <c r="C257" s="173" t="s">
        <v>69</v>
      </c>
      <c r="D257" s="174" t="s">
        <v>136</v>
      </c>
      <c r="E257" s="175">
        <f>'2016-2017'!E123</f>
        <v>0</v>
      </c>
      <c r="F257" s="175">
        <f t="shared" si="59"/>
        <v>0</v>
      </c>
      <c r="G257" s="175"/>
      <c r="H257" s="175"/>
      <c r="I257" s="175">
        <f t="shared" si="60"/>
        <v>0</v>
      </c>
      <c r="J257" s="175"/>
      <c r="K257" s="175"/>
      <c r="L257" s="175"/>
      <c r="M257" s="175"/>
    </row>
    <row r="258" spans="1:13" ht="16.2" thickBot="1">
      <c r="A258" s="171">
        <f>A257+1</f>
        <v>200</v>
      </c>
      <c r="B258" s="172"/>
      <c r="C258" s="173" t="s">
        <v>71</v>
      </c>
      <c r="D258" s="174" t="s">
        <v>137</v>
      </c>
      <c r="E258" s="175">
        <f>'2016-2017'!E124</f>
        <v>0</v>
      </c>
      <c r="F258" s="175">
        <f t="shared" si="59"/>
        <v>0</v>
      </c>
      <c r="G258" s="175"/>
      <c r="H258" s="175"/>
      <c r="I258" s="175">
        <f t="shared" si="60"/>
        <v>0</v>
      </c>
      <c r="J258" s="175"/>
      <c r="K258" s="175"/>
      <c r="L258" s="175"/>
      <c r="M258" s="175"/>
    </row>
    <row r="259" spans="1:13" ht="16.2" thickBot="1">
      <c r="A259" s="171">
        <f t="shared" si="61"/>
        <v>201</v>
      </c>
      <c r="B259" s="172"/>
      <c r="C259" s="173" t="s">
        <v>55</v>
      </c>
      <c r="D259" s="174" t="s">
        <v>138</v>
      </c>
      <c r="E259" s="175">
        <f>'2016-2017'!E125</f>
        <v>0</v>
      </c>
      <c r="F259" s="175">
        <f t="shared" si="59"/>
        <v>0</v>
      </c>
      <c r="G259" s="175">
        <f>E259</f>
        <v>0</v>
      </c>
      <c r="H259" s="175"/>
      <c r="I259" s="175"/>
      <c r="J259" s="175"/>
      <c r="K259" s="175"/>
      <c r="L259" s="175"/>
      <c r="M259" s="175"/>
    </row>
    <row r="260" spans="1:13" ht="16.2" thickBot="1">
      <c r="A260" s="171">
        <f t="shared" si="61"/>
        <v>202</v>
      </c>
      <c r="B260" s="172"/>
      <c r="C260" s="173" t="s">
        <v>33</v>
      </c>
      <c r="D260" s="174" t="s">
        <v>139</v>
      </c>
      <c r="E260" s="175">
        <f>'2016-2017'!E126</f>
        <v>0</v>
      </c>
      <c r="F260" s="175">
        <f t="shared" si="59"/>
        <v>0</v>
      </c>
      <c r="G260" s="175"/>
      <c r="H260" s="175"/>
      <c r="I260" s="175">
        <f t="shared" si="60"/>
        <v>0</v>
      </c>
      <c r="J260" s="175"/>
      <c r="K260" s="175"/>
      <c r="L260" s="175"/>
      <c r="M260" s="175"/>
    </row>
    <row r="261" spans="1:13" ht="16.2" thickBot="1">
      <c r="A261" s="171"/>
      <c r="B261" s="172"/>
      <c r="C261" s="178" t="s">
        <v>35</v>
      </c>
      <c r="D261" s="174"/>
      <c r="E261" s="175">
        <f>SUM(E253:E260)</f>
        <v>0</v>
      </c>
      <c r="F261" s="175">
        <f t="shared" ref="F261:M261" si="62">SUM(F253:F260)</f>
        <v>0</v>
      </c>
      <c r="G261" s="175">
        <f t="shared" si="62"/>
        <v>0</v>
      </c>
      <c r="H261" s="175">
        <f t="shared" si="62"/>
        <v>0</v>
      </c>
      <c r="I261" s="175">
        <f t="shared" si="62"/>
        <v>0</v>
      </c>
      <c r="J261" s="175">
        <f t="shared" si="62"/>
        <v>0</v>
      </c>
      <c r="K261" s="175">
        <f t="shared" si="62"/>
        <v>0</v>
      </c>
      <c r="L261" s="175">
        <f t="shared" si="62"/>
        <v>0</v>
      </c>
      <c r="M261" s="175">
        <f t="shared" si="62"/>
        <v>0</v>
      </c>
    </row>
    <row r="262" spans="1:13" ht="16.2" thickBot="1">
      <c r="A262" s="145" t="s">
        <v>611</v>
      </c>
      <c r="B262" s="168"/>
      <c r="C262" s="168"/>
      <c r="D262" s="169"/>
      <c r="E262" s="170"/>
      <c r="F262" s="170"/>
      <c r="G262" s="170"/>
      <c r="H262" s="170"/>
      <c r="I262" s="170"/>
      <c r="J262" s="170"/>
      <c r="K262" s="170"/>
      <c r="L262" s="170"/>
      <c r="M262" s="170"/>
    </row>
    <row r="263" spans="1:13" ht="16.2" thickBot="1">
      <c r="A263" s="187">
        <v>202.1</v>
      </c>
      <c r="B263" s="188"/>
      <c r="C263" s="177" t="s">
        <v>49</v>
      </c>
      <c r="D263" s="180" t="s">
        <v>612</v>
      </c>
      <c r="E263" s="184">
        <f>'2016-2017'!E129</f>
        <v>0</v>
      </c>
      <c r="F263" s="184">
        <f>E263</f>
        <v>0</v>
      </c>
      <c r="G263" s="184">
        <f>E263</f>
        <v>0</v>
      </c>
      <c r="H263" s="184"/>
      <c r="I263" s="184"/>
      <c r="J263" s="184"/>
      <c r="K263" s="184"/>
      <c r="L263" s="184"/>
      <c r="M263" s="184"/>
    </row>
    <row r="264" spans="1:13" ht="16.2" thickBot="1">
      <c r="A264" s="187">
        <v>202.2</v>
      </c>
      <c r="B264" s="188"/>
      <c r="C264" s="177" t="s">
        <v>19</v>
      </c>
      <c r="D264" s="180" t="s">
        <v>143</v>
      </c>
      <c r="E264" s="184">
        <f>'2016-2017'!E130</f>
        <v>0</v>
      </c>
      <c r="F264" s="184">
        <f>E264</f>
        <v>0</v>
      </c>
      <c r="G264" s="184">
        <f>E264</f>
        <v>0</v>
      </c>
      <c r="H264" s="184"/>
      <c r="I264" s="184"/>
      <c r="J264" s="184"/>
      <c r="K264" s="184"/>
      <c r="L264" s="184"/>
      <c r="M264" s="184"/>
    </row>
    <row r="265" spans="1:13" ht="16.2" thickBot="1">
      <c r="A265" s="187">
        <v>202.3</v>
      </c>
      <c r="B265" s="188"/>
      <c r="C265" s="177" t="s">
        <v>21</v>
      </c>
      <c r="D265" s="180" t="s">
        <v>613</v>
      </c>
      <c r="E265" s="184">
        <f>'2016-2017'!E131</f>
        <v>0</v>
      </c>
      <c r="F265" s="184"/>
      <c r="G265" s="184"/>
      <c r="H265" s="184"/>
      <c r="I265" s="184"/>
      <c r="J265" s="184"/>
      <c r="K265" s="184"/>
      <c r="L265" s="184"/>
      <c r="M265" s="184">
        <f>E265</f>
        <v>0</v>
      </c>
    </row>
    <row r="266" spans="1:13" ht="16.2" thickBot="1">
      <c r="A266" s="171"/>
      <c r="B266" s="172"/>
      <c r="C266" s="178" t="s">
        <v>35</v>
      </c>
      <c r="D266" s="174"/>
      <c r="E266" s="175">
        <f>SUM(E263:E265)</f>
        <v>0</v>
      </c>
      <c r="F266" s="175">
        <f t="shared" ref="F266:M266" si="63">SUM(F263:F265)</f>
        <v>0</v>
      </c>
      <c r="G266" s="175">
        <f t="shared" si="63"/>
        <v>0</v>
      </c>
      <c r="H266" s="175">
        <f t="shared" si="63"/>
        <v>0</v>
      </c>
      <c r="I266" s="175">
        <f t="shared" si="63"/>
        <v>0</v>
      </c>
      <c r="J266" s="175">
        <f t="shared" si="63"/>
        <v>0</v>
      </c>
      <c r="K266" s="175">
        <f t="shared" si="63"/>
        <v>0</v>
      </c>
      <c r="L266" s="175">
        <f t="shared" si="63"/>
        <v>0</v>
      </c>
      <c r="M266" s="175">
        <f t="shared" si="63"/>
        <v>0</v>
      </c>
    </row>
    <row r="267" spans="1:13" ht="16.2" thickBot="1">
      <c r="A267" s="145" t="s">
        <v>614</v>
      </c>
      <c r="B267" s="168"/>
      <c r="C267" s="168"/>
      <c r="D267" s="169"/>
      <c r="E267" s="170"/>
      <c r="F267" s="170"/>
      <c r="G267" s="170"/>
      <c r="H267" s="170"/>
      <c r="I267" s="170"/>
      <c r="J267" s="170"/>
      <c r="K267" s="170"/>
      <c r="L267" s="170"/>
      <c r="M267" s="170"/>
    </row>
    <row r="268" spans="1:13" ht="16.2" thickBot="1">
      <c r="A268" s="171">
        <f>A260+1</f>
        <v>203</v>
      </c>
      <c r="B268" s="172"/>
      <c r="C268" s="173" t="s">
        <v>146</v>
      </c>
      <c r="D268" s="174" t="s">
        <v>147</v>
      </c>
      <c r="E268" s="175">
        <f>'2016-2017'!E134</f>
        <v>0</v>
      </c>
      <c r="F268" s="175">
        <f>E268</f>
        <v>0</v>
      </c>
      <c r="G268" s="175"/>
      <c r="H268" s="175"/>
      <c r="I268" s="175">
        <f t="shared" ref="I268:I278" si="64">E268</f>
        <v>0</v>
      </c>
      <c r="J268" s="175"/>
      <c r="K268" s="175"/>
      <c r="L268" s="175"/>
      <c r="M268" s="175"/>
    </row>
    <row r="269" spans="1:13" ht="16.2" thickBot="1">
      <c r="A269" s="171">
        <f>A268+1</f>
        <v>204</v>
      </c>
      <c r="B269" s="172"/>
      <c r="C269" s="173" t="s">
        <v>15</v>
      </c>
      <c r="D269" s="174" t="s">
        <v>148</v>
      </c>
      <c r="E269" s="175">
        <f>'2016-2017'!E135</f>
        <v>0</v>
      </c>
      <c r="F269" s="175">
        <f t="shared" ref="F269:F278" si="65">E269</f>
        <v>0</v>
      </c>
      <c r="G269" s="175"/>
      <c r="H269" s="175"/>
      <c r="I269" s="175">
        <f t="shared" si="64"/>
        <v>0</v>
      </c>
      <c r="J269" s="175"/>
      <c r="K269" s="175"/>
      <c r="L269" s="175"/>
      <c r="M269" s="175"/>
    </row>
    <row r="270" spans="1:13" ht="31.8" thickBot="1">
      <c r="A270" s="171">
        <f t="shared" ref="A270:A278" si="66">A269+1</f>
        <v>205</v>
      </c>
      <c r="B270" s="172"/>
      <c r="C270" s="173" t="s">
        <v>149</v>
      </c>
      <c r="D270" s="174" t="s">
        <v>150</v>
      </c>
      <c r="E270" s="175">
        <f>'2016-2017'!E136</f>
        <v>0</v>
      </c>
      <c r="F270" s="175">
        <f t="shared" si="65"/>
        <v>0</v>
      </c>
      <c r="G270" s="175"/>
      <c r="H270" s="175"/>
      <c r="I270" s="175">
        <f t="shared" si="64"/>
        <v>0</v>
      </c>
      <c r="J270" s="175"/>
      <c r="K270" s="175"/>
      <c r="L270" s="175"/>
      <c r="M270" s="175"/>
    </row>
    <row r="271" spans="1:13" ht="16.2" thickBot="1">
      <c r="A271" s="171">
        <f t="shared" si="66"/>
        <v>206</v>
      </c>
      <c r="B271" s="172"/>
      <c r="C271" s="173" t="s">
        <v>102</v>
      </c>
      <c r="D271" s="174" t="s">
        <v>151</v>
      </c>
      <c r="E271" s="175">
        <f>'2016-2017'!E137</f>
        <v>0</v>
      </c>
      <c r="F271" s="175">
        <f t="shared" si="65"/>
        <v>0</v>
      </c>
      <c r="G271" s="175"/>
      <c r="H271" s="175"/>
      <c r="I271" s="175">
        <f t="shared" si="64"/>
        <v>0</v>
      </c>
      <c r="J271" s="175"/>
      <c r="K271" s="175"/>
      <c r="L271" s="175"/>
      <c r="M271" s="175"/>
    </row>
    <row r="272" spans="1:13" ht="16.2" thickBot="1">
      <c r="A272" s="171">
        <f t="shared" si="66"/>
        <v>207</v>
      </c>
      <c r="B272" s="172"/>
      <c r="C272" s="173" t="s">
        <v>19</v>
      </c>
      <c r="D272" s="174" t="s">
        <v>152</v>
      </c>
      <c r="E272" s="175">
        <f>'2016-2017'!E138</f>
        <v>0</v>
      </c>
      <c r="F272" s="175">
        <f t="shared" si="65"/>
        <v>0</v>
      </c>
      <c r="G272" s="175"/>
      <c r="H272" s="175"/>
      <c r="I272" s="175">
        <f t="shared" si="64"/>
        <v>0</v>
      </c>
      <c r="J272" s="175"/>
      <c r="K272" s="175"/>
      <c r="L272" s="175"/>
      <c r="M272" s="175"/>
    </row>
    <row r="273" spans="1:13" ht="16.2" thickBot="1">
      <c r="A273" s="171">
        <f t="shared" si="66"/>
        <v>208</v>
      </c>
      <c r="B273" s="176"/>
      <c r="C273" s="177" t="s">
        <v>21</v>
      </c>
      <c r="D273" s="174" t="s">
        <v>153</v>
      </c>
      <c r="E273" s="175">
        <f>'2016-2017'!E139</f>
        <v>0</v>
      </c>
      <c r="F273" s="175"/>
      <c r="G273" s="175"/>
      <c r="H273" s="175"/>
      <c r="I273" s="175"/>
      <c r="J273" s="175"/>
      <c r="K273" s="175"/>
      <c r="L273" s="175"/>
      <c r="M273" s="175">
        <f>E273</f>
        <v>0</v>
      </c>
    </row>
    <row r="274" spans="1:13" ht="31.8" thickBot="1">
      <c r="A274" s="171">
        <f t="shared" si="66"/>
        <v>209</v>
      </c>
      <c r="B274" s="172"/>
      <c r="C274" s="173" t="s">
        <v>154</v>
      </c>
      <c r="D274" s="174" t="s">
        <v>155</v>
      </c>
      <c r="E274" s="175">
        <f>'2016-2017'!E140</f>
        <v>0</v>
      </c>
      <c r="F274" s="175">
        <f t="shared" si="65"/>
        <v>0</v>
      </c>
      <c r="G274" s="175"/>
      <c r="H274" s="175"/>
      <c r="I274" s="175">
        <f t="shared" si="64"/>
        <v>0</v>
      </c>
      <c r="J274" s="175"/>
      <c r="K274" s="175"/>
      <c r="L274" s="175"/>
      <c r="M274" s="175"/>
    </row>
    <row r="275" spans="1:13" ht="31.8" thickBot="1">
      <c r="A275" s="171">
        <f t="shared" si="66"/>
        <v>210</v>
      </c>
      <c r="B275" s="172"/>
      <c r="C275" s="173" t="s">
        <v>107</v>
      </c>
      <c r="D275" s="174" t="s">
        <v>156</v>
      </c>
      <c r="E275" s="175">
        <f>'2016-2017'!E141</f>
        <v>0</v>
      </c>
      <c r="F275" s="175">
        <f t="shared" si="65"/>
        <v>0</v>
      </c>
      <c r="G275" s="175"/>
      <c r="H275" s="175"/>
      <c r="I275" s="175">
        <f t="shared" si="64"/>
        <v>0</v>
      </c>
      <c r="J275" s="175"/>
      <c r="K275" s="175"/>
      <c r="L275" s="175"/>
      <c r="M275" s="175"/>
    </row>
    <row r="276" spans="1:13" ht="16.2" thickBot="1">
      <c r="A276" s="171">
        <f t="shared" si="66"/>
        <v>211</v>
      </c>
      <c r="B276" s="172"/>
      <c r="C276" s="173" t="s">
        <v>71</v>
      </c>
      <c r="D276" s="174" t="s">
        <v>157</v>
      </c>
      <c r="E276" s="175">
        <f>'2016-2017'!E142</f>
        <v>0</v>
      </c>
      <c r="F276" s="175">
        <f t="shared" si="65"/>
        <v>0</v>
      </c>
      <c r="G276" s="175"/>
      <c r="H276" s="175"/>
      <c r="I276" s="175">
        <f t="shared" si="64"/>
        <v>0</v>
      </c>
      <c r="J276" s="175"/>
      <c r="K276" s="175"/>
      <c r="L276" s="175"/>
      <c r="M276" s="175"/>
    </row>
    <row r="277" spans="1:13" ht="16.2" thickBot="1">
      <c r="A277" s="171">
        <f t="shared" si="66"/>
        <v>212</v>
      </c>
      <c r="B277" s="172"/>
      <c r="C277" s="173" t="s">
        <v>55</v>
      </c>
      <c r="D277" s="174" t="s">
        <v>158</v>
      </c>
      <c r="E277" s="175">
        <f>'2016-2017'!E143</f>
        <v>0</v>
      </c>
      <c r="F277" s="175">
        <f t="shared" si="65"/>
        <v>0</v>
      </c>
      <c r="G277" s="175"/>
      <c r="H277" s="175"/>
      <c r="I277" s="175">
        <f t="shared" si="64"/>
        <v>0</v>
      </c>
      <c r="J277" s="175"/>
      <c r="K277" s="175"/>
      <c r="L277" s="175"/>
      <c r="M277" s="175"/>
    </row>
    <row r="278" spans="1:13" ht="16.2" thickBot="1">
      <c r="A278" s="171">
        <f t="shared" si="66"/>
        <v>213</v>
      </c>
      <c r="B278" s="172"/>
      <c r="C278" s="173" t="s">
        <v>33</v>
      </c>
      <c r="D278" s="174" t="s">
        <v>159</v>
      </c>
      <c r="E278" s="175">
        <f>'2016-2017'!E144</f>
        <v>0</v>
      </c>
      <c r="F278" s="175">
        <f t="shared" si="65"/>
        <v>0</v>
      </c>
      <c r="G278" s="175"/>
      <c r="H278" s="175"/>
      <c r="I278" s="175">
        <f t="shared" si="64"/>
        <v>0</v>
      </c>
      <c r="J278" s="175"/>
      <c r="K278" s="175"/>
      <c r="L278" s="175"/>
      <c r="M278" s="175"/>
    </row>
    <row r="279" spans="1:13" ht="16.2" thickBot="1">
      <c r="A279" s="185"/>
      <c r="B279" s="186"/>
      <c r="C279" s="186" t="s">
        <v>35</v>
      </c>
      <c r="D279" s="174"/>
      <c r="E279" s="175">
        <f>SUM(E268:E278)</f>
        <v>0</v>
      </c>
      <c r="F279" s="175">
        <f t="shared" ref="F279:M279" si="67">SUM(F268:F278)</f>
        <v>0</v>
      </c>
      <c r="G279" s="175">
        <f t="shared" si="67"/>
        <v>0</v>
      </c>
      <c r="H279" s="175">
        <f t="shared" si="67"/>
        <v>0</v>
      </c>
      <c r="I279" s="175">
        <f t="shared" si="67"/>
        <v>0</v>
      </c>
      <c r="J279" s="175">
        <f t="shared" si="67"/>
        <v>0</v>
      </c>
      <c r="K279" s="175">
        <f t="shared" si="67"/>
        <v>0</v>
      </c>
      <c r="L279" s="175">
        <f t="shared" si="67"/>
        <v>0</v>
      </c>
      <c r="M279" s="175">
        <f t="shared" si="67"/>
        <v>0</v>
      </c>
    </row>
    <row r="280" spans="1:13" ht="16.2" thickBot="1">
      <c r="A280" s="145" t="s">
        <v>615</v>
      </c>
      <c r="B280" s="146"/>
      <c r="C280" s="168"/>
      <c r="D280" s="169"/>
      <c r="E280" s="170"/>
      <c r="F280" s="170"/>
      <c r="G280" s="170"/>
      <c r="H280" s="170"/>
      <c r="I280" s="170"/>
      <c r="J280" s="170"/>
      <c r="K280" s="170"/>
      <c r="L280" s="170"/>
      <c r="M280" s="170"/>
    </row>
    <row r="281" spans="1:13" ht="16.2" thickBot="1">
      <c r="A281" s="171">
        <f>A278+1</f>
        <v>214</v>
      </c>
      <c r="B281" s="172"/>
      <c r="C281" s="173" t="s">
        <v>49</v>
      </c>
      <c r="D281" s="174" t="s">
        <v>161</v>
      </c>
      <c r="E281" s="175">
        <f>'2016-2017'!E147</f>
        <v>0</v>
      </c>
      <c r="F281" s="175">
        <f>E281</f>
        <v>0</v>
      </c>
      <c r="G281" s="175"/>
      <c r="H281" s="175">
        <f>E281</f>
        <v>0</v>
      </c>
      <c r="I281" s="175"/>
      <c r="J281" s="175"/>
      <c r="K281" s="175"/>
      <c r="L281" s="175"/>
      <c r="M281" s="175"/>
    </row>
    <row r="282" spans="1:13" ht="16.2" thickBot="1">
      <c r="A282" s="171">
        <f>A281+1</f>
        <v>215</v>
      </c>
      <c r="B282" s="172"/>
      <c r="C282" s="173" t="s">
        <v>19</v>
      </c>
      <c r="D282" s="174" t="s">
        <v>162</v>
      </c>
      <c r="E282" s="175">
        <f>'2016-2017'!E148</f>
        <v>0</v>
      </c>
      <c r="F282" s="175">
        <f t="shared" ref="F282:F294" si="68">E282</f>
        <v>0</v>
      </c>
      <c r="G282" s="175"/>
      <c r="H282" s="175">
        <f t="shared" ref="H282:H294" si="69">E282</f>
        <v>0</v>
      </c>
      <c r="I282" s="175"/>
      <c r="J282" s="175"/>
      <c r="K282" s="175"/>
      <c r="L282" s="175"/>
      <c r="M282" s="175"/>
    </row>
    <row r="283" spans="1:13" ht="16.2" thickBot="1">
      <c r="A283" s="171">
        <f t="shared" ref="A283:A294" si="70">A282+1</f>
        <v>216</v>
      </c>
      <c r="B283" s="176"/>
      <c r="C283" s="177" t="s">
        <v>21</v>
      </c>
      <c r="D283" s="174" t="s">
        <v>163</v>
      </c>
      <c r="E283" s="175">
        <f>'2016-2017'!E149</f>
        <v>0</v>
      </c>
      <c r="F283" s="175"/>
      <c r="G283" s="175"/>
      <c r="H283" s="175"/>
      <c r="I283" s="175"/>
      <c r="J283" s="175"/>
      <c r="K283" s="175"/>
      <c r="L283" s="175"/>
      <c r="M283" s="175">
        <f>E283</f>
        <v>0</v>
      </c>
    </row>
    <row r="284" spans="1:13" ht="16.2" thickBot="1">
      <c r="A284" s="171">
        <f t="shared" si="70"/>
        <v>217</v>
      </c>
      <c r="B284" s="172"/>
      <c r="C284" s="173" t="s">
        <v>164</v>
      </c>
      <c r="D284" s="174" t="s">
        <v>165</v>
      </c>
      <c r="E284" s="175">
        <f>'2016-2017'!E150</f>
        <v>0</v>
      </c>
      <c r="F284" s="175">
        <f t="shared" si="68"/>
        <v>0</v>
      </c>
      <c r="G284" s="175"/>
      <c r="H284" s="175">
        <f t="shared" si="69"/>
        <v>0</v>
      </c>
      <c r="I284" s="175"/>
      <c r="J284" s="175"/>
      <c r="K284" s="175"/>
      <c r="L284" s="175"/>
      <c r="M284" s="175"/>
    </row>
    <row r="285" spans="1:13" ht="16.2" thickBot="1">
      <c r="A285" s="171">
        <f t="shared" si="70"/>
        <v>218</v>
      </c>
      <c r="B285" s="172"/>
      <c r="C285" s="173" t="s">
        <v>166</v>
      </c>
      <c r="D285" s="174" t="s">
        <v>167</v>
      </c>
      <c r="E285" s="175">
        <f>'2016-2017'!E151</f>
        <v>0</v>
      </c>
      <c r="F285" s="175"/>
      <c r="G285" s="175"/>
      <c r="H285" s="175"/>
      <c r="I285" s="175"/>
      <c r="J285" s="175"/>
      <c r="K285" s="175"/>
      <c r="L285" s="175"/>
      <c r="M285" s="175">
        <f>E285</f>
        <v>0</v>
      </c>
    </row>
    <row r="286" spans="1:13" ht="31.8" thickBot="1">
      <c r="A286" s="171">
        <f t="shared" si="70"/>
        <v>219</v>
      </c>
      <c r="B286" s="172"/>
      <c r="C286" s="173" t="s">
        <v>168</v>
      </c>
      <c r="D286" s="174" t="s">
        <v>169</v>
      </c>
      <c r="E286" s="175">
        <f>'2016-2017'!E152</f>
        <v>0</v>
      </c>
      <c r="F286" s="175">
        <f t="shared" si="68"/>
        <v>0</v>
      </c>
      <c r="G286" s="175"/>
      <c r="H286" s="175">
        <f t="shared" si="69"/>
        <v>0</v>
      </c>
      <c r="I286" s="175"/>
      <c r="J286" s="175"/>
      <c r="K286" s="175"/>
      <c r="L286" s="175"/>
      <c r="M286" s="175"/>
    </row>
    <row r="287" spans="1:13" ht="16.2" thickBot="1">
      <c r="A287" s="171">
        <f t="shared" si="70"/>
        <v>220</v>
      </c>
      <c r="B287" s="172"/>
      <c r="C287" s="173" t="s">
        <v>25</v>
      </c>
      <c r="D287" s="174" t="s">
        <v>170</v>
      </c>
      <c r="E287" s="175">
        <f>'2016-2017'!E153</f>
        <v>0</v>
      </c>
      <c r="F287" s="175">
        <f t="shared" si="68"/>
        <v>0</v>
      </c>
      <c r="G287" s="175"/>
      <c r="H287" s="175">
        <f t="shared" si="69"/>
        <v>0</v>
      </c>
      <c r="I287" s="175"/>
      <c r="J287" s="175"/>
      <c r="K287" s="175"/>
      <c r="L287" s="175"/>
      <c r="M287" s="175"/>
    </row>
    <row r="288" spans="1:13" ht="16.2" thickBot="1">
      <c r="A288" s="171">
        <f t="shared" si="70"/>
        <v>221</v>
      </c>
      <c r="B288" s="172"/>
      <c r="C288" s="173" t="s">
        <v>171</v>
      </c>
      <c r="D288" s="174" t="s">
        <v>172</v>
      </c>
      <c r="E288" s="175">
        <f>'2016-2017'!E154</f>
        <v>0</v>
      </c>
      <c r="F288" s="175">
        <f t="shared" si="68"/>
        <v>0</v>
      </c>
      <c r="G288" s="175"/>
      <c r="H288" s="175">
        <f t="shared" si="69"/>
        <v>0</v>
      </c>
      <c r="I288" s="175"/>
      <c r="J288" s="175"/>
      <c r="K288" s="175"/>
      <c r="L288" s="175"/>
      <c r="M288" s="175"/>
    </row>
    <row r="289" spans="1:13" ht="16.2" thickBot="1">
      <c r="A289" s="171">
        <f t="shared" si="70"/>
        <v>222</v>
      </c>
      <c r="B289" s="172"/>
      <c r="C289" s="173" t="s">
        <v>173</v>
      </c>
      <c r="D289" s="174" t="s">
        <v>174</v>
      </c>
      <c r="E289" s="175">
        <f>'2016-2017'!E155</f>
        <v>0</v>
      </c>
      <c r="F289" s="175">
        <f>E289</f>
        <v>0</v>
      </c>
      <c r="G289" s="175"/>
      <c r="H289" s="175">
        <f>E289</f>
        <v>0</v>
      </c>
      <c r="I289" s="175"/>
      <c r="J289" s="175"/>
      <c r="K289" s="175"/>
      <c r="L289" s="175"/>
      <c r="M289" s="175"/>
    </row>
    <row r="290" spans="1:13" ht="16.2" thickBot="1">
      <c r="A290" s="171">
        <f t="shared" si="70"/>
        <v>223</v>
      </c>
      <c r="B290" s="172"/>
      <c r="C290" s="173" t="s">
        <v>55</v>
      </c>
      <c r="D290" s="174" t="s">
        <v>175</v>
      </c>
      <c r="E290" s="175">
        <f>'2016-2017'!E156</f>
        <v>0</v>
      </c>
      <c r="F290" s="175">
        <f t="shared" si="68"/>
        <v>0</v>
      </c>
      <c r="G290" s="175"/>
      <c r="H290" s="175">
        <f t="shared" si="69"/>
        <v>0</v>
      </c>
      <c r="I290" s="175"/>
      <c r="J290" s="175"/>
      <c r="K290" s="175"/>
      <c r="L290" s="175"/>
      <c r="M290" s="175"/>
    </row>
    <row r="291" spans="1:13" ht="31.8" thickBot="1">
      <c r="A291" s="171">
        <f t="shared" si="70"/>
        <v>224</v>
      </c>
      <c r="B291" s="172"/>
      <c r="C291" s="173" t="s">
        <v>176</v>
      </c>
      <c r="D291" s="174" t="s">
        <v>177</v>
      </c>
      <c r="E291" s="175">
        <f>'2016-2017'!E157</f>
        <v>0</v>
      </c>
      <c r="F291" s="175"/>
      <c r="G291" s="175"/>
      <c r="H291" s="175"/>
      <c r="I291" s="175"/>
      <c r="J291" s="175"/>
      <c r="K291" s="175"/>
      <c r="L291" s="175"/>
      <c r="M291" s="175">
        <f>E291</f>
        <v>0</v>
      </c>
    </row>
    <row r="292" spans="1:13" ht="16.2" thickBot="1">
      <c r="A292" s="171">
        <f t="shared" si="70"/>
        <v>225</v>
      </c>
      <c r="B292" s="172"/>
      <c r="C292" s="173" t="s">
        <v>178</v>
      </c>
      <c r="D292" s="174" t="s">
        <v>179</v>
      </c>
      <c r="E292" s="175">
        <f>'2016-2017'!E158</f>
        <v>0</v>
      </c>
      <c r="F292" s="175">
        <f t="shared" si="68"/>
        <v>0</v>
      </c>
      <c r="G292" s="175"/>
      <c r="H292" s="175">
        <f t="shared" si="69"/>
        <v>0</v>
      </c>
      <c r="I292" s="175"/>
      <c r="J292" s="175"/>
      <c r="K292" s="175"/>
      <c r="L292" s="175"/>
      <c r="M292" s="175"/>
    </row>
    <row r="293" spans="1:13" ht="31.8" thickBot="1">
      <c r="A293" s="171">
        <f>A292+1</f>
        <v>226</v>
      </c>
      <c r="B293" s="172"/>
      <c r="C293" s="173" t="s">
        <v>616</v>
      </c>
      <c r="D293" s="174" t="s">
        <v>181</v>
      </c>
      <c r="E293" s="175">
        <f>'2016-2017'!E159</f>
        <v>0</v>
      </c>
      <c r="F293" s="175">
        <f t="shared" si="68"/>
        <v>0</v>
      </c>
      <c r="G293" s="175"/>
      <c r="H293" s="175">
        <f t="shared" si="69"/>
        <v>0</v>
      </c>
      <c r="I293" s="175"/>
      <c r="J293" s="175"/>
      <c r="K293" s="175"/>
      <c r="L293" s="175"/>
      <c r="M293" s="175"/>
    </row>
    <row r="294" spans="1:13" ht="16.2" thickBot="1">
      <c r="A294" s="171">
        <f t="shared" si="70"/>
        <v>227</v>
      </c>
      <c r="B294" s="172"/>
      <c r="C294" s="173" t="s">
        <v>617</v>
      </c>
      <c r="D294" s="174" t="s">
        <v>183</v>
      </c>
      <c r="E294" s="175">
        <f>'2016-2017'!E160</f>
        <v>0</v>
      </c>
      <c r="F294" s="175">
        <f t="shared" si="68"/>
        <v>0</v>
      </c>
      <c r="G294" s="175"/>
      <c r="H294" s="175">
        <f t="shared" si="69"/>
        <v>0</v>
      </c>
      <c r="I294" s="175"/>
      <c r="J294" s="175"/>
      <c r="K294" s="175"/>
      <c r="L294" s="175"/>
      <c r="M294" s="175"/>
    </row>
    <row r="295" spans="1:13" ht="16.2" thickBot="1">
      <c r="A295" s="187">
        <v>227.1</v>
      </c>
      <c r="B295" s="188"/>
      <c r="C295" s="177" t="s">
        <v>618</v>
      </c>
      <c r="D295" s="180" t="s">
        <v>185</v>
      </c>
      <c r="E295" s="175">
        <f>'2016-2017'!E161</f>
        <v>0</v>
      </c>
      <c r="F295" s="175"/>
      <c r="G295" s="175"/>
      <c r="H295" s="175"/>
      <c r="I295" s="184"/>
      <c r="J295" s="184"/>
      <c r="K295" s="184"/>
      <c r="L295" s="184"/>
      <c r="M295" s="184">
        <f>E295</f>
        <v>0</v>
      </c>
    </row>
    <row r="296" spans="1:13" ht="16.2" thickBot="1">
      <c r="A296" s="187">
        <v>227.2</v>
      </c>
      <c r="B296" s="188"/>
      <c r="C296" s="177" t="s">
        <v>619</v>
      </c>
      <c r="D296" s="180" t="s">
        <v>620</v>
      </c>
      <c r="E296" s="175">
        <f>'2016-2017'!E162</f>
        <v>0</v>
      </c>
      <c r="F296" s="175"/>
      <c r="G296" s="175"/>
      <c r="H296" s="175"/>
      <c r="I296" s="184"/>
      <c r="J296" s="184"/>
      <c r="K296" s="184"/>
      <c r="L296" s="184"/>
      <c r="M296" s="184">
        <f>E296</f>
        <v>0</v>
      </c>
    </row>
    <row r="297" spans="1:13" ht="16.2" thickBot="1">
      <c r="A297" s="171"/>
      <c r="B297" s="172"/>
      <c r="C297" s="178" t="s">
        <v>35</v>
      </c>
      <c r="D297" s="174"/>
      <c r="E297" s="175">
        <f>SUM(E281:E296)</f>
        <v>0</v>
      </c>
      <c r="F297" s="175">
        <f t="shared" ref="F297:M297" si="71">SUM(F281:F295)</f>
        <v>0</v>
      </c>
      <c r="G297" s="175">
        <f t="shared" si="71"/>
        <v>0</v>
      </c>
      <c r="H297" s="175">
        <f t="shared" si="71"/>
        <v>0</v>
      </c>
      <c r="I297" s="175">
        <f t="shared" si="71"/>
        <v>0</v>
      </c>
      <c r="J297" s="175">
        <f t="shared" si="71"/>
        <v>0</v>
      </c>
      <c r="K297" s="175">
        <f t="shared" si="71"/>
        <v>0</v>
      </c>
      <c r="L297" s="175">
        <f t="shared" si="71"/>
        <v>0</v>
      </c>
      <c r="M297" s="175">
        <f t="shared" si="71"/>
        <v>0</v>
      </c>
    </row>
    <row r="298" spans="1:13" ht="16.2" thickBot="1">
      <c r="A298" s="145" t="s">
        <v>621</v>
      </c>
      <c r="B298" s="168"/>
      <c r="C298" s="168"/>
      <c r="D298" s="169"/>
      <c r="E298" s="170"/>
      <c r="F298" s="170"/>
      <c r="G298" s="170"/>
      <c r="H298" s="170"/>
      <c r="I298" s="170"/>
      <c r="J298" s="170"/>
      <c r="K298" s="170"/>
      <c r="L298" s="170"/>
      <c r="M298" s="170"/>
    </row>
    <row r="299" spans="1:13" ht="31.8" thickBot="1">
      <c r="A299" s="171">
        <f>A294+1</f>
        <v>228</v>
      </c>
      <c r="B299" s="172"/>
      <c r="C299" s="173" t="s">
        <v>189</v>
      </c>
      <c r="D299" s="174" t="s">
        <v>190</v>
      </c>
      <c r="E299" s="175">
        <f>'2016-2017'!E165</f>
        <v>0</v>
      </c>
      <c r="F299" s="175">
        <f>E299</f>
        <v>0</v>
      </c>
      <c r="G299" s="175"/>
      <c r="H299" s="175">
        <f>E299</f>
        <v>0</v>
      </c>
      <c r="I299" s="175"/>
      <c r="J299" s="175"/>
      <c r="K299" s="175"/>
      <c r="L299" s="175"/>
      <c r="M299" s="175"/>
    </row>
    <row r="300" spans="1:13" ht="16.2" thickBot="1">
      <c r="A300" s="171">
        <f>A299+1</f>
        <v>229</v>
      </c>
      <c r="B300" s="172"/>
      <c r="C300" s="173" t="s">
        <v>15</v>
      </c>
      <c r="D300" s="174" t="s">
        <v>191</v>
      </c>
      <c r="E300" s="175">
        <f>'2016-2017'!E166</f>
        <v>0</v>
      </c>
      <c r="F300" s="175">
        <f t="shared" ref="F300:F307" si="72">E300</f>
        <v>0</v>
      </c>
      <c r="G300" s="175"/>
      <c r="H300" s="175">
        <f t="shared" ref="H300:H307" si="73">E300</f>
        <v>0</v>
      </c>
      <c r="I300" s="175"/>
      <c r="J300" s="175"/>
      <c r="K300" s="175"/>
      <c r="L300" s="175"/>
      <c r="M300" s="175"/>
    </row>
    <row r="301" spans="1:13" ht="31.8" thickBot="1">
      <c r="A301" s="171">
        <f t="shared" ref="A301:A308" si="74">(A300)+1</f>
        <v>230</v>
      </c>
      <c r="B301" s="172"/>
      <c r="C301" s="173" t="s">
        <v>100</v>
      </c>
      <c r="D301" s="174" t="s">
        <v>192</v>
      </c>
      <c r="E301" s="175">
        <f>'2016-2017'!E167</f>
        <v>0</v>
      </c>
      <c r="F301" s="175">
        <f t="shared" si="72"/>
        <v>0</v>
      </c>
      <c r="G301" s="175"/>
      <c r="H301" s="175">
        <f t="shared" si="73"/>
        <v>0</v>
      </c>
      <c r="I301" s="175"/>
      <c r="J301" s="175"/>
      <c r="K301" s="175"/>
      <c r="L301" s="175"/>
      <c r="M301" s="175"/>
    </row>
    <row r="302" spans="1:13" ht="16.2" thickBot="1">
      <c r="A302" s="171">
        <f t="shared" si="74"/>
        <v>231</v>
      </c>
      <c r="B302" s="172"/>
      <c r="C302" s="173" t="s">
        <v>102</v>
      </c>
      <c r="D302" s="174" t="s">
        <v>193</v>
      </c>
      <c r="E302" s="175">
        <f>'2016-2017'!E168</f>
        <v>0</v>
      </c>
      <c r="F302" s="175">
        <f t="shared" si="72"/>
        <v>0</v>
      </c>
      <c r="G302" s="175"/>
      <c r="H302" s="175">
        <f t="shared" si="73"/>
        <v>0</v>
      </c>
      <c r="I302" s="175"/>
      <c r="J302" s="175"/>
      <c r="K302" s="175"/>
      <c r="L302" s="175"/>
      <c r="M302" s="175"/>
    </row>
    <row r="303" spans="1:13" ht="16.2" thickBot="1">
      <c r="A303" s="171">
        <f t="shared" si="74"/>
        <v>232</v>
      </c>
      <c r="B303" s="172"/>
      <c r="C303" s="173" t="s">
        <v>19</v>
      </c>
      <c r="D303" s="174" t="s">
        <v>194</v>
      </c>
      <c r="E303" s="175">
        <f>'2016-2017'!E169</f>
        <v>0</v>
      </c>
      <c r="F303" s="175">
        <f t="shared" si="72"/>
        <v>0</v>
      </c>
      <c r="G303" s="175"/>
      <c r="H303" s="175">
        <f t="shared" si="73"/>
        <v>0</v>
      </c>
      <c r="I303" s="175"/>
      <c r="J303" s="175"/>
      <c r="K303" s="175"/>
      <c r="L303" s="175"/>
      <c r="M303" s="175"/>
    </row>
    <row r="304" spans="1:13" ht="16.2" thickBot="1">
      <c r="A304" s="179">
        <f t="shared" si="74"/>
        <v>233</v>
      </c>
      <c r="B304" s="176"/>
      <c r="C304" s="177" t="s">
        <v>21</v>
      </c>
      <c r="D304" s="180" t="s">
        <v>195</v>
      </c>
      <c r="E304" s="175">
        <f>'2016-2017'!E170</f>
        <v>0</v>
      </c>
      <c r="F304" s="184"/>
      <c r="G304" s="184"/>
      <c r="H304" s="184"/>
      <c r="I304" s="184"/>
      <c r="J304" s="184"/>
      <c r="K304" s="184"/>
      <c r="L304" s="184"/>
      <c r="M304" s="184">
        <f>E304</f>
        <v>0</v>
      </c>
    </row>
    <row r="305" spans="1:13" ht="31.8" thickBot="1">
      <c r="A305" s="171">
        <f t="shared" si="74"/>
        <v>234</v>
      </c>
      <c r="B305" s="172"/>
      <c r="C305" s="173" t="s">
        <v>69</v>
      </c>
      <c r="D305" s="174" t="s">
        <v>196</v>
      </c>
      <c r="E305" s="175">
        <f>'2016-2017'!E171</f>
        <v>0</v>
      </c>
      <c r="F305" s="175">
        <f t="shared" si="72"/>
        <v>0</v>
      </c>
      <c r="G305" s="175"/>
      <c r="H305" s="175">
        <f t="shared" si="73"/>
        <v>0</v>
      </c>
      <c r="I305" s="175"/>
      <c r="J305" s="175"/>
      <c r="K305" s="175"/>
      <c r="L305" s="175"/>
      <c r="M305" s="175"/>
    </row>
    <row r="306" spans="1:13" ht="16.2" thickBot="1">
      <c r="A306" s="171">
        <f t="shared" si="74"/>
        <v>235</v>
      </c>
      <c r="B306" s="172"/>
      <c r="C306" s="173" t="s">
        <v>71</v>
      </c>
      <c r="D306" s="174" t="s">
        <v>197</v>
      </c>
      <c r="E306" s="175">
        <f>'2016-2017'!E176</f>
        <v>0</v>
      </c>
      <c r="F306" s="175">
        <f t="shared" si="72"/>
        <v>0</v>
      </c>
      <c r="G306" s="175"/>
      <c r="H306" s="175">
        <f t="shared" si="73"/>
        <v>0</v>
      </c>
      <c r="I306" s="175"/>
      <c r="J306" s="175"/>
      <c r="K306" s="175"/>
      <c r="L306" s="175"/>
      <c r="M306" s="175"/>
    </row>
    <row r="307" spans="1:13" ht="16.2" thickBot="1">
      <c r="A307" s="171">
        <f t="shared" si="74"/>
        <v>236</v>
      </c>
      <c r="B307" s="172"/>
      <c r="C307" s="173" t="s">
        <v>55</v>
      </c>
      <c r="D307" s="174" t="s">
        <v>198</v>
      </c>
      <c r="E307" s="175">
        <f>'2016-2017'!E177</f>
        <v>0</v>
      </c>
      <c r="F307" s="175">
        <f t="shared" si="72"/>
        <v>0</v>
      </c>
      <c r="G307" s="175"/>
      <c r="H307" s="175">
        <f t="shared" si="73"/>
        <v>0</v>
      </c>
      <c r="I307" s="175"/>
      <c r="J307" s="175"/>
      <c r="K307" s="175"/>
      <c r="L307" s="175"/>
      <c r="M307" s="175"/>
    </row>
    <row r="308" spans="1:13" ht="16.2" thickBot="1">
      <c r="A308" s="171">
        <f t="shared" si="74"/>
        <v>237</v>
      </c>
      <c r="B308" s="172"/>
      <c r="C308" s="173" t="s">
        <v>33</v>
      </c>
      <c r="D308" s="174" t="s">
        <v>199</v>
      </c>
      <c r="E308" s="175">
        <f>'2016-2017'!E178</f>
        <v>0</v>
      </c>
      <c r="F308" s="175">
        <f>E308</f>
        <v>0</v>
      </c>
      <c r="G308" s="175"/>
      <c r="H308" s="175">
        <f>E308</f>
        <v>0</v>
      </c>
      <c r="I308" s="175"/>
      <c r="J308" s="175"/>
      <c r="K308" s="175"/>
      <c r="L308" s="175"/>
      <c r="M308" s="175"/>
    </row>
    <row r="309" spans="1:13" ht="16.2" thickBot="1">
      <c r="A309" s="171"/>
      <c r="B309" s="192"/>
      <c r="C309" s="193" t="s">
        <v>35</v>
      </c>
      <c r="D309" s="194"/>
      <c r="E309" s="175">
        <f>SUM(E299:E308)</f>
        <v>0</v>
      </c>
      <c r="F309" s="175">
        <f t="shared" ref="F309:M309" si="75">SUM(F299:F308)</f>
        <v>0</v>
      </c>
      <c r="G309" s="175">
        <f t="shared" si="75"/>
        <v>0</v>
      </c>
      <c r="H309" s="175">
        <f t="shared" si="75"/>
        <v>0</v>
      </c>
      <c r="I309" s="175">
        <f t="shared" si="75"/>
        <v>0</v>
      </c>
      <c r="J309" s="175">
        <f t="shared" si="75"/>
        <v>0</v>
      </c>
      <c r="K309" s="175">
        <f t="shared" si="75"/>
        <v>0</v>
      </c>
      <c r="L309" s="175">
        <f t="shared" si="75"/>
        <v>0</v>
      </c>
      <c r="M309" s="175">
        <f t="shared" si="75"/>
        <v>0</v>
      </c>
    </row>
    <row r="310" spans="1:13" ht="16.2" thickBot="1">
      <c r="A310" s="145" t="s">
        <v>622</v>
      </c>
      <c r="B310" s="168"/>
      <c r="C310" s="168"/>
      <c r="D310" s="169"/>
      <c r="E310" s="170"/>
      <c r="F310" s="170"/>
      <c r="G310" s="170"/>
      <c r="H310" s="170"/>
      <c r="I310" s="170"/>
      <c r="J310" s="170"/>
      <c r="K310" s="170"/>
      <c r="L310" s="170"/>
      <c r="M310" s="170"/>
    </row>
    <row r="311" spans="1:13" ht="16.2" thickBot="1">
      <c r="A311" s="171">
        <f>A308+1</f>
        <v>238</v>
      </c>
      <c r="B311" s="172"/>
      <c r="C311" s="173" t="s">
        <v>49</v>
      </c>
      <c r="D311" s="174" t="s">
        <v>201</v>
      </c>
      <c r="E311" s="175">
        <f>'2016-2017'!E181</f>
        <v>0</v>
      </c>
      <c r="F311" s="175">
        <f>E311</f>
        <v>0</v>
      </c>
      <c r="G311" s="175"/>
      <c r="H311" s="175"/>
      <c r="I311" s="175"/>
      <c r="J311" s="175">
        <f>E311</f>
        <v>0</v>
      </c>
      <c r="K311" s="175"/>
      <c r="L311" s="175"/>
      <c r="M311" s="175"/>
    </row>
    <row r="312" spans="1:13" ht="16.2" thickBot="1">
      <c r="A312" s="179">
        <f>A311+1</f>
        <v>239</v>
      </c>
      <c r="B312" s="176"/>
      <c r="C312" s="177" t="s">
        <v>19</v>
      </c>
      <c r="D312" s="180" t="s">
        <v>202</v>
      </c>
      <c r="E312" s="175">
        <f>'2016-2017'!E182</f>
        <v>0</v>
      </c>
      <c r="F312" s="184">
        <f t="shared" ref="F312:F322" si="76">E312</f>
        <v>0</v>
      </c>
      <c r="G312" s="184"/>
      <c r="H312" s="184"/>
      <c r="I312" s="184"/>
      <c r="J312" s="184">
        <f t="shared" ref="J312:J322" si="77">E312</f>
        <v>0</v>
      </c>
      <c r="K312" s="184"/>
      <c r="L312" s="184"/>
      <c r="M312" s="184"/>
    </row>
    <row r="313" spans="1:13" ht="16.2" thickBot="1">
      <c r="A313" s="179">
        <f t="shared" ref="A313:A322" si="78">A312+1</f>
        <v>240</v>
      </c>
      <c r="B313" s="176"/>
      <c r="C313" s="177" t="s">
        <v>21</v>
      </c>
      <c r="D313" s="180" t="s">
        <v>203</v>
      </c>
      <c r="E313" s="175">
        <f>'2016-2017'!E183</f>
        <v>0</v>
      </c>
      <c r="F313" s="184"/>
      <c r="G313" s="184"/>
      <c r="H313" s="184"/>
      <c r="I313" s="184"/>
      <c r="J313" s="184"/>
      <c r="K313" s="184"/>
      <c r="L313" s="184"/>
      <c r="M313" s="184">
        <f>E313</f>
        <v>0</v>
      </c>
    </row>
    <row r="314" spans="1:13" ht="31.8" thickBot="1">
      <c r="A314" s="171">
        <f t="shared" si="78"/>
        <v>241</v>
      </c>
      <c r="B314" s="172"/>
      <c r="C314" s="173" t="s">
        <v>69</v>
      </c>
      <c r="D314" s="174" t="s">
        <v>204</v>
      </c>
      <c r="E314" s="175">
        <f>'2016-2017'!E184</f>
        <v>0</v>
      </c>
      <c r="F314" s="175">
        <f t="shared" si="76"/>
        <v>0</v>
      </c>
      <c r="G314" s="175"/>
      <c r="H314" s="175"/>
      <c r="I314" s="175"/>
      <c r="J314" s="175">
        <f t="shared" si="77"/>
        <v>0</v>
      </c>
      <c r="K314" s="175"/>
      <c r="L314" s="175"/>
      <c r="M314" s="175"/>
    </row>
    <row r="315" spans="1:13" ht="31.8" thickBot="1">
      <c r="A315" s="171">
        <f t="shared" si="78"/>
        <v>242</v>
      </c>
      <c r="B315" s="172"/>
      <c r="C315" s="173" t="s">
        <v>205</v>
      </c>
      <c r="D315" s="174" t="s">
        <v>206</v>
      </c>
      <c r="E315" s="175">
        <f>'2016-2017'!E185</f>
        <v>0</v>
      </c>
      <c r="F315" s="175">
        <f t="shared" si="76"/>
        <v>0</v>
      </c>
      <c r="G315" s="175"/>
      <c r="H315" s="175"/>
      <c r="I315" s="175"/>
      <c r="J315" s="175">
        <f t="shared" si="77"/>
        <v>0</v>
      </c>
      <c r="K315" s="175"/>
      <c r="L315" s="175"/>
      <c r="M315" s="175"/>
    </row>
    <row r="316" spans="1:13" ht="31.8" thickBot="1">
      <c r="A316" s="171">
        <f t="shared" si="78"/>
        <v>243</v>
      </c>
      <c r="B316" s="172"/>
      <c r="C316" s="173" t="s">
        <v>207</v>
      </c>
      <c r="D316" s="174" t="s">
        <v>208</v>
      </c>
      <c r="E316" s="175">
        <f>'2016-2017'!E186</f>
        <v>0</v>
      </c>
      <c r="F316" s="175"/>
      <c r="G316" s="175"/>
      <c r="H316" s="175"/>
      <c r="I316" s="175"/>
      <c r="J316" s="175"/>
      <c r="K316" s="175"/>
      <c r="L316" s="175"/>
      <c r="M316" s="175">
        <f>E316</f>
        <v>0</v>
      </c>
    </row>
    <row r="317" spans="1:13" ht="16.2" thickBot="1">
      <c r="A317" s="171">
        <f t="shared" si="78"/>
        <v>244</v>
      </c>
      <c r="B317" s="172"/>
      <c r="C317" s="173" t="s">
        <v>209</v>
      </c>
      <c r="D317" s="174" t="s">
        <v>210</v>
      </c>
      <c r="E317" s="175">
        <f>'2016-2017'!E187</f>
        <v>0</v>
      </c>
      <c r="F317" s="175">
        <f t="shared" si="76"/>
        <v>0</v>
      </c>
      <c r="G317" s="175"/>
      <c r="H317" s="175"/>
      <c r="I317" s="175"/>
      <c r="J317" s="175">
        <f t="shared" si="77"/>
        <v>0</v>
      </c>
      <c r="K317" s="175"/>
      <c r="L317" s="175"/>
      <c r="M317" s="175"/>
    </row>
    <row r="318" spans="1:13" ht="16.2" thickBot="1">
      <c r="A318" s="171">
        <f t="shared" si="78"/>
        <v>245</v>
      </c>
      <c r="B318" s="172"/>
      <c r="C318" s="173" t="s">
        <v>211</v>
      </c>
      <c r="D318" s="174" t="s">
        <v>212</v>
      </c>
      <c r="E318" s="175">
        <f>'2016-2017'!E188</f>
        <v>0</v>
      </c>
      <c r="F318" s="175">
        <f t="shared" si="76"/>
        <v>0</v>
      </c>
      <c r="G318" s="175"/>
      <c r="H318" s="175"/>
      <c r="I318" s="175"/>
      <c r="J318" s="175">
        <f t="shared" si="77"/>
        <v>0</v>
      </c>
      <c r="K318" s="175"/>
      <c r="L318" s="175"/>
      <c r="M318" s="175"/>
    </row>
    <row r="319" spans="1:13" ht="16.2" thickBot="1">
      <c r="A319" s="171">
        <f t="shared" si="78"/>
        <v>246</v>
      </c>
      <c r="B319" s="172"/>
      <c r="C319" s="173" t="s">
        <v>213</v>
      </c>
      <c r="D319" s="174" t="s">
        <v>214</v>
      </c>
      <c r="E319" s="175">
        <f>'2016-2017'!E189</f>
        <v>0</v>
      </c>
      <c r="F319" s="175">
        <f t="shared" si="76"/>
        <v>0</v>
      </c>
      <c r="G319" s="175"/>
      <c r="H319" s="175"/>
      <c r="I319" s="175"/>
      <c r="J319" s="175">
        <f t="shared" si="77"/>
        <v>0</v>
      </c>
      <c r="K319" s="175"/>
      <c r="L319" s="175"/>
      <c r="M319" s="175"/>
    </row>
    <row r="320" spans="1:13" ht="16.2" thickBot="1">
      <c r="A320" s="171">
        <f t="shared" si="78"/>
        <v>247</v>
      </c>
      <c r="B320" s="172"/>
      <c r="C320" s="173" t="s">
        <v>29</v>
      </c>
      <c r="D320" s="174" t="s">
        <v>215</v>
      </c>
      <c r="E320" s="175">
        <f>'2016-2017'!E190</f>
        <v>0</v>
      </c>
      <c r="F320" s="175">
        <f t="shared" si="76"/>
        <v>0</v>
      </c>
      <c r="G320" s="175"/>
      <c r="H320" s="175"/>
      <c r="I320" s="175"/>
      <c r="J320" s="175">
        <f t="shared" si="77"/>
        <v>0</v>
      </c>
      <c r="K320" s="175"/>
      <c r="L320" s="175"/>
      <c r="M320" s="175"/>
    </row>
    <row r="321" spans="1:13" ht="16.2" thickBot="1">
      <c r="A321" s="171">
        <f t="shared" si="78"/>
        <v>248</v>
      </c>
      <c r="B321" s="172"/>
      <c r="C321" s="173" t="s">
        <v>216</v>
      </c>
      <c r="D321" s="174" t="s">
        <v>217</v>
      </c>
      <c r="E321" s="175">
        <f>'2016-2017'!E191</f>
        <v>0</v>
      </c>
      <c r="F321" s="175">
        <f t="shared" si="76"/>
        <v>0</v>
      </c>
      <c r="G321" s="175"/>
      <c r="H321" s="175"/>
      <c r="I321" s="175"/>
      <c r="J321" s="175">
        <f t="shared" si="77"/>
        <v>0</v>
      </c>
      <c r="K321" s="175"/>
      <c r="L321" s="175"/>
      <c r="M321" s="175"/>
    </row>
    <row r="322" spans="1:13" ht="16.2" thickBot="1">
      <c r="A322" s="171">
        <f t="shared" si="78"/>
        <v>249</v>
      </c>
      <c r="B322" s="172"/>
      <c r="C322" s="173" t="s">
        <v>33</v>
      </c>
      <c r="D322" s="174" t="s">
        <v>218</v>
      </c>
      <c r="E322" s="175">
        <f>'2016-2017'!E192</f>
        <v>0</v>
      </c>
      <c r="F322" s="175">
        <f t="shared" si="76"/>
        <v>0</v>
      </c>
      <c r="G322" s="175"/>
      <c r="H322" s="175"/>
      <c r="I322" s="175"/>
      <c r="J322" s="175">
        <f t="shared" si="77"/>
        <v>0</v>
      </c>
      <c r="K322" s="175"/>
      <c r="L322" s="175"/>
      <c r="M322" s="175"/>
    </row>
    <row r="323" spans="1:13" ht="16.2" thickBot="1">
      <c r="A323" s="185"/>
      <c r="B323" s="195"/>
      <c r="C323" s="195" t="s">
        <v>35</v>
      </c>
      <c r="D323" s="180"/>
      <c r="E323" s="175">
        <f>SUM(E311:E322)</f>
        <v>0</v>
      </c>
      <c r="F323" s="175">
        <f t="shared" ref="F323:M323" si="79">SUM(F311:F322)</f>
        <v>0</v>
      </c>
      <c r="G323" s="175">
        <f t="shared" si="79"/>
        <v>0</v>
      </c>
      <c r="H323" s="175">
        <f t="shared" si="79"/>
        <v>0</v>
      </c>
      <c r="I323" s="175">
        <f t="shared" si="79"/>
        <v>0</v>
      </c>
      <c r="J323" s="175">
        <f t="shared" si="79"/>
        <v>0</v>
      </c>
      <c r="K323" s="175">
        <f t="shared" si="79"/>
        <v>0</v>
      </c>
      <c r="L323" s="175">
        <f t="shared" si="79"/>
        <v>0</v>
      </c>
      <c r="M323" s="175">
        <f t="shared" si="79"/>
        <v>0</v>
      </c>
    </row>
    <row r="324" spans="1:13" ht="16.2" thickBot="1">
      <c r="A324" s="344" t="s">
        <v>623</v>
      </c>
      <c r="B324" s="344"/>
      <c r="C324" s="344"/>
      <c r="D324" s="196"/>
      <c r="E324" s="197"/>
      <c r="F324" s="197"/>
      <c r="G324" s="197"/>
      <c r="H324" s="197"/>
      <c r="I324" s="197"/>
      <c r="J324" s="197"/>
      <c r="K324" s="197"/>
      <c r="L324" s="197"/>
      <c r="M324" s="197"/>
    </row>
    <row r="325" spans="1:13" ht="31.8" thickBot="1">
      <c r="A325" s="179">
        <f>A322+1</f>
        <v>250</v>
      </c>
      <c r="B325" s="176"/>
      <c r="C325" s="177" t="s">
        <v>220</v>
      </c>
      <c r="D325" s="180" t="s">
        <v>221</v>
      </c>
      <c r="E325" s="175">
        <f>'2016-2017'!E195</f>
        <v>0</v>
      </c>
      <c r="F325" s="175"/>
      <c r="G325" s="175"/>
      <c r="H325" s="175"/>
      <c r="I325" s="175"/>
      <c r="J325" s="175"/>
      <c r="K325" s="175"/>
      <c r="L325" s="175"/>
      <c r="M325" s="175">
        <f>E325</f>
        <v>0</v>
      </c>
    </row>
    <row r="326" spans="1:13" ht="16.2" thickBot="1">
      <c r="A326" s="179">
        <f>A325+1</f>
        <v>251</v>
      </c>
      <c r="B326" s="172"/>
      <c r="C326" s="173" t="s">
        <v>19</v>
      </c>
      <c r="D326" s="180" t="s">
        <v>222</v>
      </c>
      <c r="E326" s="175">
        <f>'2016-2017'!E196</f>
        <v>0</v>
      </c>
      <c r="F326" s="175"/>
      <c r="G326" s="175"/>
      <c r="H326" s="175"/>
      <c r="I326" s="175"/>
      <c r="J326" s="175"/>
      <c r="K326" s="175"/>
      <c r="L326" s="175"/>
      <c r="M326" s="175">
        <f t="shared" ref="M326:M334" si="80">E326</f>
        <v>0</v>
      </c>
    </row>
    <row r="327" spans="1:13" ht="16.2" thickBot="1">
      <c r="A327" s="179">
        <f t="shared" ref="A327:A334" si="81">A326+1</f>
        <v>252</v>
      </c>
      <c r="B327" s="176"/>
      <c r="C327" s="177" t="s">
        <v>21</v>
      </c>
      <c r="D327" s="180" t="s">
        <v>223</v>
      </c>
      <c r="E327" s="175">
        <f>'2016-2017'!E197</f>
        <v>0</v>
      </c>
      <c r="F327" s="175"/>
      <c r="G327" s="175"/>
      <c r="H327" s="175"/>
      <c r="I327" s="175"/>
      <c r="J327" s="175"/>
      <c r="K327" s="175"/>
      <c r="L327" s="175"/>
      <c r="M327" s="175">
        <f t="shared" si="80"/>
        <v>0</v>
      </c>
    </row>
    <row r="328" spans="1:13" ht="31.8" thickBot="1">
      <c r="A328" s="179">
        <f t="shared" si="81"/>
        <v>253</v>
      </c>
      <c r="B328" s="176"/>
      <c r="C328" s="177" t="s">
        <v>224</v>
      </c>
      <c r="D328" s="180" t="s">
        <v>225</v>
      </c>
      <c r="E328" s="175">
        <f>'2016-2017'!E198</f>
        <v>0</v>
      </c>
      <c r="F328" s="175"/>
      <c r="G328" s="175"/>
      <c r="H328" s="175"/>
      <c r="I328" s="175"/>
      <c r="J328" s="175"/>
      <c r="K328" s="175"/>
      <c r="L328" s="175"/>
      <c r="M328" s="175">
        <f t="shared" si="80"/>
        <v>0</v>
      </c>
    </row>
    <row r="329" spans="1:13" ht="16.2" thickBot="1">
      <c r="A329" s="179">
        <f t="shared" si="81"/>
        <v>254</v>
      </c>
      <c r="B329" s="176"/>
      <c r="C329" s="177" t="s">
        <v>226</v>
      </c>
      <c r="D329" s="180" t="s">
        <v>227</v>
      </c>
      <c r="E329" s="175">
        <f>'2016-2017'!E199</f>
        <v>0</v>
      </c>
      <c r="F329" s="175"/>
      <c r="G329" s="175"/>
      <c r="H329" s="175"/>
      <c r="I329" s="175"/>
      <c r="J329" s="175"/>
      <c r="K329" s="175"/>
      <c r="L329" s="175"/>
      <c r="M329" s="175">
        <f t="shared" si="80"/>
        <v>0</v>
      </c>
    </row>
    <row r="330" spans="1:13" ht="16.2" thickBot="1">
      <c r="A330" s="179">
        <f t="shared" si="81"/>
        <v>255</v>
      </c>
      <c r="B330" s="176"/>
      <c r="C330" s="177" t="s">
        <v>228</v>
      </c>
      <c r="D330" s="180" t="s">
        <v>229</v>
      </c>
      <c r="E330" s="175">
        <f>'2016-2017'!E200</f>
        <v>0</v>
      </c>
      <c r="F330" s="175"/>
      <c r="G330" s="175"/>
      <c r="H330" s="175"/>
      <c r="I330" s="175"/>
      <c r="J330" s="175"/>
      <c r="K330" s="175"/>
      <c r="L330" s="175"/>
      <c r="M330" s="175">
        <f t="shared" si="80"/>
        <v>0</v>
      </c>
    </row>
    <row r="331" spans="1:13" ht="31.8" thickBot="1">
      <c r="A331" s="179">
        <f t="shared" si="81"/>
        <v>256</v>
      </c>
      <c r="B331" s="176"/>
      <c r="C331" s="177" t="s">
        <v>230</v>
      </c>
      <c r="D331" s="180" t="s">
        <v>231</v>
      </c>
      <c r="E331" s="175">
        <f>'2016-2017'!E201</f>
        <v>0</v>
      </c>
      <c r="F331" s="175"/>
      <c r="G331" s="175"/>
      <c r="H331" s="175"/>
      <c r="I331" s="175"/>
      <c r="J331" s="175"/>
      <c r="K331" s="175"/>
      <c r="L331" s="175"/>
      <c r="M331" s="175">
        <f t="shared" si="80"/>
        <v>0</v>
      </c>
    </row>
    <row r="332" spans="1:13" ht="31.8" thickBot="1">
      <c r="A332" s="179">
        <f t="shared" si="81"/>
        <v>257</v>
      </c>
      <c r="B332" s="176"/>
      <c r="C332" s="177" t="s">
        <v>232</v>
      </c>
      <c r="D332" s="180" t="s">
        <v>233</v>
      </c>
      <c r="E332" s="175">
        <f>'2016-2017'!E202</f>
        <v>0</v>
      </c>
      <c r="F332" s="175"/>
      <c r="G332" s="175"/>
      <c r="H332" s="175"/>
      <c r="I332" s="175"/>
      <c r="J332" s="175"/>
      <c r="K332" s="175"/>
      <c r="L332" s="175"/>
      <c r="M332" s="175">
        <f t="shared" si="80"/>
        <v>0</v>
      </c>
    </row>
    <row r="333" spans="1:13" ht="16.2" thickBot="1">
      <c r="A333" s="179">
        <f t="shared" si="81"/>
        <v>258</v>
      </c>
      <c r="B333" s="176"/>
      <c r="C333" s="177" t="s">
        <v>55</v>
      </c>
      <c r="D333" s="180" t="s">
        <v>234</v>
      </c>
      <c r="E333" s="175">
        <f>'2016-2017'!E203</f>
        <v>0</v>
      </c>
      <c r="F333" s="175"/>
      <c r="G333" s="175"/>
      <c r="H333" s="175"/>
      <c r="I333" s="175"/>
      <c r="J333" s="175"/>
      <c r="K333" s="175"/>
      <c r="L333" s="175"/>
      <c r="M333" s="175">
        <f t="shared" si="80"/>
        <v>0</v>
      </c>
    </row>
    <row r="334" spans="1:13" ht="16.2" thickBot="1">
      <c r="A334" s="179">
        <f t="shared" si="81"/>
        <v>259</v>
      </c>
      <c r="B334" s="176"/>
      <c r="C334" s="177" t="s">
        <v>178</v>
      </c>
      <c r="D334" s="180" t="s">
        <v>235</v>
      </c>
      <c r="E334" s="175">
        <f>'2016-2017'!E204</f>
        <v>0</v>
      </c>
      <c r="F334" s="175"/>
      <c r="G334" s="175"/>
      <c r="H334" s="175"/>
      <c r="I334" s="175"/>
      <c r="J334" s="175"/>
      <c r="K334" s="175"/>
      <c r="L334" s="175"/>
      <c r="M334" s="175">
        <f t="shared" si="80"/>
        <v>0</v>
      </c>
    </row>
    <row r="335" spans="1:13" ht="16.2" thickBot="1">
      <c r="A335" s="185"/>
      <c r="B335" s="195"/>
      <c r="C335" s="195" t="s">
        <v>35</v>
      </c>
      <c r="D335" s="180"/>
      <c r="E335" s="175">
        <f>SUM(E325:E334)</f>
        <v>0</v>
      </c>
      <c r="F335" s="175">
        <f t="shared" ref="F335:L335" si="82">SUM(F325:F334)</f>
        <v>0</v>
      </c>
      <c r="G335" s="175">
        <f t="shared" si="82"/>
        <v>0</v>
      </c>
      <c r="H335" s="175">
        <f t="shared" si="82"/>
        <v>0</v>
      </c>
      <c r="I335" s="175">
        <f t="shared" si="82"/>
        <v>0</v>
      </c>
      <c r="J335" s="175">
        <f t="shared" si="82"/>
        <v>0</v>
      </c>
      <c r="K335" s="175">
        <f t="shared" si="82"/>
        <v>0</v>
      </c>
      <c r="L335" s="175">
        <f t="shared" si="82"/>
        <v>0</v>
      </c>
      <c r="M335" s="175">
        <f>SUM(M325:M334)</f>
        <v>0</v>
      </c>
    </row>
    <row r="336" spans="1:13" ht="16.2" thickBot="1">
      <c r="A336" s="145" t="s">
        <v>624</v>
      </c>
      <c r="B336" s="168"/>
      <c r="C336" s="168"/>
      <c r="D336" s="169"/>
      <c r="E336" s="170"/>
      <c r="F336" s="170"/>
      <c r="G336" s="170"/>
      <c r="H336" s="170"/>
      <c r="I336" s="170"/>
      <c r="J336" s="170"/>
      <c r="K336" s="170"/>
      <c r="L336" s="170"/>
      <c r="M336" s="170"/>
    </row>
    <row r="337" spans="1:13" ht="16.2" thickBot="1">
      <c r="A337" s="171">
        <f>A334+1</f>
        <v>260</v>
      </c>
      <c r="B337" s="172"/>
      <c r="C337" s="173" t="s">
        <v>49</v>
      </c>
      <c r="D337" s="174" t="s">
        <v>237</v>
      </c>
      <c r="E337" s="175">
        <f>'2016-2017'!E207</f>
        <v>0</v>
      </c>
      <c r="F337" s="175">
        <f>E337</f>
        <v>0</v>
      </c>
      <c r="G337" s="175"/>
      <c r="H337" s="175">
        <f>E337</f>
        <v>0</v>
      </c>
      <c r="I337" s="175"/>
      <c r="J337" s="175"/>
      <c r="K337" s="175"/>
      <c r="L337" s="175"/>
      <c r="M337" s="175"/>
    </row>
    <row r="338" spans="1:13" ht="16.2" thickBot="1">
      <c r="A338" s="171">
        <f>A337+1</f>
        <v>261</v>
      </c>
      <c r="B338" s="172"/>
      <c r="C338" s="173" t="s">
        <v>19</v>
      </c>
      <c r="D338" s="174" t="s">
        <v>238</v>
      </c>
      <c r="E338" s="175">
        <f>'2016-2017'!E208</f>
        <v>0</v>
      </c>
      <c r="F338" s="175">
        <f t="shared" ref="F338:F346" si="83">E338</f>
        <v>0</v>
      </c>
      <c r="G338" s="175"/>
      <c r="H338" s="175">
        <f t="shared" ref="H338:H346" si="84">E338</f>
        <v>0</v>
      </c>
      <c r="I338" s="175"/>
      <c r="J338" s="175"/>
      <c r="K338" s="175"/>
      <c r="L338" s="175"/>
      <c r="M338" s="175"/>
    </row>
    <row r="339" spans="1:13" ht="16.2" thickBot="1">
      <c r="A339" s="179">
        <f>(A338)+1</f>
        <v>262</v>
      </c>
      <c r="B339" s="176"/>
      <c r="C339" s="177" t="s">
        <v>21</v>
      </c>
      <c r="D339" s="180" t="s">
        <v>239</v>
      </c>
      <c r="E339" s="175">
        <f>'2016-2017'!E209</f>
        <v>0</v>
      </c>
      <c r="F339" s="184"/>
      <c r="G339" s="184"/>
      <c r="H339" s="184"/>
      <c r="I339" s="184"/>
      <c r="J339" s="184"/>
      <c r="K339" s="184"/>
      <c r="L339" s="184"/>
      <c r="M339" s="184">
        <f>E339</f>
        <v>0</v>
      </c>
    </row>
    <row r="340" spans="1:13" ht="16.2" thickBot="1">
      <c r="A340" s="179">
        <f t="shared" ref="A340:A346" si="85">(A339)+1</f>
        <v>263</v>
      </c>
      <c r="B340" s="172"/>
      <c r="C340" s="173" t="s">
        <v>240</v>
      </c>
      <c r="D340" s="174" t="s">
        <v>241</v>
      </c>
      <c r="E340" s="175">
        <f>'2016-2017'!E210</f>
        <v>0</v>
      </c>
      <c r="F340" s="175">
        <f t="shared" si="83"/>
        <v>0</v>
      </c>
      <c r="G340" s="175"/>
      <c r="H340" s="175">
        <f t="shared" si="84"/>
        <v>0</v>
      </c>
      <c r="I340" s="175"/>
      <c r="J340" s="175"/>
      <c r="K340" s="175"/>
      <c r="L340" s="175"/>
      <c r="M340" s="175"/>
    </row>
    <row r="341" spans="1:13" ht="16.2" thickBot="1">
      <c r="A341" s="179">
        <f t="shared" si="85"/>
        <v>264</v>
      </c>
      <c r="B341" s="172"/>
      <c r="C341" s="173" t="s">
        <v>25</v>
      </c>
      <c r="D341" s="174" t="s">
        <v>242</v>
      </c>
      <c r="E341" s="175">
        <f>'2016-2017'!E211</f>
        <v>0</v>
      </c>
      <c r="F341" s="175">
        <f t="shared" si="83"/>
        <v>0</v>
      </c>
      <c r="G341" s="175"/>
      <c r="H341" s="175">
        <f t="shared" si="84"/>
        <v>0</v>
      </c>
      <c r="I341" s="175"/>
      <c r="J341" s="175"/>
      <c r="K341" s="175"/>
      <c r="L341" s="175"/>
      <c r="M341" s="175"/>
    </row>
    <row r="342" spans="1:13" ht="16.2" thickBot="1">
      <c r="A342" s="179">
        <f t="shared" si="85"/>
        <v>265</v>
      </c>
      <c r="B342" s="172"/>
      <c r="C342" s="173" t="s">
        <v>71</v>
      </c>
      <c r="D342" s="174" t="s">
        <v>243</v>
      </c>
      <c r="E342" s="175">
        <f>'2016-2017'!E212</f>
        <v>0</v>
      </c>
      <c r="F342" s="175">
        <f>E342</f>
        <v>0</v>
      </c>
      <c r="G342" s="175"/>
      <c r="H342" s="175">
        <f>E342</f>
        <v>0</v>
      </c>
      <c r="I342" s="175"/>
      <c r="J342" s="175"/>
      <c r="K342" s="175"/>
      <c r="L342" s="175"/>
      <c r="M342" s="175"/>
    </row>
    <row r="343" spans="1:13" ht="16.2" thickBot="1">
      <c r="A343" s="179">
        <f t="shared" si="85"/>
        <v>266</v>
      </c>
      <c r="B343" s="172"/>
      <c r="C343" s="173" t="s">
        <v>55</v>
      </c>
      <c r="D343" s="174" t="s">
        <v>244</v>
      </c>
      <c r="E343" s="175">
        <f>'2016-2017'!E213</f>
        <v>0</v>
      </c>
      <c r="F343" s="175">
        <f t="shared" si="83"/>
        <v>0</v>
      </c>
      <c r="G343" s="175"/>
      <c r="H343" s="175">
        <f t="shared" si="84"/>
        <v>0</v>
      </c>
      <c r="I343" s="175"/>
      <c r="J343" s="175"/>
      <c r="K343" s="175"/>
      <c r="L343" s="175"/>
      <c r="M343" s="175"/>
    </row>
    <row r="344" spans="1:13" ht="16.2" thickBot="1">
      <c r="A344" s="179">
        <f t="shared" si="85"/>
        <v>267</v>
      </c>
      <c r="B344" s="172"/>
      <c r="C344" s="173" t="s">
        <v>245</v>
      </c>
      <c r="D344" s="174" t="s">
        <v>246</v>
      </c>
      <c r="E344" s="175">
        <f>'2016-2017'!E214</f>
        <v>0</v>
      </c>
      <c r="F344" s="175"/>
      <c r="G344" s="175"/>
      <c r="H344" s="175"/>
      <c r="I344" s="175"/>
      <c r="J344" s="175"/>
      <c r="K344" s="175"/>
      <c r="L344" s="175"/>
      <c r="M344" s="175">
        <f>E344</f>
        <v>0</v>
      </c>
    </row>
    <row r="345" spans="1:13" ht="31.8" thickBot="1">
      <c r="A345" s="179">
        <f t="shared" si="85"/>
        <v>268</v>
      </c>
      <c r="B345" s="172"/>
      <c r="C345" s="173" t="s">
        <v>247</v>
      </c>
      <c r="D345" s="174" t="s">
        <v>248</v>
      </c>
      <c r="E345" s="175">
        <f>'2016-2017'!E215</f>
        <v>0</v>
      </c>
      <c r="F345" s="175"/>
      <c r="G345" s="175"/>
      <c r="H345" s="175"/>
      <c r="I345" s="175"/>
      <c r="J345" s="175"/>
      <c r="K345" s="175"/>
      <c r="L345" s="175"/>
      <c r="M345" s="175">
        <f>E345</f>
        <v>0</v>
      </c>
    </row>
    <row r="346" spans="1:13" ht="16.2" thickBot="1">
      <c r="A346" s="179">
        <f t="shared" si="85"/>
        <v>269</v>
      </c>
      <c r="B346" s="172"/>
      <c r="C346" s="173" t="s">
        <v>178</v>
      </c>
      <c r="D346" s="174" t="s">
        <v>249</v>
      </c>
      <c r="E346" s="175">
        <f>'2016-2017'!E216</f>
        <v>0</v>
      </c>
      <c r="F346" s="198">
        <f t="shared" si="83"/>
        <v>0</v>
      </c>
      <c r="G346" s="198"/>
      <c r="H346" s="198">
        <f t="shared" si="84"/>
        <v>0</v>
      </c>
      <c r="I346" s="198"/>
      <c r="J346" s="198"/>
      <c r="K346" s="198"/>
      <c r="L346" s="198"/>
      <c r="M346" s="198"/>
    </row>
    <row r="347" spans="1:13" ht="31.8" thickBot="1">
      <c r="A347" s="187">
        <v>269.10000000000002</v>
      </c>
      <c r="B347" s="172"/>
      <c r="C347" s="173" t="s">
        <v>625</v>
      </c>
      <c r="D347" s="174" t="s">
        <v>251</v>
      </c>
      <c r="E347" s="175">
        <f>'2016-2017'!E217</f>
        <v>0</v>
      </c>
      <c r="F347" s="198"/>
      <c r="G347" s="198"/>
      <c r="H347" s="198"/>
      <c r="I347" s="198"/>
      <c r="J347" s="198"/>
      <c r="K347" s="198"/>
      <c r="L347" s="198"/>
      <c r="M347" s="198">
        <f>E347</f>
        <v>0</v>
      </c>
    </row>
    <row r="348" spans="1:13" ht="16.2" thickBot="1">
      <c r="A348" s="179"/>
      <c r="B348" s="172"/>
      <c r="C348" s="178" t="s">
        <v>35</v>
      </c>
      <c r="D348" s="174"/>
      <c r="E348" s="175">
        <f>SUM(E337:E347)</f>
        <v>0</v>
      </c>
      <c r="F348" s="175">
        <f t="shared" ref="F348:M348" si="86">SUM(F337:F347)</f>
        <v>0</v>
      </c>
      <c r="G348" s="175">
        <f t="shared" si="86"/>
        <v>0</v>
      </c>
      <c r="H348" s="175">
        <f t="shared" si="86"/>
        <v>0</v>
      </c>
      <c r="I348" s="175">
        <f t="shared" si="86"/>
        <v>0</v>
      </c>
      <c r="J348" s="175">
        <f t="shared" si="86"/>
        <v>0</v>
      </c>
      <c r="K348" s="175">
        <f t="shared" si="86"/>
        <v>0</v>
      </c>
      <c r="L348" s="175">
        <f t="shared" si="86"/>
        <v>0</v>
      </c>
      <c r="M348" s="175">
        <f t="shared" si="86"/>
        <v>0</v>
      </c>
    </row>
    <row r="349" spans="1:13" ht="16.2" thickBot="1">
      <c r="A349" s="344" t="s">
        <v>257</v>
      </c>
      <c r="B349" s="344"/>
      <c r="C349" s="344"/>
      <c r="D349" s="344"/>
      <c r="E349" s="344"/>
      <c r="F349" s="344"/>
      <c r="G349" s="344"/>
      <c r="H349" s="344"/>
      <c r="I349" s="197"/>
      <c r="J349" s="197"/>
      <c r="K349" s="197"/>
      <c r="L349" s="197"/>
      <c r="M349" s="197"/>
    </row>
    <row r="350" spans="1:13" ht="16.2" thickBot="1">
      <c r="A350" s="171">
        <f>A346+1</f>
        <v>270</v>
      </c>
      <c r="B350" s="172"/>
      <c r="C350" s="173" t="s">
        <v>49</v>
      </c>
      <c r="D350" s="174" t="s">
        <v>253</v>
      </c>
      <c r="E350" s="175">
        <f>'2016-2017'!E220</f>
        <v>0</v>
      </c>
      <c r="F350" s="175">
        <f>E350</f>
        <v>0</v>
      </c>
      <c r="G350" s="175"/>
      <c r="H350" s="175"/>
      <c r="I350" s="175"/>
      <c r="J350" s="175"/>
      <c r="K350" s="175">
        <f>E350</f>
        <v>0</v>
      </c>
      <c r="L350" s="175"/>
      <c r="M350" s="175"/>
    </row>
    <row r="351" spans="1:13" ht="16.2" thickBot="1">
      <c r="A351" s="171">
        <f>A350+1</f>
        <v>271</v>
      </c>
      <c r="B351" s="172"/>
      <c r="C351" s="173" t="s">
        <v>19</v>
      </c>
      <c r="D351" s="174" t="s">
        <v>254</v>
      </c>
      <c r="E351" s="175">
        <f>'2016-2017'!E221</f>
        <v>0</v>
      </c>
      <c r="F351" s="175">
        <f>E351</f>
        <v>0</v>
      </c>
      <c r="G351" s="175"/>
      <c r="H351" s="175"/>
      <c r="I351" s="175"/>
      <c r="J351" s="175"/>
      <c r="K351" s="175">
        <f>E351</f>
        <v>0</v>
      </c>
      <c r="L351" s="175"/>
      <c r="M351" s="175"/>
    </row>
    <row r="352" spans="1:13" ht="16.2" thickBot="1">
      <c r="A352" s="171">
        <f>A351+1</f>
        <v>272</v>
      </c>
      <c r="B352" s="176"/>
      <c r="C352" s="177" t="s">
        <v>21</v>
      </c>
      <c r="D352" s="174" t="s">
        <v>255</v>
      </c>
      <c r="E352" s="175">
        <f>'2016-2017'!E222</f>
        <v>0</v>
      </c>
      <c r="F352" s="175"/>
      <c r="G352" s="175"/>
      <c r="H352" s="175"/>
      <c r="I352" s="175"/>
      <c r="J352" s="175"/>
      <c r="K352" s="175"/>
      <c r="L352" s="175"/>
      <c r="M352" s="175">
        <f>E352</f>
        <v>0</v>
      </c>
    </row>
    <row r="353" spans="1:13" ht="16.2" thickBot="1">
      <c r="A353" s="171">
        <f>A352+1</f>
        <v>273</v>
      </c>
      <c r="B353" s="172"/>
      <c r="C353" s="173" t="s">
        <v>55</v>
      </c>
      <c r="D353" s="174" t="s">
        <v>256</v>
      </c>
      <c r="E353" s="175">
        <f>'2016-2017'!E223</f>
        <v>0</v>
      </c>
      <c r="F353" s="175">
        <f>E353</f>
        <v>0</v>
      </c>
      <c r="G353" s="175"/>
      <c r="H353" s="175"/>
      <c r="I353" s="175"/>
      <c r="J353" s="175"/>
      <c r="K353" s="175">
        <f>E353</f>
        <v>0</v>
      </c>
      <c r="L353" s="175"/>
      <c r="M353" s="175"/>
    </row>
    <row r="354" spans="1:13" ht="16.2" thickBot="1">
      <c r="A354" s="171">
        <f>A353+1</f>
        <v>274</v>
      </c>
      <c r="B354" s="172"/>
      <c r="C354" s="173" t="s">
        <v>33</v>
      </c>
      <c r="D354" s="199" t="s">
        <v>626</v>
      </c>
      <c r="E354" s="175">
        <f>'2016-2017'!E224</f>
        <v>0</v>
      </c>
      <c r="F354" s="175">
        <f>E354</f>
        <v>0</v>
      </c>
      <c r="G354" s="175"/>
      <c r="H354" s="175"/>
      <c r="I354" s="175"/>
      <c r="J354" s="175"/>
      <c r="K354" s="175">
        <f>E354</f>
        <v>0</v>
      </c>
      <c r="L354" s="175"/>
      <c r="M354" s="175"/>
    </row>
    <row r="355" spans="1:13" ht="16.2" thickBot="1">
      <c r="A355" s="171"/>
      <c r="B355" s="172"/>
      <c r="C355" s="178" t="s">
        <v>35</v>
      </c>
      <c r="D355" s="199"/>
      <c r="E355" s="175">
        <f>SUM(E350:E354)</f>
        <v>0</v>
      </c>
      <c r="F355" s="175">
        <f t="shared" ref="F355:M355" si="87">SUM(F350:F354)</f>
        <v>0</v>
      </c>
      <c r="G355" s="175">
        <f t="shared" si="87"/>
        <v>0</v>
      </c>
      <c r="H355" s="175">
        <f t="shared" si="87"/>
        <v>0</v>
      </c>
      <c r="I355" s="175">
        <f t="shared" si="87"/>
        <v>0</v>
      </c>
      <c r="J355" s="175">
        <f t="shared" si="87"/>
        <v>0</v>
      </c>
      <c r="K355" s="175">
        <f t="shared" si="87"/>
        <v>0</v>
      </c>
      <c r="L355" s="175">
        <f t="shared" si="87"/>
        <v>0</v>
      </c>
      <c r="M355" s="175">
        <f t="shared" si="87"/>
        <v>0</v>
      </c>
    </row>
    <row r="356" spans="1:13" ht="16.2" thickBot="1">
      <c r="A356" s="344" t="s">
        <v>627</v>
      </c>
      <c r="B356" s="344"/>
      <c r="C356" s="344"/>
      <c r="D356" s="344"/>
      <c r="E356" s="197"/>
      <c r="F356" s="197"/>
      <c r="G356" s="197"/>
      <c r="H356" s="197"/>
      <c r="I356" s="197"/>
      <c r="J356" s="197"/>
      <c r="K356" s="197"/>
      <c r="L356" s="197"/>
      <c r="M356" s="197"/>
    </row>
    <row r="357" spans="1:13" ht="16.2" thickBot="1">
      <c r="A357" s="171">
        <f>A354+1</f>
        <v>275</v>
      </c>
      <c r="B357" s="172"/>
      <c r="C357" s="173" t="s">
        <v>259</v>
      </c>
      <c r="D357" s="174" t="s">
        <v>260</v>
      </c>
      <c r="E357" s="200">
        <f>'2016-2017'!E227</f>
        <v>0</v>
      </c>
      <c r="F357" s="200"/>
      <c r="G357" s="175"/>
      <c r="H357" s="175"/>
      <c r="I357" s="175"/>
      <c r="J357" s="175"/>
      <c r="K357" s="175"/>
      <c r="L357" s="175"/>
      <c r="M357" s="175"/>
    </row>
    <row r="358" spans="1:13" ht="16.2" thickBot="1">
      <c r="A358" s="171">
        <f>(A357)+1</f>
        <v>276</v>
      </c>
      <c r="B358" s="172"/>
      <c r="C358" s="173" t="s">
        <v>261</v>
      </c>
      <c r="D358" s="174" t="s">
        <v>262</v>
      </c>
      <c r="E358" s="200">
        <f>'2016-2017'!E228</f>
        <v>0</v>
      </c>
      <c r="F358" s="200"/>
      <c r="G358" s="175"/>
      <c r="H358" s="175"/>
      <c r="I358" s="175"/>
      <c r="J358" s="175"/>
      <c r="K358" s="175"/>
      <c r="L358" s="175"/>
      <c r="M358" s="175"/>
    </row>
    <row r="359" spans="1:13" ht="16.2" thickBot="1">
      <c r="A359" s="171">
        <f t="shared" ref="A359:A365" si="88">(A358)+1</f>
        <v>277</v>
      </c>
      <c r="B359" s="172"/>
      <c r="C359" s="177" t="s">
        <v>21</v>
      </c>
      <c r="D359" s="174" t="s">
        <v>263</v>
      </c>
      <c r="E359" s="200">
        <f>'2016-2017'!E229</f>
        <v>0</v>
      </c>
      <c r="F359" s="175"/>
      <c r="G359" s="175"/>
      <c r="H359" s="175"/>
      <c r="I359" s="175"/>
      <c r="J359" s="175"/>
      <c r="K359" s="175"/>
      <c r="L359" s="175"/>
      <c r="M359" s="175"/>
    </row>
    <row r="360" spans="1:13" ht="16.2" thickBot="1">
      <c r="A360" s="171">
        <f t="shared" si="88"/>
        <v>278</v>
      </c>
      <c r="B360" s="172"/>
      <c r="C360" s="173" t="s">
        <v>264</v>
      </c>
      <c r="D360" s="174" t="s">
        <v>265</v>
      </c>
      <c r="E360" s="200">
        <f>'2016-2017'!E230</f>
        <v>0</v>
      </c>
      <c r="F360" s="175"/>
      <c r="G360" s="175"/>
      <c r="H360" s="175"/>
      <c r="I360" s="175"/>
      <c r="J360" s="175"/>
      <c r="K360" s="175"/>
      <c r="L360" s="175"/>
      <c r="M360" s="175"/>
    </row>
    <row r="361" spans="1:13" ht="16.2" thickBot="1">
      <c r="A361" s="171">
        <f t="shared" si="88"/>
        <v>279</v>
      </c>
      <c r="B361" s="172"/>
      <c r="C361" s="173" t="s">
        <v>266</v>
      </c>
      <c r="D361" s="174" t="s">
        <v>267</v>
      </c>
      <c r="E361" s="175">
        <f>'2016-2017'!E235</f>
        <v>0</v>
      </c>
      <c r="F361" s="175"/>
      <c r="G361" s="175"/>
      <c r="H361" s="175"/>
      <c r="I361" s="175"/>
      <c r="J361" s="175"/>
      <c r="K361" s="175"/>
      <c r="L361" s="175"/>
      <c r="M361" s="175"/>
    </row>
    <row r="362" spans="1:13" ht="16.2" thickBot="1">
      <c r="A362" s="171">
        <f t="shared" si="88"/>
        <v>280</v>
      </c>
      <c r="B362" s="172"/>
      <c r="C362" s="173" t="s">
        <v>268</v>
      </c>
      <c r="D362" s="174" t="s">
        <v>269</v>
      </c>
      <c r="E362" s="175">
        <f>'2016-2017'!E236</f>
        <v>0</v>
      </c>
      <c r="F362" s="175"/>
      <c r="G362" s="175"/>
      <c r="H362" s="175"/>
      <c r="I362" s="175"/>
      <c r="J362" s="175"/>
      <c r="K362" s="175"/>
      <c r="L362" s="175"/>
      <c r="M362" s="175"/>
    </row>
    <row r="363" spans="1:13" ht="16.2" thickBot="1">
      <c r="A363" s="191">
        <v>280.10000000000002</v>
      </c>
      <c r="B363" s="172"/>
      <c r="C363" s="173" t="s">
        <v>628</v>
      </c>
      <c r="D363" s="174" t="s">
        <v>271</v>
      </c>
      <c r="E363" s="175">
        <f>'2016-2017'!E237</f>
        <v>0</v>
      </c>
      <c r="F363" s="175"/>
      <c r="G363" s="175"/>
      <c r="H363" s="175"/>
      <c r="I363" s="175"/>
      <c r="J363" s="175"/>
      <c r="K363" s="175"/>
      <c r="L363" s="175"/>
      <c r="M363" s="175">
        <f>E363</f>
        <v>0</v>
      </c>
    </row>
    <row r="364" spans="1:13" ht="16.2" thickBot="1">
      <c r="A364" s="171">
        <f>(A362)+1</f>
        <v>281</v>
      </c>
      <c r="B364" s="172"/>
      <c r="C364" s="173" t="s">
        <v>272</v>
      </c>
      <c r="D364" s="174" t="s">
        <v>273</v>
      </c>
      <c r="E364" s="175">
        <f>'2016-2017'!E238</f>
        <v>0</v>
      </c>
      <c r="F364" s="175"/>
      <c r="G364" s="175"/>
      <c r="H364" s="175"/>
      <c r="I364" s="175"/>
      <c r="J364" s="175"/>
      <c r="K364" s="175"/>
      <c r="L364" s="175"/>
      <c r="M364" s="175"/>
    </row>
    <row r="365" spans="1:13" ht="16.2" thickBot="1">
      <c r="A365" s="171">
        <f t="shared" si="88"/>
        <v>282</v>
      </c>
      <c r="B365" s="172"/>
      <c r="C365" s="173" t="s">
        <v>274</v>
      </c>
      <c r="D365" s="174" t="s">
        <v>275</v>
      </c>
      <c r="E365" s="175">
        <f>'2016-2017'!E239</f>
        <v>0</v>
      </c>
      <c r="F365" s="175"/>
      <c r="G365" s="175"/>
      <c r="H365" s="175"/>
      <c r="I365" s="175"/>
      <c r="J365" s="175"/>
      <c r="K365" s="175"/>
      <c r="L365" s="175"/>
      <c r="M365" s="175"/>
    </row>
    <row r="366" spans="1:13" ht="16.2" thickBot="1">
      <c r="A366" s="201"/>
      <c r="B366" s="202"/>
      <c r="C366" s="195" t="s">
        <v>35</v>
      </c>
      <c r="D366" s="180"/>
      <c r="E366" s="175">
        <f>SUM(E357:E365)</f>
        <v>0</v>
      </c>
      <c r="F366" s="175">
        <f t="shared" ref="F366:M366" si="89">SUM(F357:F365)</f>
        <v>0</v>
      </c>
      <c r="G366" s="175">
        <f t="shared" si="89"/>
        <v>0</v>
      </c>
      <c r="H366" s="175">
        <f t="shared" si="89"/>
        <v>0</v>
      </c>
      <c r="I366" s="175">
        <f t="shared" si="89"/>
        <v>0</v>
      </c>
      <c r="J366" s="175">
        <f t="shared" si="89"/>
        <v>0</v>
      </c>
      <c r="K366" s="175">
        <f t="shared" si="89"/>
        <v>0</v>
      </c>
      <c r="L366" s="175">
        <f t="shared" si="89"/>
        <v>0</v>
      </c>
      <c r="M366" s="175">
        <f t="shared" si="89"/>
        <v>0</v>
      </c>
    </row>
    <row r="367" spans="1:13" ht="16.2" thickBot="1">
      <c r="A367" s="145" t="s">
        <v>629</v>
      </c>
      <c r="B367" s="146"/>
      <c r="C367" s="146"/>
      <c r="D367" s="169"/>
      <c r="E367" s="170"/>
      <c r="F367" s="170"/>
      <c r="G367" s="170"/>
      <c r="H367" s="170"/>
      <c r="I367" s="170"/>
      <c r="J367" s="170"/>
      <c r="K367" s="170"/>
      <c r="L367" s="170"/>
      <c r="M367" s="170"/>
    </row>
    <row r="368" spans="1:13" ht="16.2" thickBot="1">
      <c r="A368" s="171"/>
      <c r="B368" s="172" t="s">
        <v>630</v>
      </c>
      <c r="C368" s="178"/>
      <c r="D368" s="174"/>
      <c r="E368" s="175"/>
      <c r="F368" s="175"/>
      <c r="G368" s="175"/>
      <c r="H368" s="175"/>
      <c r="I368" s="175"/>
      <c r="J368" s="175"/>
      <c r="K368" s="175"/>
      <c r="L368" s="175"/>
      <c r="M368" s="175"/>
    </row>
    <row r="369" spans="1:13" ht="16.2" thickBot="1">
      <c r="A369" s="145" t="s">
        <v>631</v>
      </c>
      <c r="B369" s="168"/>
      <c r="C369" s="168"/>
      <c r="D369" s="169"/>
      <c r="E369" s="170"/>
      <c r="F369" s="170"/>
      <c r="G369" s="170"/>
      <c r="H369" s="170"/>
      <c r="I369" s="170"/>
      <c r="J369" s="170"/>
      <c r="K369" s="170"/>
      <c r="L369" s="170"/>
      <c r="M369" s="170"/>
    </row>
    <row r="370" spans="1:13" ht="16.2" thickBot="1">
      <c r="A370" s="171">
        <f>A365+1</f>
        <v>283</v>
      </c>
      <c r="B370" s="172"/>
      <c r="C370" s="173" t="s">
        <v>277</v>
      </c>
      <c r="D370" s="174" t="s">
        <v>278</v>
      </c>
      <c r="E370" s="175">
        <f>'2016-2017'!E243</f>
        <v>0</v>
      </c>
      <c r="F370" s="175"/>
      <c r="G370" s="175"/>
      <c r="H370" s="175"/>
      <c r="I370" s="175"/>
      <c r="J370" s="175"/>
      <c r="K370" s="175"/>
      <c r="L370" s="175"/>
      <c r="M370" s="175">
        <f>E370</f>
        <v>0</v>
      </c>
    </row>
    <row r="371" spans="1:13" ht="16.2" thickBot="1">
      <c r="A371" s="185"/>
      <c r="B371" s="186"/>
      <c r="C371" s="186" t="s">
        <v>35</v>
      </c>
      <c r="D371" s="174"/>
      <c r="E371" s="175">
        <f>SUM(E370)</f>
        <v>0</v>
      </c>
      <c r="F371" s="175">
        <f t="shared" ref="F371:M371" si="90">SUM(F370)</f>
        <v>0</v>
      </c>
      <c r="G371" s="175">
        <f t="shared" si="90"/>
        <v>0</v>
      </c>
      <c r="H371" s="175">
        <f t="shared" si="90"/>
        <v>0</v>
      </c>
      <c r="I371" s="175">
        <f t="shared" si="90"/>
        <v>0</v>
      </c>
      <c r="J371" s="175">
        <f t="shared" si="90"/>
        <v>0</v>
      </c>
      <c r="K371" s="175">
        <f t="shared" si="90"/>
        <v>0</v>
      </c>
      <c r="L371" s="175">
        <f t="shared" si="90"/>
        <v>0</v>
      </c>
      <c r="M371" s="175">
        <f t="shared" si="90"/>
        <v>0</v>
      </c>
    </row>
    <row r="372" spans="1:13" ht="16.2" hidden="1" thickBot="1">
      <c r="A372" s="145" t="s">
        <v>632</v>
      </c>
      <c r="B372" s="168"/>
      <c r="C372" s="168"/>
      <c r="D372" s="169"/>
      <c r="E372" s="170"/>
      <c r="F372" s="170"/>
      <c r="G372" s="170"/>
      <c r="H372" s="170"/>
      <c r="I372" s="170"/>
      <c r="J372" s="170"/>
      <c r="K372" s="170"/>
      <c r="L372" s="170"/>
      <c r="M372" s="170"/>
    </row>
    <row r="373" spans="1:13" ht="16.2" hidden="1" thickBot="1">
      <c r="A373" s="171">
        <f>(A370)+1</f>
        <v>284</v>
      </c>
      <c r="B373" s="172"/>
      <c r="C373" s="173" t="s">
        <v>633</v>
      </c>
      <c r="D373" s="174" t="s">
        <v>634</v>
      </c>
      <c r="E373" s="175">
        <v>0</v>
      </c>
      <c r="F373" s="175"/>
      <c r="G373" s="175"/>
      <c r="H373" s="175"/>
      <c r="I373" s="175"/>
      <c r="J373" s="175"/>
      <c r="K373" s="175"/>
      <c r="L373" s="175"/>
      <c r="M373" s="175">
        <f>E373</f>
        <v>0</v>
      </c>
    </row>
    <row r="374" spans="1:13" ht="16.2" hidden="1" thickBot="1">
      <c r="A374" s="171">
        <f>(A373)+1</f>
        <v>285</v>
      </c>
      <c r="B374" s="172"/>
      <c r="C374" s="173" t="s">
        <v>635</v>
      </c>
      <c r="D374" s="174" t="s">
        <v>636</v>
      </c>
      <c r="E374" s="175">
        <v>0</v>
      </c>
      <c r="F374" s="175"/>
      <c r="G374" s="175"/>
      <c r="H374" s="175"/>
      <c r="I374" s="175"/>
      <c r="J374" s="175"/>
      <c r="K374" s="175"/>
      <c r="L374" s="175"/>
      <c r="M374" s="175">
        <f t="shared" ref="M374:M383" si="91">E374</f>
        <v>0</v>
      </c>
    </row>
    <row r="375" spans="1:13" ht="31.8" hidden="1" thickBot="1">
      <c r="A375" s="171">
        <f t="shared" ref="A375:A383" si="92">(A374)+1</f>
        <v>286</v>
      </c>
      <c r="B375" s="172"/>
      <c r="C375" s="173" t="s">
        <v>637</v>
      </c>
      <c r="D375" s="174" t="s">
        <v>638</v>
      </c>
      <c r="E375" s="175">
        <v>0</v>
      </c>
      <c r="F375" s="175"/>
      <c r="G375" s="175"/>
      <c r="H375" s="175"/>
      <c r="I375" s="175"/>
      <c r="J375" s="175"/>
      <c r="K375" s="175"/>
      <c r="L375" s="175"/>
      <c r="M375" s="175">
        <f t="shared" si="91"/>
        <v>0</v>
      </c>
    </row>
    <row r="376" spans="1:13" ht="16.2" hidden="1" thickBot="1">
      <c r="A376" s="171">
        <f t="shared" si="92"/>
        <v>287</v>
      </c>
      <c r="B376" s="172"/>
      <c r="C376" s="173" t="s">
        <v>639</v>
      </c>
      <c r="D376" s="174" t="s">
        <v>640</v>
      </c>
      <c r="E376" s="175">
        <v>0</v>
      </c>
      <c r="F376" s="175"/>
      <c r="G376" s="175"/>
      <c r="H376" s="175"/>
      <c r="I376" s="175"/>
      <c r="J376" s="175"/>
      <c r="K376" s="175"/>
      <c r="L376" s="175"/>
      <c r="M376" s="175">
        <f t="shared" si="91"/>
        <v>0</v>
      </c>
    </row>
    <row r="377" spans="1:13" ht="16.2" hidden="1" thickBot="1">
      <c r="A377" s="171">
        <f>(A376)+1</f>
        <v>288</v>
      </c>
      <c r="B377" s="172"/>
      <c r="C377" s="173" t="s">
        <v>641</v>
      </c>
      <c r="D377" s="174" t="s">
        <v>642</v>
      </c>
      <c r="E377" s="175">
        <v>0</v>
      </c>
      <c r="F377" s="175"/>
      <c r="G377" s="175"/>
      <c r="H377" s="175"/>
      <c r="I377" s="175"/>
      <c r="J377" s="175"/>
      <c r="K377" s="175"/>
      <c r="L377" s="175"/>
      <c r="M377" s="175">
        <f t="shared" si="91"/>
        <v>0</v>
      </c>
    </row>
    <row r="378" spans="1:13" ht="16.2" hidden="1" thickBot="1">
      <c r="A378" s="171">
        <f t="shared" si="92"/>
        <v>289</v>
      </c>
      <c r="B378" s="172"/>
      <c r="C378" s="173" t="s">
        <v>643</v>
      </c>
      <c r="D378" s="174" t="s">
        <v>644</v>
      </c>
      <c r="E378" s="175">
        <v>0</v>
      </c>
      <c r="F378" s="175"/>
      <c r="G378" s="175"/>
      <c r="H378" s="175"/>
      <c r="I378" s="175"/>
      <c r="J378" s="175"/>
      <c r="K378" s="175"/>
      <c r="L378" s="175"/>
      <c r="M378" s="175">
        <f t="shared" si="91"/>
        <v>0</v>
      </c>
    </row>
    <row r="379" spans="1:13" ht="16.2" hidden="1" thickBot="1">
      <c r="A379" s="171">
        <f>(A378)+1</f>
        <v>290</v>
      </c>
      <c r="B379" s="172"/>
      <c r="C379" s="173" t="s">
        <v>645</v>
      </c>
      <c r="D379" s="174" t="s">
        <v>646</v>
      </c>
      <c r="E379" s="175">
        <v>0</v>
      </c>
      <c r="F379" s="175"/>
      <c r="G379" s="175"/>
      <c r="H379" s="175"/>
      <c r="I379" s="175"/>
      <c r="J379" s="175"/>
      <c r="K379" s="175"/>
      <c r="L379" s="175"/>
      <c r="M379" s="175">
        <f t="shared" si="91"/>
        <v>0</v>
      </c>
    </row>
    <row r="380" spans="1:13" ht="16.2" hidden="1" thickBot="1">
      <c r="A380" s="171">
        <f t="shared" si="92"/>
        <v>291</v>
      </c>
      <c r="B380" s="172"/>
      <c r="C380" s="173" t="s">
        <v>647</v>
      </c>
      <c r="D380" s="174" t="s">
        <v>648</v>
      </c>
      <c r="E380" s="175">
        <v>0</v>
      </c>
      <c r="F380" s="175"/>
      <c r="G380" s="175"/>
      <c r="H380" s="175"/>
      <c r="I380" s="175"/>
      <c r="J380" s="175"/>
      <c r="K380" s="175"/>
      <c r="L380" s="175"/>
      <c r="M380" s="175">
        <f t="shared" si="91"/>
        <v>0</v>
      </c>
    </row>
    <row r="381" spans="1:13" ht="16.2" hidden="1" thickBot="1">
      <c r="A381" s="171">
        <f t="shared" si="92"/>
        <v>292</v>
      </c>
      <c r="B381" s="172"/>
      <c r="C381" s="173" t="s">
        <v>649</v>
      </c>
      <c r="D381" s="174" t="s">
        <v>650</v>
      </c>
      <c r="E381" s="175">
        <v>0</v>
      </c>
      <c r="F381" s="175"/>
      <c r="G381" s="175"/>
      <c r="H381" s="175"/>
      <c r="I381" s="175"/>
      <c r="J381" s="175"/>
      <c r="K381" s="175"/>
      <c r="L381" s="175"/>
      <c r="M381" s="175">
        <f t="shared" si="91"/>
        <v>0</v>
      </c>
    </row>
    <row r="382" spans="1:13" ht="16.2" hidden="1" thickBot="1">
      <c r="A382" s="171">
        <f>(A381)+1</f>
        <v>293</v>
      </c>
      <c r="B382" s="172"/>
      <c r="C382" s="173" t="s">
        <v>651</v>
      </c>
      <c r="D382" s="174" t="s">
        <v>652</v>
      </c>
      <c r="E382" s="175">
        <v>0</v>
      </c>
      <c r="F382" s="175"/>
      <c r="G382" s="175"/>
      <c r="H382" s="175"/>
      <c r="I382" s="175"/>
      <c r="J382" s="175"/>
      <c r="K382" s="175"/>
      <c r="L382" s="175"/>
      <c r="M382" s="175">
        <f t="shared" si="91"/>
        <v>0</v>
      </c>
    </row>
    <row r="383" spans="1:13" ht="16.2" hidden="1" thickBot="1">
      <c r="A383" s="171">
        <f t="shared" si="92"/>
        <v>294</v>
      </c>
      <c r="B383" s="172"/>
      <c r="C383" s="173" t="s">
        <v>653</v>
      </c>
      <c r="D383" s="174" t="s">
        <v>654</v>
      </c>
      <c r="E383" s="175">
        <v>0</v>
      </c>
      <c r="F383" s="175"/>
      <c r="G383" s="175"/>
      <c r="H383" s="175"/>
      <c r="I383" s="175"/>
      <c r="J383" s="175"/>
      <c r="K383" s="175"/>
      <c r="L383" s="175"/>
      <c r="M383" s="175">
        <f t="shared" si="91"/>
        <v>0</v>
      </c>
    </row>
    <row r="384" spans="1:13" ht="16.2" hidden="1" thickBot="1">
      <c r="A384" s="185"/>
      <c r="B384" s="195"/>
      <c r="C384" s="195" t="s">
        <v>35</v>
      </c>
      <c r="D384" s="180"/>
      <c r="E384" s="175">
        <f>SUM(E373:E383)</f>
        <v>0</v>
      </c>
      <c r="F384" s="175">
        <f t="shared" ref="F384:M384" si="93">SUM(F373:F383)</f>
        <v>0</v>
      </c>
      <c r="G384" s="175">
        <f t="shared" si="93"/>
        <v>0</v>
      </c>
      <c r="H384" s="175">
        <f t="shared" si="93"/>
        <v>0</v>
      </c>
      <c r="I384" s="175">
        <f t="shared" si="93"/>
        <v>0</v>
      </c>
      <c r="J384" s="175">
        <f t="shared" si="93"/>
        <v>0</v>
      </c>
      <c r="K384" s="175">
        <f t="shared" si="93"/>
        <v>0</v>
      </c>
      <c r="L384" s="175">
        <f t="shared" si="93"/>
        <v>0</v>
      </c>
      <c r="M384" s="175">
        <f t="shared" si="93"/>
        <v>0</v>
      </c>
    </row>
    <row r="385" spans="1:13" ht="16.2" thickBot="1">
      <c r="A385" s="145" t="s">
        <v>655</v>
      </c>
      <c r="B385" s="168"/>
      <c r="C385" s="168"/>
      <c r="D385" s="169"/>
      <c r="E385" s="170"/>
      <c r="F385" s="170"/>
      <c r="G385" s="170"/>
      <c r="H385" s="170"/>
      <c r="I385" s="170"/>
      <c r="J385" s="170"/>
      <c r="K385" s="170"/>
      <c r="L385" s="170"/>
      <c r="M385" s="170"/>
    </row>
    <row r="386" spans="1:13" ht="31.8" thickBot="1">
      <c r="A386" s="171">
        <f>(A383)+1</f>
        <v>295</v>
      </c>
      <c r="B386" s="172"/>
      <c r="C386" s="173" t="s">
        <v>280</v>
      </c>
      <c r="D386" s="174" t="s">
        <v>281</v>
      </c>
      <c r="E386" s="175">
        <f>'2016-2017'!E246</f>
        <v>0</v>
      </c>
      <c r="F386" s="175"/>
      <c r="G386" s="175"/>
      <c r="H386" s="175"/>
      <c r="I386" s="175"/>
      <c r="J386" s="175"/>
      <c r="K386" s="175"/>
      <c r="L386" s="175"/>
      <c r="M386" s="175">
        <f>E386</f>
        <v>0</v>
      </c>
    </row>
    <row r="387" spans="1:13" ht="16.2" thickBot="1">
      <c r="A387" s="185"/>
      <c r="B387" s="195"/>
      <c r="C387" s="195" t="s">
        <v>35</v>
      </c>
      <c r="D387" s="180"/>
      <c r="E387" s="175">
        <f>SUM(E386)</f>
        <v>0</v>
      </c>
      <c r="F387" s="175">
        <f t="shared" ref="F387:M387" si="94">SUM(F386)</f>
        <v>0</v>
      </c>
      <c r="G387" s="175">
        <f t="shared" si="94"/>
        <v>0</v>
      </c>
      <c r="H387" s="175">
        <f t="shared" si="94"/>
        <v>0</v>
      </c>
      <c r="I387" s="175">
        <f t="shared" si="94"/>
        <v>0</v>
      </c>
      <c r="J387" s="175">
        <f t="shared" si="94"/>
        <v>0</v>
      </c>
      <c r="K387" s="175">
        <f t="shared" si="94"/>
        <v>0</v>
      </c>
      <c r="L387" s="175">
        <f t="shared" si="94"/>
        <v>0</v>
      </c>
      <c r="M387" s="175">
        <f t="shared" si="94"/>
        <v>0</v>
      </c>
    </row>
    <row r="388" spans="1:13" ht="16.2" thickBot="1">
      <c r="A388" s="344" t="s">
        <v>656</v>
      </c>
      <c r="B388" s="344"/>
      <c r="C388" s="344"/>
      <c r="D388" s="196"/>
      <c r="E388" s="197"/>
      <c r="F388" s="197"/>
      <c r="G388" s="197"/>
      <c r="H388" s="197"/>
      <c r="I388" s="197"/>
      <c r="J388" s="197"/>
      <c r="K388" s="197"/>
      <c r="L388" s="197"/>
      <c r="M388" s="197"/>
    </row>
    <row r="389" spans="1:13" ht="31.8" thickBot="1">
      <c r="A389" s="171">
        <f>(A386)+1</f>
        <v>296</v>
      </c>
      <c r="B389" s="172"/>
      <c r="C389" s="173" t="s">
        <v>283</v>
      </c>
      <c r="D389" s="174" t="s">
        <v>284</v>
      </c>
      <c r="E389" s="175">
        <f>'2016-2017'!E249</f>
        <v>0</v>
      </c>
      <c r="F389" s="175"/>
      <c r="G389" s="175"/>
      <c r="H389" s="175"/>
      <c r="I389" s="175"/>
      <c r="J389" s="175"/>
      <c r="K389" s="175"/>
      <c r="L389" s="175"/>
      <c r="M389" s="175">
        <f>E389</f>
        <v>0</v>
      </c>
    </row>
    <row r="390" spans="1:13" ht="31.8" thickBot="1">
      <c r="A390" s="171">
        <f>(A389)+1</f>
        <v>297</v>
      </c>
      <c r="B390" s="172"/>
      <c r="C390" s="173" t="s">
        <v>285</v>
      </c>
      <c r="D390" s="174" t="s">
        <v>286</v>
      </c>
      <c r="E390" s="175">
        <f>'2016-2017'!E250</f>
        <v>0</v>
      </c>
      <c r="F390" s="175"/>
      <c r="G390" s="175"/>
      <c r="H390" s="175"/>
      <c r="I390" s="175"/>
      <c r="J390" s="175"/>
      <c r="K390" s="175"/>
      <c r="L390" s="175"/>
      <c r="M390" s="175">
        <f t="shared" ref="M390:M398" si="95">E390</f>
        <v>0</v>
      </c>
    </row>
    <row r="391" spans="1:13" ht="31.8" thickBot="1">
      <c r="A391" s="171">
        <f t="shared" ref="A391:A396" si="96">(A390)+1</f>
        <v>298</v>
      </c>
      <c r="B391" s="172"/>
      <c r="C391" s="173" t="s">
        <v>287</v>
      </c>
      <c r="D391" s="174" t="s">
        <v>288</v>
      </c>
      <c r="E391" s="175">
        <f>'2016-2017'!E251</f>
        <v>0</v>
      </c>
      <c r="F391" s="175"/>
      <c r="G391" s="175"/>
      <c r="H391" s="175"/>
      <c r="I391" s="175"/>
      <c r="J391" s="175"/>
      <c r="K391" s="175"/>
      <c r="L391" s="175"/>
      <c r="M391" s="175">
        <f t="shared" si="95"/>
        <v>0</v>
      </c>
    </row>
    <row r="392" spans="1:13" ht="31.8" thickBot="1">
      <c r="A392" s="171">
        <f t="shared" si="96"/>
        <v>299</v>
      </c>
      <c r="B392" s="172"/>
      <c r="C392" s="173" t="s">
        <v>289</v>
      </c>
      <c r="D392" s="174" t="s">
        <v>290</v>
      </c>
      <c r="E392" s="175">
        <f>'2016-2017'!E252</f>
        <v>0</v>
      </c>
      <c r="F392" s="175"/>
      <c r="G392" s="175"/>
      <c r="H392" s="175"/>
      <c r="I392" s="175"/>
      <c r="J392" s="175"/>
      <c r="K392" s="175"/>
      <c r="L392" s="175"/>
      <c r="M392" s="175">
        <f t="shared" si="95"/>
        <v>0</v>
      </c>
    </row>
    <row r="393" spans="1:13" ht="31.8" thickBot="1">
      <c r="A393" s="171">
        <f t="shared" si="96"/>
        <v>300</v>
      </c>
      <c r="B393" s="172"/>
      <c r="C393" s="173" t="s">
        <v>291</v>
      </c>
      <c r="D393" s="174" t="s">
        <v>292</v>
      </c>
      <c r="E393" s="175">
        <f>'2016-2017'!E253</f>
        <v>0</v>
      </c>
      <c r="F393" s="175"/>
      <c r="G393" s="175"/>
      <c r="H393" s="175"/>
      <c r="I393" s="175"/>
      <c r="J393" s="175"/>
      <c r="K393" s="175"/>
      <c r="L393" s="175"/>
      <c r="M393" s="175">
        <f t="shared" si="95"/>
        <v>0</v>
      </c>
    </row>
    <row r="394" spans="1:13" ht="31.8" thickBot="1">
      <c r="A394" s="171">
        <f t="shared" si="96"/>
        <v>301</v>
      </c>
      <c r="B394" s="172"/>
      <c r="C394" s="173" t="s">
        <v>293</v>
      </c>
      <c r="D394" s="174" t="s">
        <v>294</v>
      </c>
      <c r="E394" s="175">
        <f>'2016-2017'!E254</f>
        <v>0</v>
      </c>
      <c r="F394" s="175"/>
      <c r="G394" s="175"/>
      <c r="H394" s="175"/>
      <c r="I394" s="175"/>
      <c r="J394" s="175"/>
      <c r="K394" s="175"/>
      <c r="L394" s="175"/>
      <c r="M394" s="175">
        <f t="shared" si="95"/>
        <v>0</v>
      </c>
    </row>
    <row r="395" spans="1:13" ht="16.2" thickBot="1">
      <c r="A395" s="171">
        <f t="shared" si="96"/>
        <v>302</v>
      </c>
      <c r="B395" s="172"/>
      <c r="C395" s="173" t="s">
        <v>295</v>
      </c>
      <c r="D395" s="174" t="s">
        <v>296</v>
      </c>
      <c r="E395" s="175">
        <f>'2016-2017'!E255</f>
        <v>0</v>
      </c>
      <c r="F395" s="175"/>
      <c r="G395" s="175"/>
      <c r="H395" s="175"/>
      <c r="I395" s="175"/>
      <c r="J395" s="175"/>
      <c r="K395" s="175"/>
      <c r="L395" s="175"/>
      <c r="M395" s="175">
        <f t="shared" si="95"/>
        <v>0</v>
      </c>
    </row>
    <row r="396" spans="1:13" ht="31.8" thickBot="1">
      <c r="A396" s="171">
        <f t="shared" si="96"/>
        <v>303</v>
      </c>
      <c r="B396" s="172"/>
      <c r="C396" s="173" t="s">
        <v>297</v>
      </c>
      <c r="D396" s="174" t="s">
        <v>298</v>
      </c>
      <c r="E396" s="175">
        <f>'2016-2017'!E256</f>
        <v>0</v>
      </c>
      <c r="F396" s="175"/>
      <c r="G396" s="175"/>
      <c r="H396" s="175"/>
      <c r="I396" s="175"/>
      <c r="J396" s="175"/>
      <c r="K396" s="175"/>
      <c r="L396" s="175"/>
      <c r="M396" s="175">
        <f t="shared" si="95"/>
        <v>0</v>
      </c>
    </row>
    <row r="397" spans="1:13" ht="31.8" thickBot="1">
      <c r="A397" s="171">
        <f>(A396)+1</f>
        <v>304</v>
      </c>
      <c r="B397" s="172"/>
      <c r="C397" s="173" t="s">
        <v>299</v>
      </c>
      <c r="D397" s="174" t="s">
        <v>300</v>
      </c>
      <c r="E397" s="175">
        <f>'2016-2017'!E257</f>
        <v>0</v>
      </c>
      <c r="F397" s="175"/>
      <c r="G397" s="175"/>
      <c r="H397" s="175"/>
      <c r="I397" s="175"/>
      <c r="J397" s="175"/>
      <c r="K397" s="175"/>
      <c r="L397" s="175"/>
      <c r="M397" s="175">
        <f t="shared" si="95"/>
        <v>0</v>
      </c>
    </row>
    <row r="398" spans="1:13" ht="31.8" thickBot="1">
      <c r="A398" s="171">
        <f>(A397)+1</f>
        <v>305</v>
      </c>
      <c r="B398" s="172"/>
      <c r="C398" s="173" t="s">
        <v>657</v>
      </c>
      <c r="D398" s="174" t="s">
        <v>302</v>
      </c>
      <c r="E398" s="175">
        <f>'2016-2017'!E258</f>
        <v>0</v>
      </c>
      <c r="F398" s="175"/>
      <c r="G398" s="175"/>
      <c r="H398" s="175"/>
      <c r="I398" s="175"/>
      <c r="J398" s="175"/>
      <c r="K398" s="175"/>
      <c r="L398" s="175"/>
      <c r="M398" s="175">
        <f t="shared" si="95"/>
        <v>0</v>
      </c>
    </row>
    <row r="399" spans="1:13" ht="16.2" thickBot="1">
      <c r="A399" s="171"/>
      <c r="B399" s="172"/>
      <c r="C399" s="178" t="s">
        <v>35</v>
      </c>
      <c r="D399" s="174"/>
      <c r="E399" s="175">
        <f>SUM(E389:E398)</f>
        <v>0</v>
      </c>
      <c r="F399" s="175">
        <f t="shared" ref="F399:M399" si="97">SUM(F389:F398)</f>
        <v>0</v>
      </c>
      <c r="G399" s="175">
        <f t="shared" si="97"/>
        <v>0</v>
      </c>
      <c r="H399" s="175">
        <f t="shared" si="97"/>
        <v>0</v>
      </c>
      <c r="I399" s="175">
        <f t="shared" si="97"/>
        <v>0</v>
      </c>
      <c r="J399" s="175">
        <f t="shared" si="97"/>
        <v>0</v>
      </c>
      <c r="K399" s="175">
        <f t="shared" si="97"/>
        <v>0</v>
      </c>
      <c r="L399" s="175">
        <f t="shared" si="97"/>
        <v>0</v>
      </c>
      <c r="M399" s="175">
        <f t="shared" si="97"/>
        <v>0</v>
      </c>
    </row>
    <row r="400" spans="1:13" ht="16.2" thickBot="1">
      <c r="A400" s="145" t="s">
        <v>658</v>
      </c>
      <c r="B400" s="168"/>
      <c r="C400" s="168"/>
      <c r="D400" s="169"/>
      <c r="E400" s="170"/>
      <c r="F400" s="170"/>
      <c r="G400" s="170"/>
      <c r="H400" s="170"/>
      <c r="I400" s="170"/>
      <c r="J400" s="170"/>
      <c r="K400" s="170"/>
      <c r="L400" s="170"/>
      <c r="M400" s="170"/>
    </row>
    <row r="401" spans="1:13" ht="16.2" thickBot="1">
      <c r="A401" s="171">
        <f>(A398)+1</f>
        <v>306</v>
      </c>
      <c r="B401" s="172"/>
      <c r="C401" s="173" t="s">
        <v>49</v>
      </c>
      <c r="D401" s="174" t="s">
        <v>304</v>
      </c>
      <c r="E401" s="175">
        <f>'2016-2017'!E261</f>
        <v>0</v>
      </c>
      <c r="F401" s="175"/>
      <c r="G401" s="175"/>
      <c r="H401" s="175"/>
      <c r="I401" s="175"/>
      <c r="J401" s="175"/>
      <c r="K401" s="175"/>
      <c r="L401" s="175"/>
      <c r="M401" s="175">
        <f>E401</f>
        <v>0</v>
      </c>
    </row>
    <row r="402" spans="1:13" ht="16.2" thickBot="1">
      <c r="A402" s="171">
        <f t="shared" ref="A402:A407" si="98">(A401)+1</f>
        <v>307</v>
      </c>
      <c r="B402" s="172"/>
      <c r="C402" s="173" t="s">
        <v>305</v>
      </c>
      <c r="D402" s="174" t="s">
        <v>306</v>
      </c>
      <c r="E402" s="175">
        <f>'2016-2017'!E262</f>
        <v>0</v>
      </c>
      <c r="F402" s="175"/>
      <c r="G402" s="175"/>
      <c r="H402" s="175"/>
      <c r="I402" s="175"/>
      <c r="J402" s="175"/>
      <c r="K402" s="175"/>
      <c r="L402" s="175"/>
      <c r="M402" s="175">
        <f t="shared" ref="M402:M407" si="99">E402</f>
        <v>0</v>
      </c>
    </row>
    <row r="403" spans="1:13" ht="31.8" thickBot="1">
      <c r="A403" s="171">
        <f t="shared" si="98"/>
        <v>308</v>
      </c>
      <c r="B403" s="172"/>
      <c r="C403" s="173" t="s">
        <v>107</v>
      </c>
      <c r="D403" s="174" t="s">
        <v>307</v>
      </c>
      <c r="E403" s="175">
        <f>'2016-2017'!E263</f>
        <v>0</v>
      </c>
      <c r="F403" s="175"/>
      <c r="G403" s="175"/>
      <c r="H403" s="175"/>
      <c r="I403" s="175"/>
      <c r="J403" s="175"/>
      <c r="K403" s="175"/>
      <c r="L403" s="175"/>
      <c r="M403" s="175">
        <f t="shared" si="99"/>
        <v>0</v>
      </c>
    </row>
    <row r="404" spans="1:13" ht="16.2" thickBot="1">
      <c r="A404" s="171">
        <f t="shared" si="98"/>
        <v>309</v>
      </c>
      <c r="B404" s="172"/>
      <c r="C404" s="173" t="s">
        <v>308</v>
      </c>
      <c r="D404" s="174" t="s">
        <v>309</v>
      </c>
      <c r="E404" s="175">
        <f>'2016-2017'!E264</f>
        <v>0</v>
      </c>
      <c r="F404" s="175"/>
      <c r="G404" s="175"/>
      <c r="H404" s="175"/>
      <c r="I404" s="175"/>
      <c r="J404" s="175"/>
      <c r="K404" s="175"/>
      <c r="L404" s="175"/>
      <c r="M404" s="175">
        <f t="shared" si="99"/>
        <v>0</v>
      </c>
    </row>
    <row r="405" spans="1:13" ht="16.2" thickBot="1">
      <c r="A405" s="171">
        <f t="shared" si="98"/>
        <v>310</v>
      </c>
      <c r="B405" s="172"/>
      <c r="C405" s="173" t="s">
        <v>29</v>
      </c>
      <c r="D405" s="174" t="s">
        <v>310</v>
      </c>
      <c r="E405" s="175">
        <f>'2016-2017'!E265</f>
        <v>0</v>
      </c>
      <c r="F405" s="175"/>
      <c r="G405" s="175"/>
      <c r="H405" s="175"/>
      <c r="I405" s="175"/>
      <c r="J405" s="175"/>
      <c r="K405" s="175"/>
      <c r="L405" s="175"/>
      <c r="M405" s="175">
        <f t="shared" si="99"/>
        <v>0</v>
      </c>
    </row>
    <row r="406" spans="1:13" ht="16.2" thickBot="1">
      <c r="A406" s="171">
        <f t="shared" si="98"/>
        <v>311</v>
      </c>
      <c r="B406" s="172"/>
      <c r="C406" s="173" t="s">
        <v>311</v>
      </c>
      <c r="D406" s="174" t="s">
        <v>312</v>
      </c>
      <c r="E406" s="175">
        <f>'2016-2017'!E266</f>
        <v>0</v>
      </c>
      <c r="F406" s="175"/>
      <c r="G406" s="175"/>
      <c r="H406" s="175"/>
      <c r="I406" s="175"/>
      <c r="J406" s="175"/>
      <c r="K406" s="175"/>
      <c r="L406" s="175"/>
      <c r="M406" s="175">
        <f t="shared" si="99"/>
        <v>0</v>
      </c>
    </row>
    <row r="407" spans="1:13" ht="16.2" thickBot="1">
      <c r="A407" s="171">
        <f t="shared" si="98"/>
        <v>312</v>
      </c>
      <c r="B407" s="172"/>
      <c r="C407" s="173" t="s">
        <v>33</v>
      </c>
      <c r="D407" s="174" t="s">
        <v>313</v>
      </c>
      <c r="E407" s="175">
        <f>'2016-2017'!E267</f>
        <v>0</v>
      </c>
      <c r="F407" s="175"/>
      <c r="G407" s="175"/>
      <c r="H407" s="175"/>
      <c r="I407" s="175"/>
      <c r="J407" s="175"/>
      <c r="K407" s="175"/>
      <c r="L407" s="175"/>
      <c r="M407" s="175">
        <f t="shared" si="99"/>
        <v>0</v>
      </c>
    </row>
    <row r="408" spans="1:13" ht="16.2" thickBot="1">
      <c r="A408" s="171"/>
      <c r="B408" s="172"/>
      <c r="C408" s="178" t="s">
        <v>35</v>
      </c>
      <c r="D408" s="174"/>
      <c r="E408" s="175">
        <f>SUM(E401:E407)</f>
        <v>0</v>
      </c>
      <c r="F408" s="175">
        <f t="shared" ref="F408:M408" si="100">SUM(F401:F407)</f>
        <v>0</v>
      </c>
      <c r="G408" s="175">
        <f t="shared" si="100"/>
        <v>0</v>
      </c>
      <c r="H408" s="175">
        <f t="shared" si="100"/>
        <v>0</v>
      </c>
      <c r="I408" s="175">
        <f t="shared" si="100"/>
        <v>0</v>
      </c>
      <c r="J408" s="175">
        <f t="shared" si="100"/>
        <v>0</v>
      </c>
      <c r="K408" s="175">
        <f t="shared" si="100"/>
        <v>0</v>
      </c>
      <c r="L408" s="175">
        <f t="shared" si="100"/>
        <v>0</v>
      </c>
      <c r="M408" s="175">
        <f t="shared" si="100"/>
        <v>0</v>
      </c>
    </row>
    <row r="409" spans="1:13" ht="16.2" thickBot="1">
      <c r="A409" s="344" t="s">
        <v>659</v>
      </c>
      <c r="B409" s="344"/>
      <c r="C409" s="344"/>
      <c r="D409" s="344"/>
      <c r="E409" s="344"/>
      <c r="F409" s="344"/>
      <c r="G409" s="344"/>
      <c r="H409" s="344"/>
      <c r="I409" s="344"/>
      <c r="J409" s="344"/>
      <c r="K409" s="344"/>
      <c r="L409" s="344"/>
      <c r="M409" s="344"/>
    </row>
    <row r="410" spans="1:13" ht="16.2" thickBot="1">
      <c r="A410" s="171"/>
      <c r="B410" s="203" t="s">
        <v>660</v>
      </c>
      <c r="C410" s="173"/>
      <c r="D410" s="174"/>
      <c r="E410" s="175"/>
      <c r="F410" s="175"/>
      <c r="G410" s="175"/>
      <c r="H410" s="175"/>
      <c r="I410" s="175"/>
      <c r="J410" s="175"/>
      <c r="K410" s="175"/>
      <c r="L410" s="175"/>
      <c r="M410" s="175"/>
    </row>
    <row r="411" spans="1:13" ht="16.2" thickBot="1">
      <c r="A411" s="171">
        <f>A407+1</f>
        <v>313</v>
      </c>
      <c r="B411" s="172"/>
      <c r="C411" s="173" t="s">
        <v>315</v>
      </c>
      <c r="D411" s="174" t="s">
        <v>316</v>
      </c>
      <c r="E411" s="175">
        <f>'2016-2017'!E271</f>
        <v>0</v>
      </c>
      <c r="F411" s="175"/>
      <c r="G411" s="175"/>
      <c r="H411" s="175"/>
      <c r="I411" s="175"/>
      <c r="J411" s="175"/>
      <c r="K411" s="175"/>
      <c r="L411" s="175"/>
      <c r="M411" s="175">
        <f>E411</f>
        <v>0</v>
      </c>
    </row>
    <row r="412" spans="1:13" ht="16.2" thickBot="1">
      <c r="A412" s="179">
        <f>A411+1</f>
        <v>314</v>
      </c>
      <c r="B412" s="176"/>
      <c r="C412" s="177" t="s">
        <v>317</v>
      </c>
      <c r="D412" s="180" t="s">
        <v>318</v>
      </c>
      <c r="E412" s="175">
        <f>'2016-2017'!E272</f>
        <v>0</v>
      </c>
      <c r="F412" s="175"/>
      <c r="G412" s="175"/>
      <c r="H412" s="175"/>
      <c r="I412" s="175"/>
      <c r="J412" s="175"/>
      <c r="K412" s="175"/>
      <c r="L412" s="175"/>
      <c r="M412" s="175">
        <f>E412</f>
        <v>0</v>
      </c>
    </row>
    <row r="413" spans="1:13" ht="16.2" thickBot="1">
      <c r="A413" s="185"/>
      <c r="B413" s="204"/>
      <c r="C413" s="181" t="s">
        <v>35</v>
      </c>
      <c r="D413" s="205"/>
      <c r="E413" s="175">
        <f>SUM(E411:E412)</f>
        <v>0</v>
      </c>
      <c r="F413" s="175">
        <f t="shared" ref="F413:M413" si="101">SUM(F411:F412)</f>
        <v>0</v>
      </c>
      <c r="G413" s="175">
        <f t="shared" si="101"/>
        <v>0</v>
      </c>
      <c r="H413" s="175">
        <f t="shared" si="101"/>
        <v>0</v>
      </c>
      <c r="I413" s="175">
        <f t="shared" si="101"/>
        <v>0</v>
      </c>
      <c r="J413" s="175">
        <f t="shared" si="101"/>
        <v>0</v>
      </c>
      <c r="K413" s="175">
        <f t="shared" si="101"/>
        <v>0</v>
      </c>
      <c r="L413" s="175">
        <f t="shared" si="101"/>
        <v>0</v>
      </c>
      <c r="M413" s="175">
        <f t="shared" si="101"/>
        <v>0</v>
      </c>
    </row>
    <row r="414" spans="1:13" ht="16.2" thickBot="1">
      <c r="A414" s="185"/>
      <c r="B414" s="204"/>
      <c r="C414" s="204"/>
      <c r="D414" s="206"/>
      <c r="E414" s="175"/>
      <c r="F414" s="175"/>
      <c r="G414" s="175"/>
      <c r="H414" s="175"/>
      <c r="I414" s="175"/>
      <c r="J414" s="175"/>
      <c r="K414" s="175"/>
      <c r="L414" s="175"/>
      <c r="M414" s="175"/>
    </row>
    <row r="415" spans="1:13" ht="16.2" thickBot="1">
      <c r="A415" s="207"/>
      <c r="B415" s="208" t="s">
        <v>661</v>
      </c>
      <c r="C415" s="208"/>
      <c r="D415" s="209"/>
      <c r="E415" s="210">
        <f t="shared" ref="E415:M415" si="102">SUM(E18+E31+E44+E57+E70+E83+E96+E109+E122+E135+E148+E161+E173+E181+E189+E198+E203+E212+E217+E225+E238+E251+E261+E266+E279+E297+E309+E323+E335+E348+E355+E366+E371+E384+E387+E399+E408+E413)</f>
        <v>0</v>
      </c>
      <c r="F415" s="210">
        <f t="shared" si="102"/>
        <v>0</v>
      </c>
      <c r="G415" s="210">
        <f t="shared" si="102"/>
        <v>0</v>
      </c>
      <c r="H415" s="210">
        <f t="shared" si="102"/>
        <v>0</v>
      </c>
      <c r="I415" s="210">
        <f t="shared" si="102"/>
        <v>0</v>
      </c>
      <c r="J415" s="210">
        <f t="shared" si="102"/>
        <v>0</v>
      </c>
      <c r="K415" s="210">
        <f t="shared" si="102"/>
        <v>0</v>
      </c>
      <c r="L415" s="210">
        <f t="shared" si="102"/>
        <v>0</v>
      </c>
      <c r="M415" s="210">
        <f t="shared" si="102"/>
        <v>0</v>
      </c>
    </row>
    <row r="416" spans="1:13" ht="16.2" thickBot="1">
      <c r="A416" s="211"/>
      <c r="B416" s="212" t="s">
        <v>662</v>
      </c>
      <c r="C416" s="212"/>
      <c r="D416" s="213"/>
      <c r="E416" s="210"/>
      <c r="F416" s="214" t="e">
        <f>SUM(G416:L416)</f>
        <v>#DIV/0!</v>
      </c>
      <c r="G416" s="215" t="e">
        <f>G415/F415</f>
        <v>#DIV/0!</v>
      </c>
      <c r="H416" s="215" t="e">
        <f>H415/F415</f>
        <v>#DIV/0!</v>
      </c>
      <c r="I416" s="215" t="e">
        <f>I415/F415</f>
        <v>#DIV/0!</v>
      </c>
      <c r="J416" s="215" t="e">
        <f>J415/F415</f>
        <v>#DIV/0!</v>
      </c>
      <c r="K416" s="215" t="e">
        <f>K415/F415</f>
        <v>#DIV/0!</v>
      </c>
      <c r="L416" s="215" t="e">
        <f>L415/F415</f>
        <v>#DIV/0!</v>
      </c>
      <c r="M416" s="210"/>
    </row>
    <row r="419" spans="5:13">
      <c r="M419" s="218"/>
    </row>
    <row r="420" spans="5:13">
      <c r="E420" s="218"/>
    </row>
  </sheetData>
  <sheetProtection password="C4A2" sheet="1" objects="1" scenarios="1" selectLockedCells="1" selectUnlockedCells="1"/>
  <mergeCells count="5">
    <mergeCell ref="A324:C324"/>
    <mergeCell ref="A349:H349"/>
    <mergeCell ref="A356:D356"/>
    <mergeCell ref="A388:C388"/>
    <mergeCell ref="A409:M4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2016-2017</vt:lpstr>
      <vt:lpstr>%s</vt:lpstr>
      <vt:lpstr>'2016-2017'!Print_Area</vt:lpstr>
    </vt:vector>
  </TitlesOfParts>
  <Company>NJDOE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acaldwel</dc:creator>
  <cp:lastModifiedBy>ewilliam</cp:lastModifiedBy>
  <cp:lastPrinted>2015-05-13T19:12:55Z</cp:lastPrinted>
  <dcterms:created xsi:type="dcterms:W3CDTF">2013-11-07T14:40:10Z</dcterms:created>
  <dcterms:modified xsi:type="dcterms:W3CDTF">2015-05-13T19:17:02Z</dcterms:modified>
</cp:coreProperties>
</file>