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SF\ASSA\ASSA27\Audit Program\"/>
    </mc:Choice>
  </mc:AlternateContent>
  <xr:revisionPtr revIDLastSave="0" documentId="13_ncr:1_{E25F7DFE-9FEA-4AD9-883B-A55B88D09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A 1 of 4" sheetId="2" r:id="rId1"/>
    <sheet name="ASSA 2 of 4" sheetId="1" r:id="rId2"/>
    <sheet name="ASSA 3 of 4" sheetId="3" r:id="rId3"/>
    <sheet name="ASSA 4 of 4 (if applicable)" sheetId="4" r:id="rId4"/>
  </sheets>
  <definedNames>
    <definedName name="_xlnm.Print_Area" localSheetId="0">'ASSA 1 of 4'!$A$1:$AH$54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3" l="1"/>
  <c r="N23" i="3"/>
  <c r="N13" i="3"/>
  <c r="C31" i="2"/>
  <c r="Z30" i="1"/>
  <c r="Z39" i="1" s="1"/>
  <c r="V30" i="1"/>
  <c r="V39" i="1" s="1"/>
  <c r="X30" i="1"/>
  <c r="X39" i="1" s="1"/>
  <c r="T30" i="1"/>
  <c r="T39" i="1" s="1"/>
  <c r="R35" i="1"/>
  <c r="R30" i="1"/>
  <c r="P35" i="1"/>
  <c r="P30" i="1"/>
  <c r="N35" i="3"/>
  <c r="J35" i="3"/>
  <c r="J30" i="3"/>
  <c r="H35" i="3"/>
  <c r="H30" i="3"/>
  <c r="H39" i="3" s="1"/>
  <c r="D35" i="3"/>
  <c r="D30" i="3"/>
  <c r="L35" i="3"/>
  <c r="L30" i="3"/>
  <c r="L39" i="3" s="1"/>
  <c r="F35" i="3"/>
  <c r="F30" i="3"/>
  <c r="E35" i="3"/>
  <c r="J50" i="1"/>
  <c r="J49" i="1" s="1"/>
  <c r="G53" i="1"/>
  <c r="H52" i="1"/>
  <c r="H51" i="1"/>
  <c r="H50" i="1"/>
  <c r="H49" i="1"/>
  <c r="N52" i="1"/>
  <c r="N51" i="1"/>
  <c r="L53" i="1"/>
  <c r="E53" i="1"/>
  <c r="N35" i="1"/>
  <c r="N30" i="1"/>
  <c r="J35" i="1"/>
  <c r="J30" i="1"/>
  <c r="H35" i="1"/>
  <c r="H30" i="1"/>
  <c r="D35" i="1"/>
  <c r="D30" i="1"/>
  <c r="L35" i="1"/>
  <c r="L30" i="1"/>
  <c r="F35" i="1"/>
  <c r="F30" i="1"/>
  <c r="E35" i="1"/>
  <c r="J39" i="3" l="1"/>
  <c r="H53" i="1"/>
  <c r="F39" i="1"/>
  <c r="D39" i="1"/>
  <c r="R39" i="1"/>
  <c r="H39" i="1"/>
  <c r="H41" i="1" s="1"/>
  <c r="N39" i="1"/>
  <c r="N49" i="1"/>
  <c r="J53" i="1"/>
  <c r="J39" i="1"/>
  <c r="N50" i="1"/>
  <c r="F39" i="3"/>
  <c r="D39" i="3"/>
  <c r="H41" i="3" s="1"/>
  <c r="N30" i="3"/>
  <c r="N39" i="3" s="1"/>
  <c r="P39" i="1"/>
  <c r="T41" i="1" s="1"/>
  <c r="L39" i="1"/>
  <c r="Z41" i="1"/>
  <c r="N41" i="3" l="1"/>
  <c r="N41" i="1"/>
  <c r="N53" i="1"/>
  <c r="N55" i="1" s="1"/>
</calcChain>
</file>

<file path=xl/sharedStrings.xml><?xml version="1.0" encoding="utf-8"?>
<sst xmlns="http://schemas.openxmlformats.org/spreadsheetml/2006/main" count="263" uniqueCount="117">
  <si>
    <t>Sample for Verification</t>
  </si>
  <si>
    <t>Reported on</t>
  </si>
  <si>
    <t xml:space="preserve">A.S.S.A. as </t>
  </si>
  <si>
    <t xml:space="preserve">Workpapers as </t>
  </si>
  <si>
    <t>Sample</t>
  </si>
  <si>
    <t>Verified to</t>
  </si>
  <si>
    <t>A.S.S.A. as</t>
  </si>
  <si>
    <t>Workpapers as</t>
  </si>
  <si>
    <t xml:space="preserve">Low </t>
  </si>
  <si>
    <t>Selected from</t>
  </si>
  <si>
    <t>Application</t>
  </si>
  <si>
    <t>Test Score</t>
  </si>
  <si>
    <t>Income</t>
  </si>
  <si>
    <t>Errors</t>
  </si>
  <si>
    <t>Workpapers</t>
  </si>
  <si>
    <t>and Register</t>
  </si>
  <si>
    <t>Half Day Preschool</t>
  </si>
  <si>
    <t>Full Day Preschool</t>
  </si>
  <si>
    <t>Percentage Error</t>
  </si>
  <si>
    <t>Full Day Kindergarten</t>
  </si>
  <si>
    <t xml:space="preserve">One 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</si>
  <si>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</si>
  <si>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</si>
  <si>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</si>
  <si>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</si>
  <si>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</si>
  <si>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</si>
  <si>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</si>
  <si>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</si>
  <si>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</si>
  <si>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</si>
  <si>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</si>
  <si>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Post-Graduate</t>
  </si>
  <si>
    <t>Adult H.S. (15+CR.)</t>
  </si>
  <si>
    <t>Adult H.S. (1-14 CR.)</t>
  </si>
  <si>
    <t>Subtotal</t>
  </si>
  <si>
    <t>Co. Voc. - Regular</t>
  </si>
  <si>
    <t>Co. Voc. Ft. Post Sec.</t>
  </si>
  <si>
    <t xml:space="preserve">    Totals</t>
  </si>
  <si>
    <t>Notes to Auditor:</t>
  </si>
  <si>
    <t xml:space="preserve">      low-income students listed on </t>
  </si>
  <si>
    <t>Transportation</t>
  </si>
  <si>
    <t xml:space="preserve">      workpapers using table in Section I,</t>
  </si>
  <si>
    <t xml:space="preserve">      Chapter 3 of the Audit Program.</t>
  </si>
  <si>
    <t xml:space="preserve">DRTRS by </t>
  </si>
  <si>
    <t>DOE/county</t>
  </si>
  <si>
    <t>District</t>
  </si>
  <si>
    <t>Tested</t>
  </si>
  <si>
    <t>Verified</t>
  </si>
  <si>
    <t xml:space="preserve">      Chapter 3 of the Audit Program</t>
  </si>
  <si>
    <t>Reported</t>
  </si>
  <si>
    <t xml:space="preserve">   Percentage Error</t>
  </si>
  <si>
    <t>Reg. - Public Schools, col. 1</t>
  </si>
  <si>
    <t>Reg -SpEd, col. 4</t>
  </si>
  <si>
    <t>(a)</t>
  </si>
  <si>
    <t>(b)</t>
  </si>
  <si>
    <t>Verified per</t>
  </si>
  <si>
    <t>Errors per</t>
  </si>
  <si>
    <t>A.S.S.A.</t>
  </si>
  <si>
    <t>Registers</t>
  </si>
  <si>
    <t>for</t>
  </si>
  <si>
    <t>On Roll</t>
  </si>
  <si>
    <t>Private</t>
  </si>
  <si>
    <t>Full</t>
  </si>
  <si>
    <t>Shared</t>
  </si>
  <si>
    <t>cation</t>
  </si>
  <si>
    <t>Schools</t>
  </si>
  <si>
    <t>(c)</t>
  </si>
  <si>
    <t>(d)</t>
  </si>
  <si>
    <t>(e)</t>
  </si>
  <si>
    <t>(a) Sample size obtained from table in Section I, Chapter 3</t>
  </si>
  <si>
    <t xml:space="preserve">   of the Audit Program.  Amount tested for each category</t>
  </si>
  <si>
    <t xml:space="preserve">   obtained from workpapers provided by district.  </t>
  </si>
  <si>
    <t xml:space="preserve">   Section I, Chapter 3 of the Audit Program.</t>
  </si>
  <si>
    <t>Private Schools for Disabled</t>
  </si>
  <si>
    <t>ANYTOWN SCHOOL DISTRICT</t>
  </si>
  <si>
    <t>APPLICATION FOR STATE SCHOOL AID SUMMARY</t>
  </si>
  <si>
    <t>SCHEDULE OF AUDITED ENROLLMENTS</t>
  </si>
  <si>
    <t>Transported - Non-Public, col. 3</t>
  </si>
  <si>
    <t>Special Ed Spec, col. 6</t>
  </si>
  <si>
    <t>Reg Avg.(Mileage) = Regular Including Grade PK students (Part A)</t>
  </si>
  <si>
    <t>Reg Avg.(Mileage) = Regular Excluding Grade PK students (Part B)</t>
  </si>
  <si>
    <t>If Applicable</t>
  </si>
  <si>
    <t>Recalculated</t>
  </si>
  <si>
    <t>Special Ed - Elementary</t>
  </si>
  <si>
    <t>Special Ed - Middle School</t>
  </si>
  <si>
    <t>Special Ed - High School</t>
  </si>
  <si>
    <t>(b) Sample size based on total contracts using the table in</t>
  </si>
  <si>
    <t>Resident Low Income</t>
  </si>
  <si>
    <t xml:space="preserve">Special Ed - Middle </t>
  </si>
  <si>
    <t>Special Ed - High</t>
  </si>
  <si>
    <t xml:space="preserve">      LEP NOT low-income students listed on </t>
  </si>
  <si>
    <t xml:space="preserve"> Spec Avg. = Special Ed with Special Needs</t>
  </si>
  <si>
    <t xml:space="preserve">NOT Low </t>
  </si>
  <si>
    <t>(f)</t>
  </si>
  <si>
    <t xml:space="preserve">(f) Sample size based on resident </t>
  </si>
  <si>
    <t xml:space="preserve">(c and d) Sample size based on resident </t>
  </si>
  <si>
    <t>(e) Sample size obtained from table in Section I,</t>
  </si>
  <si>
    <t>III-4.24</t>
  </si>
  <si>
    <t>III-4.24a</t>
  </si>
  <si>
    <t>Half Day Kindergarten</t>
  </si>
  <si>
    <t>Verify-</t>
  </si>
  <si>
    <t>Military Connected Students</t>
  </si>
  <si>
    <t xml:space="preserve">Military Connected </t>
  </si>
  <si>
    <t>Students</t>
  </si>
  <si>
    <t>III-4.24c</t>
  </si>
  <si>
    <r>
      <t xml:space="preserve">                               </t>
    </r>
    <r>
      <rPr>
        <b/>
        <u/>
        <sz val="12"/>
        <rFont val="Aptos"/>
        <family val="2"/>
      </rPr>
      <t>ANYTOWN SCHOOL DISTRICT</t>
    </r>
  </si>
  <si>
    <r>
      <t xml:space="preserve">             </t>
    </r>
    <r>
      <rPr>
        <b/>
        <u/>
        <sz val="12"/>
        <rFont val="Aptos"/>
        <family val="2"/>
      </rPr>
      <t xml:space="preserve"> APPLICATION FOR STATE SCHOOL AID SUMMARY</t>
    </r>
  </si>
  <si>
    <t>III- 4.24b</t>
  </si>
  <si>
    <t>Resident LIEP Low Income</t>
  </si>
  <si>
    <t>LIEP low</t>
  </si>
  <si>
    <t>Resident LIEP NOT Low Income</t>
  </si>
  <si>
    <t>ENROLLMENT AS OF OCTOBER 15, 2025</t>
  </si>
  <si>
    <t xml:space="preserve">2026-2027 Application for State School Aid </t>
  </si>
  <si>
    <r>
      <t xml:space="preserve">                        </t>
    </r>
    <r>
      <rPr>
        <b/>
        <u/>
        <sz val="12"/>
        <rFont val="Aptos"/>
        <family val="2"/>
      </rPr>
      <t>ENROLLMENT AS OF OCTOBER 15, 2025</t>
    </r>
  </si>
  <si>
    <t xml:space="preserve"> Totals</t>
  </si>
  <si>
    <t>ANYTOWN SCHOOL DISTRICT
APPLICATION FOR STATE SCHOOL AID
ENROLLMENT AS OF OCTOBER 15,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</si>
</sst>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[Red]\(#,##0.0\)"/>
  </numFmts>
  <fonts count="12">
    <font>
      <sz val="10"/>
      <name val="Geneva"/>
    </font>
    <font>
      <sz val="10"/>
      <name val="Geneva"/>
    </font>
    <font>
      <sz val="8"/>
      <name val="Geneva"/>
    </font>
    <font>
      <b/>
      <sz val="10"/>
      <name val="Aptos"/>
      <family val="2"/>
    </font>
    <font>
      <b/>
      <u/>
      <sz val="12"/>
      <name val="Aptos"/>
      <family val="2"/>
    </font>
    <font>
      <sz val="10"/>
      <name val="Aptos"/>
      <family val="2"/>
    </font>
    <font>
      <sz val="20"/>
      <name val="Aptos"/>
      <family val="2"/>
    </font>
    <font>
      <sz val="12"/>
      <name val="Aptos"/>
      <family val="2"/>
    </font>
    <font>
      <sz val="10"/>
      <color indexed="10"/>
      <name val="Aptos"/>
      <family val="2"/>
    </font>
    <font>
      <sz val="16"/>
      <name val="Aptos"/>
      <family val="2"/>
    </font>
    <font>
      <b/>
      <sz val="12"/>
      <name val="Aptos"/>
      <family val="2"/>
    </font>
    <font>
      <b/>
      <u/>
      <sz val="10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38" fontId="3" fillId="0" borderId="0" xfId="0" applyNumberFormat="1" applyFont="1"/>
    <xf numFmtId="38" fontId="5" fillId="0" borderId="0" xfId="0" applyNumberFormat="1" applyFont="1"/>
    <xf numFmtId="38" fontId="4" fillId="0" borderId="0" xfId="0" applyNumberFormat="1" applyFont="1"/>
    <xf numFmtId="38" fontId="6" fillId="0" borderId="0" xfId="0" applyNumberFormat="1" applyFont="1"/>
    <xf numFmtId="38" fontId="3" fillId="0" borderId="0" xfId="0" applyNumberFormat="1" applyFont="1" applyAlignment="1">
      <alignment horizontal="center"/>
    </xf>
    <xf numFmtId="0" fontId="5" fillId="0" borderId="0" xfId="0" applyFont="1"/>
    <xf numFmtId="38" fontId="5" fillId="0" borderId="0" xfId="0" applyNumberFormat="1" applyFont="1" applyAlignment="1">
      <alignment horizontal="center"/>
    </xf>
    <xf numFmtId="38" fontId="5" fillId="0" borderId="0" xfId="0" applyNumberFormat="1" applyFont="1" applyAlignment="1">
      <alignment horizontal="centerContinuous"/>
    </xf>
    <xf numFmtId="38" fontId="5" fillId="0" borderId="1" xfId="0" applyNumberFormat="1" applyFont="1" applyBorder="1" applyAlignment="1">
      <alignment horizontal="center"/>
    </xf>
    <xf numFmtId="38" fontId="5" fillId="0" borderId="1" xfId="0" applyNumberFormat="1" applyFont="1" applyBorder="1"/>
    <xf numFmtId="38" fontId="5" fillId="0" borderId="0" xfId="0" applyNumberFormat="1" applyFont="1" applyAlignment="1">
      <alignment horizontal="right"/>
    </xf>
    <xf numFmtId="38" fontId="5" fillId="0" borderId="0" xfId="0" applyNumberFormat="1" applyFont="1" applyAlignment="1">
      <alignment horizontal="left"/>
    </xf>
    <xf numFmtId="38" fontId="5" fillId="0" borderId="0" xfId="1" applyNumberFormat="1" applyFont="1"/>
    <xf numFmtId="38" fontId="5" fillId="0" borderId="0" xfId="0" applyNumberFormat="1" applyFont="1" applyAlignment="1">
      <alignment textRotation="180"/>
    </xf>
    <xf numFmtId="38" fontId="5" fillId="0" borderId="2" xfId="0" applyNumberFormat="1" applyFont="1" applyBorder="1"/>
    <xf numFmtId="38" fontId="5" fillId="0" borderId="0" xfId="0" quotePrefix="1" applyNumberFormat="1" applyFont="1" applyAlignment="1">
      <alignment horizontal="center"/>
    </xf>
    <xf numFmtId="10" fontId="5" fillId="0" borderId="2" xfId="0" applyNumberFormat="1" applyFont="1" applyBorder="1"/>
    <xf numFmtId="38" fontId="5" fillId="0" borderId="5" xfId="0" applyNumberFormat="1" applyFont="1" applyBorder="1"/>
    <xf numFmtId="38" fontId="8" fillId="0" borderId="0" xfId="0" applyNumberFormat="1" applyFont="1"/>
    <xf numFmtId="38" fontId="9" fillId="0" borderId="0" xfId="0" applyNumberFormat="1" applyFont="1" applyAlignment="1">
      <alignment textRotation="180"/>
    </xf>
    <xf numFmtId="0" fontId="6" fillId="0" borderId="0" xfId="0" applyFont="1"/>
    <xf numFmtId="38" fontId="5" fillId="0" borderId="4" xfId="1" applyNumberFormat="1" applyFont="1" applyBorder="1"/>
    <xf numFmtId="10" fontId="5" fillId="0" borderId="0" xfId="2" applyNumberFormat="1" applyFont="1" applyBorder="1"/>
    <xf numFmtId="0" fontId="5" fillId="0" borderId="0" xfId="0" applyFont="1" applyAlignment="1">
      <alignment horizontal="center"/>
    </xf>
    <xf numFmtId="10" fontId="5" fillId="0" borderId="0" xfId="0" applyNumberFormat="1" applyFont="1"/>
    <xf numFmtId="9" fontId="5" fillId="0" borderId="0" xfId="2" applyFont="1" applyFill="1"/>
    <xf numFmtId="38" fontId="5" fillId="0" borderId="1" xfId="1" applyNumberFormat="1" applyFont="1" applyBorder="1"/>
    <xf numFmtId="38" fontId="5" fillId="0" borderId="0" xfId="1" applyNumberFormat="1" applyFont="1" applyBorder="1"/>
    <xf numFmtId="38" fontId="5" fillId="0" borderId="2" xfId="1" applyNumberFormat="1" applyFont="1" applyBorder="1"/>
    <xf numFmtId="10" fontId="5" fillId="0" borderId="3" xfId="0" applyNumberFormat="1" applyFont="1" applyBorder="1"/>
    <xf numFmtId="164" fontId="5" fillId="0" borderId="0" xfId="0" applyNumberFormat="1" applyFont="1"/>
    <xf numFmtId="38" fontId="5" fillId="0" borderId="0" xfId="0" applyNumberFormat="1" applyFont="1" applyAlignment="1">
      <alignment horizontal="center" wrapText="1"/>
    </xf>
    <xf numFmtId="38" fontId="3" fillId="0" borderId="1" xfId="0" applyNumberFormat="1" applyFont="1" applyBorder="1" applyAlignment="1">
      <alignment horizontal="center"/>
    </xf>
    <xf numFmtId="38" fontId="7" fillId="0" borderId="0" xfId="0" applyNumberFormat="1" applyFont="1" applyAlignment="1">
      <alignment horizontal="center" vertical="center" textRotation="180"/>
    </xf>
    <xf numFmtId="38" fontId="5" fillId="0" borderId="5" xfId="0" applyNumberFormat="1" applyFont="1" applyBorder="1" applyAlignment="1">
      <alignment horizontal="center"/>
    </xf>
    <xf numFmtId="38" fontId="5" fillId="0" borderId="0" xfId="0" applyNumberFormat="1" applyFont="1" applyAlignment="1">
      <alignment horizontal="center"/>
    </xf>
    <xf numFmtId="38" fontId="3" fillId="0" borderId="1" xfId="0" quotePrefix="1" applyNumberFormat="1" applyFont="1" applyBorder="1" applyAlignment="1">
      <alignment horizontal="left"/>
    </xf>
    <xf numFmtId="38" fontId="3" fillId="0" borderId="1" xfId="0" applyNumberFormat="1" applyFont="1" applyBorder="1" applyAlignment="1">
      <alignment horizontal="left"/>
    </xf>
    <xf numFmtId="38" fontId="4" fillId="0" borderId="0" xfId="0" applyNumberFormat="1" applyFont="1" applyAlignment="1">
      <alignment horizontal="center"/>
    </xf>
    <xf numFmtId="38" fontId="10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left"/>
    </xf>
    <xf numFmtId="38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textRotation="180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9"/>
  <sheetViews>
    <sheetView tabSelected="1" zoomScaleNormal="100" zoomScaleSheetLayoutView="75" workbookViewId="0">
      <selection activeCell="AN23" sqref="AN23"/>
    </sheetView>
  </sheetViews>
  <sheetFormatPr defaultColWidth="10.7109375" defaultRowHeight="13.5"/>
  <cols>
    <col min="1" max="1" width="4" style="2" customWidth="1"/>
    <col min="2" max="2" width="23" style="2" customWidth="1"/>
    <col min="3" max="3" width="7" style="2" customWidth="1"/>
    <col min="4" max="4" width="1.7109375" style="2" customWidth="1"/>
    <col min="5" max="5" width="9" style="2" customWidth="1"/>
    <col min="6" max="6" width="0.7109375" style="2" customWidth="1"/>
    <col min="7" max="7" width="8" style="2" customWidth="1"/>
    <col min="8" max="8" width="2.42578125" style="2" customWidth="1"/>
    <col min="9" max="9" width="8" style="2" customWidth="1"/>
    <col min="10" max="10" width="0.7109375" style="2" customWidth="1"/>
    <col min="11" max="11" width="7.28515625" style="2" customWidth="1"/>
    <col min="12" max="12" width="0.7109375" style="2" customWidth="1"/>
    <col min="13" max="13" width="10.7109375" style="2" customWidth="1"/>
    <col min="14" max="14" width="0.7109375" style="2" customWidth="1"/>
    <col min="15" max="15" width="5.28515625" style="2" bestFit="1" customWidth="1"/>
    <col min="16" max="16" width="0.7109375" style="2" customWidth="1"/>
    <col min="17" max="17" width="6.42578125" style="2" customWidth="1"/>
    <col min="18" max="18" width="0.7109375" style="2" customWidth="1"/>
    <col min="19" max="19" width="5.28515625" style="2" bestFit="1" customWidth="1"/>
    <col min="20" max="20" width="0.7109375" style="2" customWidth="1"/>
    <col min="21" max="21" width="6.42578125" style="2" customWidth="1"/>
    <col min="22" max="22" width="2" style="2" customWidth="1"/>
    <col min="23" max="23" width="7.42578125" style="2" customWidth="1"/>
    <col min="24" max="24" width="2.28515625" style="2" customWidth="1"/>
    <col min="25" max="25" width="8" style="2" customWidth="1"/>
    <col min="26" max="26" width="2.42578125" style="2" customWidth="1"/>
    <col min="27" max="27" width="11.28515625" style="2" customWidth="1"/>
    <col min="28" max="28" width="2.5703125" style="2" customWidth="1"/>
    <col min="29" max="29" width="8.28515625" style="2" bestFit="1" customWidth="1"/>
    <col min="30" max="30" width="2" style="2" customWidth="1"/>
    <col min="31" max="31" width="8.28515625" style="2" bestFit="1" customWidth="1"/>
    <col min="32" max="32" width="1" style="2" customWidth="1"/>
    <col min="33" max="33" width="7" style="2" customWidth="1"/>
    <col min="34" max="34" width="1.7109375" style="2" customWidth="1"/>
    <col min="35" max="16384" width="10.7109375" style="2"/>
  </cols>
  <sheetData>
    <row r="1" spans="2:34" ht="15.75">
      <c r="B1" s="1"/>
      <c r="C1" s="1"/>
      <c r="D1" s="1"/>
      <c r="E1" s="1"/>
      <c r="F1" s="1"/>
      <c r="G1" s="1"/>
      <c r="H1" s="1"/>
      <c r="I1" s="39" t="s">
        <v>75</v>
      </c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2:34" ht="26.25">
      <c r="B2" s="3" t="s">
        <v>77</v>
      </c>
      <c r="C2" s="1"/>
      <c r="D2" s="1"/>
      <c r="E2" s="1"/>
      <c r="F2" s="1"/>
      <c r="G2" s="1"/>
      <c r="H2" s="1"/>
      <c r="I2" s="39" t="s">
        <v>76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C2" s="4"/>
    </row>
    <row r="3" spans="2:34" ht="15.75">
      <c r="B3" s="1"/>
      <c r="C3" s="1"/>
      <c r="D3" s="1"/>
      <c r="E3" s="1"/>
      <c r="F3" s="1"/>
      <c r="G3" s="1"/>
      <c r="H3" s="1"/>
      <c r="I3" s="39" t="s">
        <v>112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2:34">
      <c r="B4" s="1"/>
      <c r="C4" s="1"/>
      <c r="D4" s="1"/>
      <c r="E4" s="1"/>
      <c r="F4" s="1"/>
      <c r="G4" s="1"/>
      <c r="H4" s="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6" spans="2:34">
      <c r="B6" s="6"/>
      <c r="C6" s="37" t="s">
        <v>113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6"/>
      <c r="O6" s="33" t="s">
        <v>0</v>
      </c>
      <c r="P6" s="33"/>
      <c r="Q6" s="33"/>
      <c r="R6" s="33"/>
      <c r="S6" s="33"/>
      <c r="T6" s="33"/>
      <c r="U6" s="33"/>
      <c r="V6" s="33"/>
      <c r="W6" s="33"/>
      <c r="X6" s="33"/>
      <c r="Y6" s="33"/>
      <c r="Z6" s="6"/>
      <c r="AA6" s="33" t="s">
        <v>74</v>
      </c>
      <c r="AB6" s="33"/>
      <c r="AC6" s="33"/>
      <c r="AD6" s="33"/>
      <c r="AE6" s="33"/>
      <c r="AF6" s="33"/>
      <c r="AG6" s="33"/>
      <c r="AH6" s="5"/>
    </row>
    <row r="7" spans="2:34">
      <c r="B7" s="6"/>
      <c r="C7" s="36" t="s">
        <v>1</v>
      </c>
      <c r="D7" s="36"/>
      <c r="E7" s="36"/>
      <c r="F7" s="6"/>
      <c r="G7" s="8" t="s">
        <v>1</v>
      </c>
      <c r="H7" s="8"/>
      <c r="I7" s="8"/>
      <c r="J7" s="6"/>
      <c r="K7" s="8"/>
      <c r="L7" s="8"/>
      <c r="M7" s="8"/>
      <c r="N7" s="6"/>
      <c r="O7" s="8" t="s">
        <v>4</v>
      </c>
      <c r="P7" s="8"/>
      <c r="Q7" s="8"/>
      <c r="S7" s="8" t="s">
        <v>56</v>
      </c>
      <c r="T7" s="8"/>
      <c r="U7" s="8"/>
      <c r="V7" s="6"/>
      <c r="W7" s="8" t="s">
        <v>57</v>
      </c>
      <c r="X7" s="8"/>
      <c r="Y7" s="8"/>
      <c r="Z7" s="6"/>
      <c r="AA7" s="7" t="s">
        <v>1</v>
      </c>
      <c r="AB7" s="7"/>
      <c r="AC7" s="7" t="s">
        <v>4</v>
      </c>
      <c r="AD7" s="6"/>
      <c r="AE7" s="7"/>
      <c r="AF7" s="6"/>
      <c r="AG7" s="7"/>
    </row>
    <row r="8" spans="2:34">
      <c r="B8" s="6"/>
      <c r="C8" s="8" t="s">
        <v>58</v>
      </c>
      <c r="D8" s="8"/>
      <c r="E8" s="8"/>
      <c r="F8" s="6"/>
      <c r="G8" s="8" t="s">
        <v>14</v>
      </c>
      <c r="H8" s="8"/>
      <c r="I8" s="8"/>
      <c r="J8" s="6"/>
      <c r="K8" s="8"/>
      <c r="L8" s="8"/>
      <c r="M8" s="8"/>
      <c r="N8" s="6"/>
      <c r="O8" s="8" t="s">
        <v>9</v>
      </c>
      <c r="P8" s="8"/>
      <c r="Q8" s="8"/>
      <c r="S8" s="8" t="s">
        <v>59</v>
      </c>
      <c r="T8" s="8"/>
      <c r="U8" s="8"/>
      <c r="V8" s="6"/>
      <c r="W8" s="8" t="s">
        <v>59</v>
      </c>
      <c r="X8" s="8"/>
      <c r="Y8" s="8"/>
      <c r="Z8" s="6"/>
      <c r="AA8" s="7" t="s">
        <v>2</v>
      </c>
      <c r="AB8" s="7"/>
      <c r="AC8" s="7" t="s">
        <v>60</v>
      </c>
      <c r="AD8" s="6"/>
      <c r="AE8" s="7"/>
      <c r="AF8" s="6"/>
      <c r="AG8" s="7"/>
    </row>
    <row r="9" spans="2:34">
      <c r="B9" s="6"/>
      <c r="C9" s="8" t="s">
        <v>61</v>
      </c>
      <c r="D9" s="8"/>
      <c r="E9" s="8"/>
      <c r="F9" s="6"/>
      <c r="G9" s="8" t="s">
        <v>61</v>
      </c>
      <c r="H9" s="8"/>
      <c r="I9" s="8"/>
      <c r="J9" s="6"/>
      <c r="K9" s="8" t="s">
        <v>13</v>
      </c>
      <c r="L9" s="8"/>
      <c r="M9" s="8"/>
      <c r="N9" s="6"/>
      <c r="O9" s="8" t="s">
        <v>14</v>
      </c>
      <c r="P9" s="8"/>
      <c r="Q9" s="8"/>
      <c r="S9" s="8" t="s">
        <v>61</v>
      </c>
      <c r="T9" s="8"/>
      <c r="U9" s="8"/>
      <c r="V9" s="6"/>
      <c r="W9" s="8" t="s">
        <v>61</v>
      </c>
      <c r="X9" s="8"/>
      <c r="Y9" s="8"/>
      <c r="AA9" s="7" t="s">
        <v>62</v>
      </c>
      <c r="AB9" s="7"/>
      <c r="AC9" s="7" t="s">
        <v>101</v>
      </c>
      <c r="AD9" s="6"/>
      <c r="AE9" s="7" t="s">
        <v>4</v>
      </c>
      <c r="AF9" s="6"/>
      <c r="AG9" s="7" t="s">
        <v>4</v>
      </c>
    </row>
    <row r="10" spans="2:34">
      <c r="B10" s="6"/>
      <c r="C10" s="9" t="s">
        <v>63</v>
      </c>
      <c r="D10" s="9"/>
      <c r="E10" s="9" t="s">
        <v>64</v>
      </c>
      <c r="F10" s="10"/>
      <c r="G10" s="9" t="s">
        <v>63</v>
      </c>
      <c r="H10" s="9"/>
      <c r="I10" s="9" t="s">
        <v>64</v>
      </c>
      <c r="J10" s="10"/>
      <c r="K10" s="9" t="s">
        <v>63</v>
      </c>
      <c r="L10" s="9"/>
      <c r="M10" s="9" t="s">
        <v>64</v>
      </c>
      <c r="N10" s="10"/>
      <c r="O10" s="9" t="s">
        <v>63</v>
      </c>
      <c r="P10" s="9"/>
      <c r="Q10" s="9" t="s">
        <v>64</v>
      </c>
      <c r="R10" s="9"/>
      <c r="S10" s="9" t="s">
        <v>63</v>
      </c>
      <c r="T10" s="9"/>
      <c r="U10" s="9" t="s">
        <v>64</v>
      </c>
      <c r="V10" s="10"/>
      <c r="W10" s="9" t="s">
        <v>63</v>
      </c>
      <c r="X10" s="9"/>
      <c r="Y10" s="9" t="s">
        <v>64</v>
      </c>
      <c r="Z10" s="9"/>
      <c r="AA10" s="9" t="s">
        <v>66</v>
      </c>
      <c r="AB10" s="9"/>
      <c r="AC10" s="9" t="s">
        <v>65</v>
      </c>
      <c r="AD10" s="10"/>
      <c r="AE10" s="9" t="s">
        <v>48</v>
      </c>
      <c r="AF10" s="10"/>
      <c r="AG10" s="9" t="s">
        <v>13</v>
      </c>
    </row>
    <row r="11" spans="2:34">
      <c r="B11" s="6"/>
      <c r="C11" s="7"/>
      <c r="D11" s="7"/>
      <c r="E11" s="7"/>
      <c r="G11" s="7"/>
      <c r="H11" s="7"/>
      <c r="I11" s="7"/>
      <c r="K11" s="7"/>
      <c r="L11" s="7"/>
      <c r="M11" s="7"/>
      <c r="O11" s="7"/>
      <c r="P11" s="7"/>
      <c r="Q11" s="7"/>
      <c r="R11" s="7"/>
      <c r="S11" s="7"/>
      <c r="T11" s="7"/>
      <c r="U11" s="7"/>
      <c r="W11" s="7"/>
      <c r="X11" s="7"/>
      <c r="Y11" s="7"/>
      <c r="Z11" s="7"/>
      <c r="AA11" s="7"/>
      <c r="AB11" s="7"/>
    </row>
    <row r="12" spans="2:34">
      <c r="B12" s="2" t="s">
        <v>16</v>
      </c>
      <c r="C12" s="2">
        <v>12</v>
      </c>
      <c r="D12" s="6"/>
      <c r="F12" s="6"/>
      <c r="G12" s="2">
        <v>11</v>
      </c>
      <c r="H12" s="6"/>
      <c r="J12" s="6"/>
      <c r="K12" s="2">
        <v>1</v>
      </c>
      <c r="L12" s="6"/>
      <c r="N12" s="6"/>
      <c r="O12" s="2">
        <v>5</v>
      </c>
      <c r="P12" s="6"/>
      <c r="R12" s="6"/>
      <c r="S12" s="2">
        <v>5</v>
      </c>
      <c r="T12" s="6"/>
      <c r="V12" s="6"/>
      <c r="X12" s="6"/>
      <c r="Z12" s="6"/>
      <c r="AB12" s="6"/>
      <c r="AD12" s="6"/>
    </row>
    <row r="13" spans="2:34">
      <c r="B13" s="2" t="s">
        <v>17</v>
      </c>
      <c r="C13" s="2">
        <v>25</v>
      </c>
      <c r="D13" s="6"/>
      <c r="F13" s="6"/>
      <c r="G13" s="2">
        <v>25</v>
      </c>
      <c r="H13" s="6"/>
      <c r="J13" s="6"/>
      <c r="L13" s="6"/>
      <c r="N13" s="6"/>
      <c r="O13" s="2">
        <v>8</v>
      </c>
      <c r="P13" s="6"/>
      <c r="R13" s="6"/>
      <c r="S13" s="2">
        <v>8</v>
      </c>
      <c r="T13" s="6"/>
      <c r="V13" s="6"/>
      <c r="X13" s="6"/>
      <c r="Z13" s="6"/>
      <c r="AB13" s="6"/>
      <c r="AD13" s="6"/>
    </row>
    <row r="14" spans="2:34">
      <c r="B14" s="2" t="s">
        <v>100</v>
      </c>
      <c r="C14" s="2">
        <v>99</v>
      </c>
      <c r="D14" s="6"/>
      <c r="F14" s="6"/>
      <c r="G14" s="2">
        <v>99</v>
      </c>
      <c r="H14" s="6"/>
      <c r="J14" s="6"/>
      <c r="L14" s="6"/>
      <c r="N14" s="6"/>
      <c r="O14" s="2">
        <v>10</v>
      </c>
      <c r="P14" s="6"/>
      <c r="R14" s="6"/>
      <c r="S14" s="2">
        <v>9</v>
      </c>
      <c r="T14" s="6"/>
      <c r="V14" s="6"/>
      <c r="W14" s="2">
        <v>1</v>
      </c>
      <c r="X14" s="6"/>
      <c r="Z14" s="6"/>
      <c r="AB14" s="6"/>
      <c r="AD14" s="6"/>
    </row>
    <row r="15" spans="2:34">
      <c r="B15" s="2" t="s">
        <v>19</v>
      </c>
      <c r="C15" s="11">
        <v>113</v>
      </c>
      <c r="D15" s="6"/>
      <c r="E15" s="6"/>
      <c r="F15" s="6"/>
      <c r="G15" s="2">
        <v>113</v>
      </c>
      <c r="H15" s="6"/>
      <c r="I15" s="6"/>
      <c r="J15" s="6"/>
      <c r="K15" s="6"/>
      <c r="L15" s="6"/>
      <c r="M15" s="6"/>
      <c r="N15" s="6"/>
      <c r="O15" s="2">
        <v>9</v>
      </c>
      <c r="P15" s="6"/>
      <c r="Q15" s="6"/>
      <c r="R15" s="6"/>
      <c r="S15" s="2">
        <v>9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2:34">
      <c r="B16" s="2" t="s">
        <v>20</v>
      </c>
      <c r="C16" s="11">
        <v>111</v>
      </c>
      <c r="D16" s="6"/>
      <c r="E16" s="6"/>
      <c r="F16" s="6"/>
      <c r="G16" s="2">
        <v>112</v>
      </c>
      <c r="H16" s="6"/>
      <c r="I16" s="6"/>
      <c r="J16" s="6"/>
      <c r="K16" s="2">
        <v>-1</v>
      </c>
      <c r="L16" s="6"/>
      <c r="M16" s="6"/>
      <c r="N16" s="6"/>
      <c r="O16" s="2">
        <v>15</v>
      </c>
      <c r="P16" s="6"/>
      <c r="Q16" s="6"/>
      <c r="R16" s="6"/>
      <c r="S16" s="2">
        <v>15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4" ht="12.75" customHeight="1">
      <c r="A17" s="6"/>
      <c r="B17" s="2" t="s">
        <v>21</v>
      </c>
      <c r="C17" s="2">
        <v>108</v>
      </c>
      <c r="D17" s="6"/>
      <c r="E17" s="6"/>
      <c r="F17" s="6"/>
      <c r="G17" s="2">
        <v>108</v>
      </c>
      <c r="H17" s="6"/>
      <c r="I17" s="6"/>
      <c r="J17" s="6"/>
      <c r="K17" s="6"/>
      <c r="L17" s="6"/>
      <c r="M17" s="6"/>
      <c r="N17" s="6"/>
      <c r="O17" s="2">
        <v>16</v>
      </c>
      <c r="P17" s="6"/>
      <c r="Q17" s="6"/>
      <c r="R17" s="6"/>
      <c r="S17" s="2">
        <v>16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4">
      <c r="A18" s="6"/>
      <c r="B18" s="2" t="s">
        <v>22</v>
      </c>
      <c r="C18" s="2">
        <v>112</v>
      </c>
      <c r="D18" s="6"/>
      <c r="E18" s="6"/>
      <c r="F18" s="6"/>
      <c r="G18" s="2">
        <v>112</v>
      </c>
      <c r="H18" s="6"/>
      <c r="I18" s="6"/>
      <c r="J18" s="6"/>
      <c r="K18" s="6"/>
      <c r="L18" s="6"/>
      <c r="M18" s="6"/>
      <c r="N18" s="6"/>
      <c r="O18" s="2">
        <v>17</v>
      </c>
      <c r="P18" s="6"/>
      <c r="Q18" s="6"/>
      <c r="R18" s="6"/>
      <c r="S18" s="2">
        <v>17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4">
      <c r="A19" s="6"/>
      <c r="B19" s="2" t="s">
        <v>23</v>
      </c>
      <c r="C19" s="2">
        <v>114</v>
      </c>
      <c r="D19" s="6"/>
      <c r="E19" s="6"/>
      <c r="F19" s="6"/>
      <c r="G19" s="2">
        <v>110</v>
      </c>
      <c r="H19" s="6"/>
      <c r="I19" s="6"/>
      <c r="J19" s="6"/>
      <c r="K19" s="2">
        <v>4</v>
      </c>
      <c r="L19" s="6"/>
      <c r="M19" s="6"/>
      <c r="N19" s="6"/>
      <c r="O19" s="2">
        <v>18</v>
      </c>
      <c r="P19" s="6"/>
      <c r="Q19" s="6"/>
      <c r="R19" s="6"/>
      <c r="S19" s="2">
        <v>18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4">
      <c r="A20" s="6"/>
      <c r="B20" s="2" t="s">
        <v>24</v>
      </c>
      <c r="C20" s="2">
        <v>107</v>
      </c>
      <c r="D20" s="6"/>
      <c r="E20" s="6"/>
      <c r="F20" s="6"/>
      <c r="G20" s="2">
        <v>107</v>
      </c>
      <c r="H20" s="6"/>
      <c r="I20" s="6"/>
      <c r="J20" s="6"/>
      <c r="K20" s="6"/>
      <c r="L20" s="6"/>
      <c r="M20" s="6"/>
      <c r="N20" s="6"/>
      <c r="O20" s="2">
        <v>19</v>
      </c>
      <c r="P20" s="6"/>
      <c r="Q20" s="6"/>
      <c r="R20" s="6"/>
      <c r="S20" s="2">
        <v>18</v>
      </c>
      <c r="T20" s="6"/>
      <c r="U20" s="6"/>
      <c r="V20" s="6"/>
      <c r="W20" s="2">
        <v>1</v>
      </c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4">
      <c r="A21" s="6"/>
      <c r="B21" s="2" t="s">
        <v>25</v>
      </c>
      <c r="C21" s="2">
        <v>110</v>
      </c>
      <c r="D21" s="6"/>
      <c r="E21" s="6"/>
      <c r="F21" s="6"/>
      <c r="G21" s="2">
        <v>110</v>
      </c>
      <c r="H21" s="6"/>
      <c r="I21" s="6"/>
      <c r="J21" s="6"/>
      <c r="K21" s="6"/>
      <c r="L21" s="6"/>
      <c r="M21" s="6"/>
      <c r="N21" s="6"/>
      <c r="O21" s="2">
        <v>15</v>
      </c>
      <c r="P21" s="6"/>
      <c r="Q21" s="6"/>
      <c r="R21" s="6"/>
      <c r="S21" s="2">
        <v>15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4">
      <c r="A22" s="6"/>
      <c r="B22" s="2" t="s">
        <v>26</v>
      </c>
      <c r="C22" s="2">
        <v>111</v>
      </c>
      <c r="D22" s="6"/>
      <c r="E22" s="6"/>
      <c r="F22" s="6"/>
      <c r="G22" s="2">
        <v>111</v>
      </c>
      <c r="H22" s="6"/>
      <c r="I22" s="6"/>
      <c r="J22" s="6"/>
      <c r="K22" s="6"/>
      <c r="L22" s="6"/>
      <c r="M22" s="6"/>
      <c r="N22" s="6"/>
      <c r="O22" s="2">
        <v>16</v>
      </c>
      <c r="P22" s="6"/>
      <c r="Q22" s="6"/>
      <c r="R22" s="6"/>
      <c r="S22" s="2">
        <v>16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4">
      <c r="A23" s="6"/>
      <c r="B23" s="2" t="s">
        <v>27</v>
      </c>
      <c r="C23" s="2">
        <v>109</v>
      </c>
      <c r="D23" s="6"/>
      <c r="E23" s="6"/>
      <c r="F23" s="6"/>
      <c r="G23" s="2">
        <v>109</v>
      </c>
      <c r="H23" s="6"/>
      <c r="I23" s="6"/>
      <c r="J23" s="6"/>
      <c r="K23" s="6"/>
      <c r="L23" s="6"/>
      <c r="M23" s="6"/>
      <c r="N23" s="6"/>
      <c r="O23" s="2">
        <v>15</v>
      </c>
      <c r="P23" s="6"/>
      <c r="Q23" s="6"/>
      <c r="R23" s="6"/>
      <c r="S23" s="2">
        <v>15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4">
      <c r="A24" s="6"/>
      <c r="B24" s="2" t="s">
        <v>28</v>
      </c>
      <c r="C24" s="2">
        <v>110</v>
      </c>
      <c r="D24" s="6"/>
      <c r="E24" s="6"/>
      <c r="F24" s="6"/>
      <c r="G24" s="2">
        <v>110</v>
      </c>
      <c r="H24" s="6"/>
      <c r="I24" s="6"/>
      <c r="J24" s="6"/>
      <c r="K24" s="6"/>
      <c r="L24" s="6"/>
      <c r="M24" s="6"/>
      <c r="N24" s="6"/>
      <c r="O24" s="2">
        <v>16</v>
      </c>
      <c r="P24" s="6"/>
      <c r="Q24" s="6"/>
      <c r="R24" s="6"/>
      <c r="S24" s="2">
        <v>16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4">
      <c r="A25" s="6"/>
      <c r="B25" s="2" t="s">
        <v>29</v>
      </c>
      <c r="C25" s="2">
        <v>111</v>
      </c>
      <c r="D25" s="6"/>
      <c r="E25" s="2">
        <v>2</v>
      </c>
      <c r="F25" s="6"/>
      <c r="G25" s="2">
        <v>111</v>
      </c>
      <c r="H25" s="6"/>
      <c r="I25" s="2">
        <v>2</v>
      </c>
      <c r="J25" s="6"/>
      <c r="K25" s="6"/>
      <c r="L25" s="6"/>
      <c r="M25" s="6"/>
      <c r="N25" s="6"/>
      <c r="O25" s="2">
        <v>14</v>
      </c>
      <c r="P25" s="6"/>
      <c r="Q25" s="2">
        <v>2</v>
      </c>
      <c r="R25" s="6"/>
      <c r="S25" s="2">
        <v>14</v>
      </c>
      <c r="T25" s="6"/>
      <c r="U25" s="2">
        <v>1</v>
      </c>
      <c r="V25" s="6"/>
      <c r="W25" s="6"/>
      <c r="X25" s="6"/>
      <c r="Y25" s="2">
        <v>1</v>
      </c>
      <c r="Z25" s="6"/>
      <c r="AA25" s="6"/>
      <c r="AB25" s="6"/>
      <c r="AC25" s="6"/>
      <c r="AD25" s="6"/>
      <c r="AE25" s="6"/>
      <c r="AF25" s="6"/>
      <c r="AG25" s="6"/>
    </row>
    <row r="26" spans="1:34">
      <c r="A26" s="6"/>
      <c r="B26" s="2" t="s">
        <v>30</v>
      </c>
      <c r="C26" s="2">
        <v>112</v>
      </c>
      <c r="D26" s="6"/>
      <c r="E26" s="2">
        <v>1</v>
      </c>
      <c r="F26" s="6"/>
      <c r="G26" s="2">
        <v>112</v>
      </c>
      <c r="H26" s="6"/>
      <c r="I26" s="2">
        <v>1</v>
      </c>
      <c r="J26" s="6"/>
      <c r="K26" s="6"/>
      <c r="L26" s="6"/>
      <c r="M26" s="6"/>
      <c r="N26" s="6"/>
      <c r="O26" s="2">
        <v>12</v>
      </c>
      <c r="P26" s="6"/>
      <c r="Q26" s="2">
        <v>1</v>
      </c>
      <c r="R26" s="6"/>
      <c r="S26" s="2">
        <v>12</v>
      </c>
      <c r="T26" s="6"/>
      <c r="U26" s="2">
        <v>1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4">
      <c r="A27" s="6"/>
      <c r="B27" s="2" t="s">
        <v>31</v>
      </c>
      <c r="C27" s="2">
        <v>108</v>
      </c>
      <c r="D27" s="6"/>
      <c r="E27" s="2">
        <v>1</v>
      </c>
      <c r="F27" s="6"/>
      <c r="G27" s="2">
        <v>108</v>
      </c>
      <c r="H27" s="6"/>
      <c r="I27" s="2">
        <v>1</v>
      </c>
      <c r="J27" s="6"/>
      <c r="K27" s="6"/>
      <c r="L27" s="6"/>
      <c r="M27" s="6"/>
      <c r="N27" s="6"/>
      <c r="O27" s="2">
        <v>15</v>
      </c>
      <c r="P27" s="6"/>
      <c r="Q27" s="2">
        <v>1</v>
      </c>
      <c r="R27" s="6"/>
      <c r="S27" s="2">
        <v>15</v>
      </c>
      <c r="T27" s="6"/>
      <c r="U27" s="2">
        <v>1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4">
      <c r="A28" s="6"/>
      <c r="B28" s="2" t="s">
        <v>32</v>
      </c>
      <c r="C28" s="2">
        <v>22</v>
      </c>
      <c r="D28" s="6"/>
      <c r="E28" s="6"/>
      <c r="F28" s="6"/>
      <c r="G28" s="2">
        <v>22</v>
      </c>
      <c r="H28" s="6"/>
      <c r="I28" s="6"/>
      <c r="J28" s="6"/>
      <c r="K28" s="6"/>
      <c r="L28" s="6"/>
      <c r="M28" s="6"/>
      <c r="N28" s="6"/>
      <c r="O28" s="2">
        <v>3</v>
      </c>
      <c r="P28" s="6"/>
      <c r="Q28" s="6"/>
      <c r="R28" s="6"/>
      <c r="S28" s="2">
        <v>3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4">
      <c r="A29" s="6"/>
      <c r="B29" s="2" t="s">
        <v>33</v>
      </c>
      <c r="C29" s="2">
        <v>12</v>
      </c>
      <c r="D29" s="6"/>
      <c r="E29" s="6"/>
      <c r="F29" s="6"/>
      <c r="G29" s="2">
        <v>11</v>
      </c>
      <c r="H29" s="6"/>
      <c r="I29" s="6"/>
      <c r="J29" s="6"/>
      <c r="K29" s="2">
        <v>1</v>
      </c>
      <c r="L29" s="6"/>
      <c r="M29" s="6"/>
      <c r="N29" s="6"/>
      <c r="O29" s="2">
        <v>1</v>
      </c>
      <c r="P29" s="6"/>
      <c r="Q29" s="6"/>
      <c r="R29" s="6"/>
      <c r="S29" s="2">
        <v>1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4">
      <c r="A30" s="6"/>
      <c r="B30" s="2" t="s">
        <v>34</v>
      </c>
      <c r="C30" s="10">
        <v>11</v>
      </c>
      <c r="D30" s="6"/>
      <c r="E30" s="10"/>
      <c r="F30" s="6"/>
      <c r="G30" s="10">
        <v>11</v>
      </c>
      <c r="H30" s="6"/>
      <c r="I30" s="10"/>
      <c r="J30" s="6"/>
      <c r="K30" s="10"/>
      <c r="L30" s="6"/>
      <c r="M30" s="10"/>
      <c r="N30" s="6"/>
      <c r="O30" s="10">
        <v>2</v>
      </c>
      <c r="P30" s="6"/>
      <c r="Q30" s="10"/>
      <c r="R30" s="6"/>
      <c r="S30" s="10">
        <v>2</v>
      </c>
      <c r="T30" s="6"/>
      <c r="U30" s="10"/>
      <c r="V30" s="6"/>
      <c r="W30" s="10"/>
      <c r="X30" s="6"/>
      <c r="Y30" s="10"/>
      <c r="Z30" s="6"/>
      <c r="AA30" s="10"/>
      <c r="AB30" s="6"/>
      <c r="AC30" s="10"/>
      <c r="AD30" s="6"/>
      <c r="AE30" s="10"/>
      <c r="AF30" s="6"/>
      <c r="AG30" s="10"/>
    </row>
    <row r="31" spans="1:34" ht="18" customHeight="1">
      <c r="A31" s="34" t="s">
        <v>98</v>
      </c>
      <c r="B31" s="12" t="s">
        <v>35</v>
      </c>
      <c r="C31" s="13">
        <f>SUM(C12:C30)</f>
        <v>1617</v>
      </c>
      <c r="D31" s="6"/>
      <c r="E31" s="13">
        <v>4</v>
      </c>
      <c r="F31" s="6"/>
      <c r="G31" s="13">
        <v>1612</v>
      </c>
      <c r="H31" s="6"/>
      <c r="I31" s="13">
        <v>4</v>
      </c>
      <c r="J31" s="6"/>
      <c r="K31" s="13">
        <v>5</v>
      </c>
      <c r="L31" s="6"/>
      <c r="M31" s="13">
        <v>0</v>
      </c>
      <c r="N31" s="6"/>
      <c r="O31" s="13">
        <v>226</v>
      </c>
      <c r="P31" s="6"/>
      <c r="Q31" s="13">
        <v>4</v>
      </c>
      <c r="R31" s="6"/>
      <c r="S31" s="13">
        <v>224</v>
      </c>
      <c r="T31" s="6"/>
      <c r="U31" s="13">
        <v>3</v>
      </c>
      <c r="V31" s="6"/>
      <c r="W31" s="13">
        <v>2</v>
      </c>
      <c r="X31" s="6"/>
      <c r="Y31" s="13">
        <v>1</v>
      </c>
      <c r="Z31" s="6"/>
      <c r="AA31" s="13">
        <v>0</v>
      </c>
      <c r="AB31" s="6"/>
      <c r="AC31" s="13">
        <v>0</v>
      </c>
      <c r="AD31" s="13"/>
      <c r="AE31" s="13">
        <v>0</v>
      </c>
      <c r="AF31" s="13">
        <v>0</v>
      </c>
      <c r="AG31" s="13">
        <v>0</v>
      </c>
      <c r="AH31" s="13"/>
    </row>
    <row r="32" spans="1:34" ht="13.5" customHeight="1">
      <c r="A32" s="3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8" customHeight="1">
      <c r="A33" s="34"/>
      <c r="B33" s="2" t="s">
        <v>84</v>
      </c>
      <c r="C33" s="2">
        <v>41</v>
      </c>
      <c r="D33" s="6"/>
      <c r="E33" s="6"/>
      <c r="F33" s="6"/>
      <c r="G33" s="2">
        <v>41</v>
      </c>
      <c r="H33" s="6"/>
      <c r="I33" s="6"/>
      <c r="J33" s="6"/>
      <c r="K33" s="6"/>
      <c r="L33" s="6"/>
      <c r="M33" s="6"/>
      <c r="N33" s="6"/>
      <c r="O33" s="2">
        <v>9</v>
      </c>
      <c r="P33" s="6"/>
      <c r="Q33" s="6"/>
      <c r="R33" s="6"/>
      <c r="S33" s="2">
        <v>9</v>
      </c>
      <c r="T33" s="6"/>
      <c r="U33" s="6"/>
      <c r="V33" s="6"/>
      <c r="W33" s="6"/>
      <c r="X33" s="6"/>
      <c r="Y33" s="6"/>
      <c r="Z33" s="6"/>
      <c r="AA33" s="2">
        <v>40</v>
      </c>
      <c r="AB33" s="6"/>
      <c r="AC33" s="2">
        <v>28</v>
      </c>
      <c r="AD33" s="6"/>
      <c r="AE33" s="2">
        <v>27</v>
      </c>
      <c r="AF33" s="6"/>
      <c r="AG33" s="2">
        <v>1</v>
      </c>
    </row>
    <row r="34" spans="1:33">
      <c r="A34" s="14"/>
      <c r="B34" s="2" t="s">
        <v>85</v>
      </c>
      <c r="C34" s="2">
        <v>36</v>
      </c>
      <c r="D34" s="6"/>
      <c r="E34" s="6"/>
      <c r="F34" s="6"/>
      <c r="G34" s="2">
        <v>36</v>
      </c>
      <c r="H34" s="6"/>
      <c r="I34" s="6"/>
      <c r="J34" s="6"/>
      <c r="K34" s="6"/>
      <c r="L34" s="6"/>
      <c r="M34" s="6"/>
      <c r="N34" s="6"/>
      <c r="O34" s="2">
        <v>7</v>
      </c>
      <c r="P34" s="6"/>
      <c r="Q34" s="6"/>
      <c r="R34" s="6"/>
      <c r="S34" s="2">
        <v>7</v>
      </c>
      <c r="T34" s="6"/>
      <c r="U34" s="6"/>
      <c r="V34" s="6"/>
      <c r="W34" s="6"/>
      <c r="X34" s="6"/>
      <c r="Y34" s="6"/>
      <c r="Z34" s="6"/>
      <c r="AA34" s="2">
        <v>45</v>
      </c>
      <c r="AB34" s="6"/>
      <c r="AC34" s="2">
        <v>29</v>
      </c>
      <c r="AD34" s="6"/>
      <c r="AE34" s="2">
        <v>29</v>
      </c>
      <c r="AF34" s="6"/>
      <c r="AG34" s="6"/>
    </row>
    <row r="35" spans="1:33">
      <c r="A35" s="14"/>
      <c r="B35" s="2" t="s">
        <v>86</v>
      </c>
      <c r="C35" s="2">
        <v>42</v>
      </c>
      <c r="D35" s="6"/>
      <c r="E35" s="6"/>
      <c r="F35" s="6"/>
      <c r="G35" s="2">
        <v>42</v>
      </c>
      <c r="H35" s="6"/>
      <c r="I35" s="6"/>
      <c r="J35" s="6"/>
      <c r="K35" s="6"/>
      <c r="L35" s="6"/>
      <c r="M35" s="6"/>
      <c r="N35" s="6"/>
      <c r="O35" s="2">
        <v>10</v>
      </c>
      <c r="P35" s="6"/>
      <c r="Q35" s="6"/>
      <c r="R35" s="6"/>
      <c r="S35" s="2">
        <v>10</v>
      </c>
      <c r="T35" s="6"/>
      <c r="U35" s="6"/>
      <c r="V35" s="6"/>
      <c r="W35" s="6"/>
      <c r="X35" s="6"/>
      <c r="Y35" s="6"/>
      <c r="Z35" s="6"/>
      <c r="AA35" s="2">
        <v>29</v>
      </c>
      <c r="AB35" s="6"/>
      <c r="AC35" s="2">
        <v>21</v>
      </c>
      <c r="AD35" s="6"/>
      <c r="AE35" s="2">
        <v>21</v>
      </c>
      <c r="AF35" s="6"/>
      <c r="AG35" s="6"/>
    </row>
    <row r="36" spans="1:33" ht="14.25" thickBot="1">
      <c r="A36" s="6"/>
      <c r="B36" s="2" t="s">
        <v>35</v>
      </c>
      <c r="C36" s="15">
        <v>119</v>
      </c>
      <c r="D36" s="6"/>
      <c r="E36" s="15">
        <v>0</v>
      </c>
      <c r="F36" s="2" t="e">
        <v>#REF!</v>
      </c>
      <c r="G36" s="15">
        <v>119</v>
      </c>
      <c r="H36" s="6"/>
      <c r="I36" s="15">
        <v>0</v>
      </c>
      <c r="J36" s="2" t="e">
        <v>#REF!</v>
      </c>
      <c r="K36" s="15">
        <v>0</v>
      </c>
      <c r="L36" s="2" t="e">
        <v>#REF!</v>
      </c>
      <c r="M36" s="15">
        <v>0</v>
      </c>
      <c r="N36" s="6"/>
      <c r="O36" s="15">
        <v>26</v>
      </c>
      <c r="P36" s="2" t="e">
        <v>#REF!</v>
      </c>
      <c r="Q36" s="15">
        <v>0</v>
      </c>
      <c r="R36" s="2" t="e">
        <v>#REF!</v>
      </c>
      <c r="S36" s="15">
        <v>26</v>
      </c>
      <c r="T36" s="2" t="e">
        <v>#REF!</v>
      </c>
      <c r="U36" s="15">
        <v>0</v>
      </c>
      <c r="V36" s="6"/>
      <c r="W36" s="15">
        <v>0</v>
      </c>
      <c r="X36" s="6"/>
      <c r="Y36" s="15">
        <v>0</v>
      </c>
      <c r="Z36" s="6"/>
      <c r="AA36" s="15">
        <v>114</v>
      </c>
      <c r="AB36" s="6"/>
      <c r="AC36" s="15">
        <v>78</v>
      </c>
      <c r="AD36" s="6"/>
      <c r="AE36" s="15">
        <v>77</v>
      </c>
      <c r="AF36" s="2" t="e">
        <v>#REF!</v>
      </c>
      <c r="AG36" s="15">
        <v>1</v>
      </c>
    </row>
    <row r="37" spans="1:33" ht="14.25" thickTop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7"/>
      <c r="AB37" s="6"/>
      <c r="AC37" s="6"/>
      <c r="AD37" s="6"/>
      <c r="AE37" s="6"/>
      <c r="AF37" s="6"/>
      <c r="AG37" s="6"/>
    </row>
    <row r="38" spans="1:33">
      <c r="A38" s="6"/>
      <c r="B38" s="2" t="s">
        <v>36</v>
      </c>
      <c r="C38" s="2">
        <v>35</v>
      </c>
      <c r="D38" s="6"/>
      <c r="E38" s="2">
        <v>11</v>
      </c>
      <c r="F38" s="6"/>
      <c r="G38" s="2">
        <v>35</v>
      </c>
      <c r="H38" s="6"/>
      <c r="I38" s="2">
        <v>11</v>
      </c>
      <c r="J38" s="6"/>
      <c r="K38" s="6"/>
      <c r="L38" s="6"/>
      <c r="M38" s="6"/>
      <c r="N38" s="6"/>
      <c r="O38" s="2">
        <v>15</v>
      </c>
      <c r="P38" s="6"/>
      <c r="Q38" s="2">
        <v>6</v>
      </c>
      <c r="R38" s="6"/>
      <c r="S38" s="2">
        <v>15</v>
      </c>
      <c r="T38" s="6"/>
      <c r="U38" s="2">
        <v>6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>
      <c r="A39" s="6"/>
      <c r="B39" s="2" t="s">
        <v>37</v>
      </c>
      <c r="C39" s="2">
        <v>6</v>
      </c>
      <c r="D39" s="6"/>
      <c r="E39" s="6"/>
      <c r="F39" s="6"/>
      <c r="G39" s="2">
        <v>6</v>
      </c>
      <c r="H39" s="6"/>
      <c r="I39" s="6"/>
      <c r="J39" s="6"/>
      <c r="K39" s="6"/>
      <c r="L39" s="6"/>
      <c r="M39" s="6"/>
      <c r="N39" s="6"/>
      <c r="O39" s="2">
        <v>2</v>
      </c>
      <c r="P39" s="6"/>
      <c r="Q39" s="6"/>
      <c r="R39" s="6"/>
      <c r="S39" s="2">
        <v>2</v>
      </c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4.25" thickBot="1">
      <c r="A40" s="6"/>
      <c r="B40" s="2" t="s">
        <v>38</v>
      </c>
      <c r="C40" s="15">
        <v>1777</v>
      </c>
      <c r="D40" s="6"/>
      <c r="E40" s="15">
        <v>15</v>
      </c>
      <c r="F40" s="6"/>
      <c r="G40" s="15">
        <v>1772</v>
      </c>
      <c r="H40" s="6"/>
      <c r="I40" s="15">
        <v>15</v>
      </c>
      <c r="J40" s="6"/>
      <c r="K40" s="15">
        <v>5</v>
      </c>
      <c r="L40" s="6"/>
      <c r="M40" s="15">
        <v>0</v>
      </c>
      <c r="N40" s="6"/>
      <c r="O40" s="15">
        <v>269</v>
      </c>
      <c r="P40" s="6"/>
      <c r="Q40" s="15">
        <v>10</v>
      </c>
      <c r="R40" s="6"/>
      <c r="S40" s="15">
        <v>267</v>
      </c>
      <c r="T40" s="6"/>
      <c r="U40" s="15">
        <v>9</v>
      </c>
      <c r="V40" s="6"/>
      <c r="W40" s="15">
        <v>2</v>
      </c>
      <c r="X40" s="6"/>
      <c r="Y40" s="15">
        <v>1</v>
      </c>
      <c r="Z40" s="6"/>
      <c r="AA40" s="15">
        <v>114</v>
      </c>
      <c r="AB40" s="6"/>
      <c r="AC40" s="15">
        <v>78</v>
      </c>
      <c r="AD40" s="6"/>
      <c r="AE40" s="15">
        <v>77</v>
      </c>
      <c r="AF40" s="6"/>
      <c r="AG40" s="15">
        <v>1</v>
      </c>
    </row>
    <row r="41" spans="1:33" ht="14.25" thickTop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 t="s">
        <v>54</v>
      </c>
      <c r="P41" s="6"/>
      <c r="Q41" s="7" t="s">
        <v>54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16" t="s">
        <v>55</v>
      </c>
      <c r="AD41" s="6"/>
      <c r="AE41" s="6"/>
      <c r="AF41" s="6"/>
      <c r="AG41" s="6"/>
    </row>
    <row r="42" spans="1:33" ht="14.25" thickBot="1">
      <c r="A42" s="6"/>
      <c r="B42" s="11" t="s">
        <v>18</v>
      </c>
      <c r="C42" s="6"/>
      <c r="D42" s="6"/>
      <c r="E42" s="6"/>
      <c r="F42" s="6"/>
      <c r="G42" s="6"/>
      <c r="H42" s="6"/>
      <c r="I42" s="6"/>
      <c r="J42" s="6"/>
      <c r="K42" s="17">
        <v>2.8137310073157004E-3</v>
      </c>
      <c r="L42" s="6"/>
      <c r="M42" s="17">
        <v>0</v>
      </c>
      <c r="N42" s="6"/>
      <c r="O42" s="6"/>
      <c r="P42" s="6"/>
      <c r="Q42" s="6"/>
      <c r="R42" s="6"/>
      <c r="S42" s="6"/>
      <c r="T42" s="6"/>
      <c r="U42" s="6"/>
      <c r="V42" s="6"/>
      <c r="W42" s="17">
        <v>7.4349442379182153E-3</v>
      </c>
      <c r="X42" s="6"/>
      <c r="Y42" s="17">
        <v>0.1</v>
      </c>
      <c r="Z42" s="6"/>
      <c r="AC42" s="6"/>
      <c r="AD42" s="6"/>
      <c r="AE42" s="6"/>
      <c r="AF42" s="6"/>
      <c r="AG42" s="17">
        <v>1.282051282051282E-2</v>
      </c>
    </row>
    <row r="43" spans="1:33" ht="14.25" thickTop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4.25" thickBot="1">
      <c r="A45" s="6"/>
      <c r="B45" s="6"/>
      <c r="C45" s="6"/>
      <c r="D45" s="12"/>
      <c r="E45" s="35" t="s">
        <v>39</v>
      </c>
      <c r="F45" s="35"/>
      <c r="G45" s="35"/>
      <c r="H45" s="35"/>
      <c r="I45" s="35"/>
      <c r="J45" s="35"/>
      <c r="K45" s="35"/>
      <c r="L45" s="35"/>
      <c r="M45" s="35"/>
      <c r="N45" s="18"/>
      <c r="Z45" s="6"/>
      <c r="AA45" s="6"/>
      <c r="AB45" s="6"/>
      <c r="AC45" s="6"/>
      <c r="AD45" s="6"/>
      <c r="AE45" s="6"/>
      <c r="AF45" s="6"/>
      <c r="AG45" s="6"/>
    </row>
    <row r="46" spans="1:33">
      <c r="A46" s="6"/>
      <c r="B46" s="6"/>
      <c r="C46" s="6"/>
      <c r="D46" s="12" t="s">
        <v>70</v>
      </c>
      <c r="E46" s="12"/>
      <c r="F46" s="12"/>
      <c r="G46" s="12"/>
      <c r="H46" s="12"/>
      <c r="I46" s="12"/>
      <c r="J46" s="12"/>
      <c r="K46" s="12"/>
      <c r="L46" s="12"/>
      <c r="M46" s="12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>
      <c r="A47" s="6"/>
      <c r="B47" s="6"/>
      <c r="C47" s="6"/>
      <c r="D47" s="12"/>
      <c r="E47" s="12" t="s">
        <v>71</v>
      </c>
      <c r="F47" s="12"/>
      <c r="G47" s="12"/>
      <c r="H47" s="12"/>
      <c r="I47" s="12"/>
      <c r="J47" s="12"/>
      <c r="K47" s="12"/>
      <c r="L47" s="12"/>
      <c r="M47" s="12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>
      <c r="A48" s="6"/>
      <c r="B48" s="6"/>
      <c r="C48" s="6"/>
      <c r="D48" s="12"/>
      <c r="E48" s="12" t="s">
        <v>72</v>
      </c>
      <c r="F48" s="12"/>
      <c r="G48" s="12"/>
      <c r="H48" s="12"/>
      <c r="I48" s="12"/>
      <c r="J48" s="12"/>
      <c r="K48" s="12"/>
      <c r="L48" s="12"/>
      <c r="M48" s="12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2:13">
      <c r="B49" s="6"/>
      <c r="C49" s="6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>
      <c r="D50" s="2" t="s">
        <v>87</v>
      </c>
      <c r="L50" s="19"/>
      <c r="M50" s="19"/>
    </row>
    <row r="51" spans="2:13">
      <c r="E51" s="2" t="s">
        <v>73</v>
      </c>
      <c r="L51" s="19"/>
      <c r="M51" s="19"/>
    </row>
    <row r="55" spans="2:13" ht="12.75" customHeight="1"/>
    <row r="56" spans="2:13" ht="12.75" customHeight="1">
      <c r="B56" s="6"/>
    </row>
    <row r="57" spans="2:13" ht="12.75" customHeight="1">
      <c r="B57" s="6"/>
    </row>
    <row r="58" spans="2:13">
      <c r="B58" s="20"/>
    </row>
    <row r="59" spans="2:13" ht="12.75" customHeight="1">
      <c r="B59" s="6"/>
    </row>
  </sheetData>
  <mergeCells count="9">
    <mergeCell ref="I1:Z1"/>
    <mergeCell ref="I2:Z2"/>
    <mergeCell ref="I3:Z3"/>
    <mergeCell ref="AA6:AG6"/>
    <mergeCell ref="O6:Y6"/>
    <mergeCell ref="A31:A33"/>
    <mergeCell ref="E45:M45"/>
    <mergeCell ref="C7:E7"/>
    <mergeCell ref="C6:M6"/>
  </mergeCells>
  <phoneticPr fontId="0" type="noConversion"/>
  <pageMargins left="0.5" right="0.5" top="1" bottom="0" header="0.5" footer="0"/>
  <pageSetup scale="7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1"/>
  <sheetViews>
    <sheetView zoomScale="91" zoomScaleNormal="91" zoomScaleSheetLayoutView="75" workbookViewId="0">
      <selection activeCell="AH42" sqref="AH42"/>
    </sheetView>
  </sheetViews>
  <sheetFormatPr defaultRowHeight="13.5"/>
  <cols>
    <col min="1" max="1" width="4" style="6" customWidth="1"/>
    <col min="2" max="2" width="19.7109375" style="6" customWidth="1"/>
    <col min="3" max="3" width="5" style="6" customWidth="1"/>
    <col min="4" max="4" width="10.7109375" style="6" customWidth="1"/>
    <col min="5" max="5" width="7.7109375" style="6" customWidth="1"/>
    <col min="6" max="6" width="9.140625" style="6"/>
    <col min="7" max="7" width="7.7109375" style="6" customWidth="1"/>
    <col min="8" max="8" width="9.140625" style="6"/>
    <col min="9" max="9" width="3.5703125" style="6" customWidth="1"/>
    <col min="10" max="10" width="11.42578125" style="6" customWidth="1"/>
    <col min="11" max="11" width="7.7109375" style="6" customWidth="1"/>
    <col min="12" max="14" width="9.140625" style="6"/>
    <col min="15" max="15" width="4.28515625" style="6" customWidth="1"/>
    <col min="16" max="16" width="14.5703125" style="6" customWidth="1"/>
    <col min="17" max="17" width="1.28515625" style="6" customWidth="1"/>
    <col min="18" max="18" width="12.28515625" style="6" customWidth="1"/>
    <col min="19" max="19" width="1.28515625" style="6" customWidth="1"/>
    <col min="20" max="20" width="9.140625" style="6"/>
    <col min="21" max="21" width="1.28515625" style="6" customWidth="1"/>
    <col min="22" max="22" width="11.7109375" style="6" customWidth="1"/>
    <col min="23" max="23" width="1.28515625" style="6" customWidth="1"/>
    <col min="24" max="24" width="10.42578125" style="6" customWidth="1"/>
    <col min="25" max="25" width="1.28515625" style="6" customWidth="1"/>
    <col min="26" max="16384" width="9.140625" style="6"/>
  </cols>
  <sheetData>
    <row r="1" spans="2:28" ht="15.75">
      <c r="K1" s="40" t="s">
        <v>106</v>
      </c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2:28" ht="15.75">
      <c r="B2" s="3" t="s">
        <v>77</v>
      </c>
      <c r="C2" s="1"/>
      <c r="D2" s="1"/>
      <c r="E2" s="1"/>
      <c r="F2" s="1"/>
      <c r="G2" s="1"/>
      <c r="K2" s="40" t="s">
        <v>107</v>
      </c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2:28" ht="15.75">
      <c r="K3" s="40" t="s">
        <v>114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2:28" ht="26.25">
      <c r="Z4" s="21"/>
    </row>
    <row r="5" spans="2:28">
      <c r="B5" s="5"/>
      <c r="C5" s="2"/>
      <c r="D5" s="33" t="s">
        <v>88</v>
      </c>
      <c r="E5" s="33"/>
      <c r="F5" s="33"/>
      <c r="G5" s="33"/>
      <c r="H5" s="33"/>
      <c r="I5" s="2"/>
      <c r="J5" s="33" t="s">
        <v>0</v>
      </c>
      <c r="K5" s="33"/>
      <c r="L5" s="33"/>
      <c r="M5" s="33"/>
      <c r="N5" s="33"/>
      <c r="O5" s="2"/>
      <c r="P5" s="33" t="s">
        <v>109</v>
      </c>
      <c r="Q5" s="33"/>
      <c r="R5" s="33"/>
      <c r="S5" s="33"/>
      <c r="T5" s="33"/>
      <c r="U5" s="2"/>
      <c r="V5" s="33" t="s">
        <v>0</v>
      </c>
      <c r="W5" s="33"/>
      <c r="X5" s="33"/>
      <c r="Y5" s="2"/>
      <c r="Z5" s="2"/>
      <c r="AA5" s="2"/>
    </row>
    <row r="6" spans="2:28">
      <c r="B6" s="2"/>
      <c r="C6" s="2"/>
      <c r="D6" s="7" t="s">
        <v>1</v>
      </c>
      <c r="E6" s="7"/>
      <c r="F6" s="7" t="s">
        <v>1</v>
      </c>
      <c r="G6" s="7"/>
      <c r="H6" s="7"/>
      <c r="I6" s="2"/>
      <c r="J6" s="2"/>
      <c r="K6" s="8"/>
      <c r="L6" s="2"/>
      <c r="M6" s="2"/>
      <c r="N6" s="8"/>
      <c r="O6" s="2"/>
      <c r="P6" s="7" t="s">
        <v>1</v>
      </c>
      <c r="Q6" s="2"/>
      <c r="R6" s="7" t="s">
        <v>1</v>
      </c>
      <c r="S6" s="2"/>
      <c r="T6" s="2"/>
      <c r="U6" s="2"/>
      <c r="V6" s="2"/>
      <c r="W6" s="2"/>
      <c r="X6" s="2"/>
      <c r="Y6" s="2"/>
      <c r="Z6" s="7"/>
      <c r="AA6" s="2"/>
    </row>
    <row r="7" spans="2:28">
      <c r="B7" s="2"/>
      <c r="C7" s="2"/>
      <c r="D7" s="7" t="s">
        <v>2</v>
      </c>
      <c r="E7" s="7"/>
      <c r="F7" s="7" t="s">
        <v>3</v>
      </c>
      <c r="G7" s="7"/>
      <c r="H7" s="7"/>
      <c r="I7" s="2"/>
      <c r="J7" s="7" t="s">
        <v>4</v>
      </c>
      <c r="K7" s="8"/>
      <c r="L7" s="7" t="s">
        <v>5</v>
      </c>
      <c r="M7" s="2"/>
      <c r="N7" s="8"/>
      <c r="O7" s="2"/>
      <c r="P7" s="7" t="s">
        <v>6</v>
      </c>
      <c r="Q7" s="2"/>
      <c r="R7" s="7" t="s">
        <v>7</v>
      </c>
      <c r="S7" s="2"/>
      <c r="T7" s="2"/>
      <c r="U7" s="2"/>
      <c r="V7" s="7" t="s">
        <v>4</v>
      </c>
      <c r="W7" s="2"/>
      <c r="X7" s="7" t="s">
        <v>5</v>
      </c>
      <c r="Y7" s="2"/>
      <c r="Z7" s="7"/>
      <c r="AA7" s="2"/>
    </row>
    <row r="8" spans="2:28">
      <c r="B8" s="2"/>
      <c r="C8" s="2"/>
      <c r="D8" s="7" t="s">
        <v>8</v>
      </c>
      <c r="E8" s="7"/>
      <c r="F8" s="7" t="s">
        <v>8</v>
      </c>
      <c r="G8" s="7"/>
      <c r="H8" s="7"/>
      <c r="I8" s="2"/>
      <c r="J8" s="7" t="s">
        <v>9</v>
      </c>
      <c r="K8" s="8"/>
      <c r="L8" s="7" t="s">
        <v>10</v>
      </c>
      <c r="M8" s="2"/>
      <c r="N8" s="7" t="s">
        <v>4</v>
      </c>
      <c r="O8" s="2"/>
      <c r="P8" s="7" t="s">
        <v>110</v>
      </c>
      <c r="Q8" s="2"/>
      <c r="R8" s="7" t="s">
        <v>110</v>
      </c>
      <c r="S8" s="2"/>
      <c r="T8" s="2"/>
      <c r="U8" s="2"/>
      <c r="V8" s="7" t="s">
        <v>9</v>
      </c>
      <c r="W8" s="2"/>
      <c r="X8" s="7" t="s">
        <v>11</v>
      </c>
      <c r="Y8" s="2"/>
      <c r="Z8" s="7" t="s">
        <v>4</v>
      </c>
      <c r="AA8" s="2"/>
    </row>
    <row r="9" spans="2:28">
      <c r="B9" s="2"/>
      <c r="C9" s="2"/>
      <c r="D9" s="9" t="s">
        <v>12</v>
      </c>
      <c r="E9" s="9"/>
      <c r="F9" s="9" t="s">
        <v>12</v>
      </c>
      <c r="G9" s="9"/>
      <c r="H9" s="9" t="s">
        <v>13</v>
      </c>
      <c r="I9" s="10"/>
      <c r="J9" s="9" t="s">
        <v>14</v>
      </c>
      <c r="K9" s="9"/>
      <c r="L9" s="9" t="s">
        <v>15</v>
      </c>
      <c r="M9" s="9"/>
      <c r="N9" s="9" t="s">
        <v>13</v>
      </c>
      <c r="O9" s="10"/>
      <c r="P9" s="9" t="s">
        <v>12</v>
      </c>
      <c r="Q9" s="2"/>
      <c r="R9" s="9" t="s">
        <v>12</v>
      </c>
      <c r="S9" s="2"/>
      <c r="T9" s="9" t="s">
        <v>13</v>
      </c>
      <c r="U9" s="2"/>
      <c r="V9" s="9" t="s">
        <v>14</v>
      </c>
      <c r="W9" s="2"/>
      <c r="X9" s="9" t="s">
        <v>15</v>
      </c>
      <c r="Y9" s="2"/>
      <c r="Z9" s="9" t="s">
        <v>13</v>
      </c>
      <c r="AA9" s="2"/>
    </row>
    <row r="10" spans="2:28">
      <c r="B10" s="2"/>
      <c r="C10" s="2"/>
      <c r="D10" s="7"/>
      <c r="E10" s="7"/>
      <c r="F10" s="2"/>
      <c r="G10" s="2"/>
      <c r="H10" s="2"/>
      <c r="I10" s="2"/>
      <c r="J10" s="7"/>
      <c r="K10" s="7"/>
      <c r="L10" s="7"/>
      <c r="M10" s="7"/>
      <c r="N10" s="7"/>
      <c r="O10" s="7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8">
      <c r="B11" s="2" t="s">
        <v>16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AA11" s="2"/>
    </row>
    <row r="12" spans="2:28">
      <c r="B12" s="2" t="s">
        <v>17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AA12" s="2"/>
    </row>
    <row r="13" spans="2:28">
      <c r="B13" s="2" t="s">
        <v>100</v>
      </c>
      <c r="C13" s="2"/>
      <c r="D13" s="2">
        <v>25</v>
      </c>
      <c r="E13" s="2"/>
      <c r="F13" s="2">
        <v>24</v>
      </c>
      <c r="G13" s="2"/>
      <c r="H13" s="2">
        <v>1</v>
      </c>
      <c r="I13" s="2"/>
      <c r="J13" s="2">
        <v>10</v>
      </c>
      <c r="K13" s="2"/>
      <c r="L13" s="2">
        <v>10</v>
      </c>
      <c r="M13" s="2"/>
      <c r="N13" s="2"/>
      <c r="O13" s="2"/>
      <c r="P13" s="6">
        <v>2</v>
      </c>
      <c r="R13" s="6">
        <v>2</v>
      </c>
      <c r="V13" s="6">
        <v>1</v>
      </c>
      <c r="X13" s="6">
        <v>1</v>
      </c>
      <c r="AA13" s="2"/>
    </row>
    <row r="14" spans="2:28">
      <c r="B14" s="2" t="s">
        <v>19</v>
      </c>
      <c r="C14" s="2"/>
      <c r="D14" s="2">
        <v>34</v>
      </c>
      <c r="E14" s="2"/>
      <c r="F14" s="2">
        <v>34</v>
      </c>
      <c r="G14" s="2"/>
      <c r="H14" s="2"/>
      <c r="I14" s="2"/>
      <c r="J14" s="2">
        <v>13</v>
      </c>
      <c r="K14" s="2"/>
      <c r="L14" s="2">
        <v>13</v>
      </c>
      <c r="M14" s="2"/>
      <c r="N14" s="2"/>
      <c r="O14" s="2"/>
      <c r="P14" s="6">
        <v>5</v>
      </c>
      <c r="R14" s="6">
        <v>5</v>
      </c>
      <c r="V14" s="6">
        <v>2</v>
      </c>
      <c r="X14" s="6">
        <v>2</v>
      </c>
      <c r="AA14" s="2"/>
    </row>
    <row r="15" spans="2:28">
      <c r="B15" s="2" t="s">
        <v>20</v>
      </c>
      <c r="C15" s="2"/>
      <c r="D15" s="2">
        <v>32</v>
      </c>
      <c r="E15" s="2"/>
      <c r="F15" s="2">
        <v>32</v>
      </c>
      <c r="G15" s="2"/>
      <c r="H15" s="2"/>
      <c r="I15" s="2"/>
      <c r="J15" s="2">
        <v>14</v>
      </c>
      <c r="K15" s="2"/>
      <c r="L15" s="2">
        <v>14</v>
      </c>
      <c r="M15" s="2"/>
      <c r="N15" s="2"/>
      <c r="O15" s="2"/>
      <c r="P15" s="6">
        <v>4</v>
      </c>
      <c r="Q15" s="2"/>
      <c r="R15" s="6">
        <v>5</v>
      </c>
      <c r="S15" s="2"/>
      <c r="T15" s="2">
        <v>1</v>
      </c>
      <c r="U15" s="2"/>
      <c r="V15" s="6">
        <v>2</v>
      </c>
      <c r="W15" s="2"/>
      <c r="X15" s="6">
        <v>2</v>
      </c>
      <c r="Y15" s="2"/>
      <c r="Z15" s="2"/>
      <c r="AA15" s="2"/>
    </row>
    <row r="16" spans="2:28">
      <c r="B16" s="2" t="s">
        <v>21</v>
      </c>
      <c r="C16" s="2"/>
      <c r="D16" s="2">
        <v>35</v>
      </c>
      <c r="E16" s="2"/>
      <c r="F16" s="2">
        <v>35</v>
      </c>
      <c r="G16" s="2"/>
      <c r="H16" s="2"/>
      <c r="I16" s="2"/>
      <c r="J16" s="2">
        <v>12</v>
      </c>
      <c r="K16" s="2"/>
      <c r="L16" s="2">
        <v>10</v>
      </c>
      <c r="M16" s="2"/>
      <c r="N16" s="2">
        <v>2</v>
      </c>
      <c r="O16" s="2"/>
      <c r="P16" s="6">
        <v>9</v>
      </c>
      <c r="Q16" s="2"/>
      <c r="R16" s="6">
        <v>9</v>
      </c>
      <c r="S16" s="2"/>
      <c r="T16" s="2"/>
      <c r="U16" s="2"/>
      <c r="V16" s="6">
        <v>4</v>
      </c>
      <c r="W16" s="2"/>
      <c r="X16" s="6">
        <v>4</v>
      </c>
      <c r="Y16" s="2"/>
      <c r="Z16" s="2"/>
      <c r="AA16" s="2"/>
    </row>
    <row r="17" spans="1:27">
      <c r="B17" s="2" t="s">
        <v>22</v>
      </c>
      <c r="C17" s="2"/>
      <c r="D17" s="2">
        <v>31</v>
      </c>
      <c r="E17" s="2"/>
      <c r="F17" s="2">
        <v>32</v>
      </c>
      <c r="G17" s="2"/>
      <c r="H17" s="2">
        <v>-1</v>
      </c>
      <c r="I17" s="2"/>
      <c r="J17" s="2">
        <v>13</v>
      </c>
      <c r="K17" s="2"/>
      <c r="L17" s="2">
        <v>13</v>
      </c>
      <c r="M17" s="2"/>
      <c r="N17" s="2"/>
      <c r="O17" s="2"/>
      <c r="P17" s="6">
        <v>9</v>
      </c>
      <c r="Q17" s="2"/>
      <c r="R17" s="6">
        <v>9</v>
      </c>
      <c r="S17" s="2"/>
      <c r="T17" s="2"/>
      <c r="U17" s="2"/>
      <c r="V17" s="6">
        <v>4</v>
      </c>
      <c r="W17" s="2"/>
      <c r="X17" s="6">
        <v>4</v>
      </c>
      <c r="Y17" s="2"/>
      <c r="Z17" s="2"/>
      <c r="AA17" s="2"/>
    </row>
    <row r="18" spans="1:27">
      <c r="B18" s="2" t="s">
        <v>23</v>
      </c>
      <c r="C18" s="2"/>
      <c r="D18" s="2">
        <v>36</v>
      </c>
      <c r="E18" s="2"/>
      <c r="F18" s="2">
        <v>36</v>
      </c>
      <c r="G18" s="2"/>
      <c r="H18" s="2"/>
      <c r="I18" s="2"/>
      <c r="J18" s="2">
        <v>13</v>
      </c>
      <c r="K18" s="2"/>
      <c r="L18" s="2">
        <v>13</v>
      </c>
      <c r="M18" s="2"/>
      <c r="N18" s="2"/>
      <c r="O18" s="2"/>
      <c r="P18" s="6">
        <v>7</v>
      </c>
      <c r="Q18" s="2"/>
      <c r="R18" s="6">
        <v>7</v>
      </c>
      <c r="S18" s="2"/>
      <c r="T18" s="2"/>
      <c r="U18" s="2"/>
      <c r="V18" s="6">
        <v>3</v>
      </c>
      <c r="W18" s="2"/>
      <c r="X18" s="6">
        <v>3</v>
      </c>
      <c r="Y18" s="2"/>
      <c r="Z18" s="2"/>
      <c r="AA18" s="2"/>
    </row>
    <row r="19" spans="1:27">
      <c r="B19" s="2" t="s">
        <v>24</v>
      </c>
      <c r="C19" s="2"/>
      <c r="D19" s="2">
        <v>38</v>
      </c>
      <c r="E19" s="2"/>
      <c r="F19" s="2">
        <v>38</v>
      </c>
      <c r="G19" s="2"/>
      <c r="H19" s="2"/>
      <c r="I19" s="2"/>
      <c r="J19" s="2">
        <v>12</v>
      </c>
      <c r="K19" s="2"/>
      <c r="L19" s="2">
        <v>12</v>
      </c>
      <c r="M19" s="2"/>
      <c r="N19" s="2"/>
      <c r="O19" s="2"/>
      <c r="P19" s="6">
        <v>6</v>
      </c>
      <c r="Q19" s="2"/>
      <c r="R19" s="6">
        <v>7</v>
      </c>
      <c r="S19" s="2"/>
      <c r="T19" s="2">
        <v>1</v>
      </c>
      <c r="U19" s="2"/>
      <c r="V19" s="6">
        <v>3</v>
      </c>
      <c r="W19" s="2"/>
      <c r="X19" s="6">
        <v>3</v>
      </c>
      <c r="Y19" s="2"/>
      <c r="Z19" s="2"/>
      <c r="AA19" s="2"/>
    </row>
    <row r="20" spans="1:27">
      <c r="B20" s="2" t="s">
        <v>25</v>
      </c>
      <c r="C20" s="2"/>
      <c r="D20" s="2">
        <v>31</v>
      </c>
      <c r="E20" s="2"/>
      <c r="F20" s="2">
        <v>31</v>
      </c>
      <c r="G20" s="2"/>
      <c r="H20" s="2"/>
      <c r="I20" s="2"/>
      <c r="J20" s="2">
        <v>9</v>
      </c>
      <c r="K20" s="2"/>
      <c r="L20" s="2">
        <v>9</v>
      </c>
      <c r="M20" s="2"/>
      <c r="N20" s="2"/>
      <c r="O20" s="2"/>
      <c r="P20" s="6">
        <v>9</v>
      </c>
      <c r="Q20" s="2"/>
      <c r="R20" s="6">
        <v>9</v>
      </c>
      <c r="S20" s="2"/>
      <c r="T20" s="2"/>
      <c r="U20" s="2"/>
      <c r="V20" s="6">
        <v>4</v>
      </c>
      <c r="W20" s="2"/>
      <c r="X20" s="6">
        <v>4</v>
      </c>
      <c r="Y20" s="2"/>
      <c r="Z20" s="2"/>
      <c r="AA20" s="2"/>
    </row>
    <row r="21" spans="1:27">
      <c r="B21" s="2" t="s">
        <v>26</v>
      </c>
      <c r="C21" s="2"/>
      <c r="D21" s="2">
        <v>38</v>
      </c>
      <c r="E21" s="2"/>
      <c r="F21" s="2">
        <v>36</v>
      </c>
      <c r="G21" s="2"/>
      <c r="H21" s="2">
        <v>2</v>
      </c>
      <c r="I21" s="2"/>
      <c r="J21" s="2">
        <v>14</v>
      </c>
      <c r="K21" s="2"/>
      <c r="L21" s="2">
        <v>11</v>
      </c>
      <c r="M21" s="2"/>
      <c r="N21" s="2">
        <v>3</v>
      </c>
      <c r="O21" s="2"/>
      <c r="P21" s="6">
        <v>4</v>
      </c>
      <c r="Q21" s="2"/>
      <c r="R21" s="6">
        <v>4</v>
      </c>
      <c r="S21" s="2"/>
      <c r="T21" s="2"/>
      <c r="U21" s="2"/>
      <c r="V21" s="6">
        <v>1</v>
      </c>
      <c r="W21" s="2"/>
      <c r="X21" s="6">
        <v>1</v>
      </c>
      <c r="Y21" s="2"/>
      <c r="Z21" s="2"/>
      <c r="AA21" s="2"/>
    </row>
    <row r="22" spans="1:27">
      <c r="B22" s="2" t="s">
        <v>27</v>
      </c>
      <c r="C22" s="2"/>
      <c r="D22" s="2">
        <v>36</v>
      </c>
      <c r="E22" s="2"/>
      <c r="F22" s="2">
        <v>36</v>
      </c>
      <c r="G22" s="2"/>
      <c r="H22" s="2"/>
      <c r="I22" s="2"/>
      <c r="J22" s="2">
        <v>14</v>
      </c>
      <c r="K22" s="2"/>
      <c r="L22" s="2">
        <v>14</v>
      </c>
      <c r="M22" s="2"/>
      <c r="N22" s="2"/>
      <c r="O22" s="2"/>
      <c r="P22" s="6">
        <v>7</v>
      </c>
      <c r="Q22" s="2"/>
      <c r="R22" s="6">
        <v>7</v>
      </c>
      <c r="S22" s="2"/>
      <c r="T22" s="2"/>
      <c r="U22" s="2"/>
      <c r="V22" s="6">
        <v>3</v>
      </c>
      <c r="W22" s="2"/>
      <c r="X22" s="6">
        <v>3</v>
      </c>
      <c r="Y22" s="2"/>
      <c r="Z22" s="2"/>
      <c r="AA22" s="2"/>
    </row>
    <row r="23" spans="1:27">
      <c r="B23" s="2" t="s">
        <v>28</v>
      </c>
      <c r="C23" s="2"/>
      <c r="D23" s="2">
        <v>29</v>
      </c>
      <c r="E23" s="2"/>
      <c r="F23" s="2">
        <v>29</v>
      </c>
      <c r="G23" s="2"/>
      <c r="H23" s="2"/>
      <c r="I23" s="2"/>
      <c r="J23" s="2">
        <v>13</v>
      </c>
      <c r="K23" s="2"/>
      <c r="L23" s="2">
        <v>13</v>
      </c>
      <c r="M23" s="2"/>
      <c r="N23" s="2"/>
      <c r="O23" s="2"/>
      <c r="P23" s="6">
        <v>12</v>
      </c>
      <c r="Q23" s="2"/>
      <c r="R23" s="6">
        <v>12</v>
      </c>
      <c r="S23" s="2"/>
      <c r="T23" s="2"/>
      <c r="U23" s="2"/>
      <c r="V23" s="6">
        <v>7</v>
      </c>
      <c r="W23" s="2"/>
      <c r="X23" s="6">
        <v>7</v>
      </c>
      <c r="Y23" s="2"/>
      <c r="Z23" s="2"/>
      <c r="AA23" s="2"/>
    </row>
    <row r="24" spans="1:27">
      <c r="B24" s="2" t="s">
        <v>29</v>
      </c>
      <c r="C24" s="2"/>
      <c r="D24" s="2">
        <v>28</v>
      </c>
      <c r="E24" s="2"/>
      <c r="F24" s="2">
        <v>28</v>
      </c>
      <c r="G24" s="2"/>
      <c r="H24" s="2"/>
      <c r="I24" s="2"/>
      <c r="J24" s="2">
        <v>14</v>
      </c>
      <c r="K24" s="2"/>
      <c r="L24" s="2">
        <v>14</v>
      </c>
      <c r="M24" s="2"/>
      <c r="N24" s="2"/>
      <c r="O24" s="2"/>
      <c r="P24" s="6">
        <v>14</v>
      </c>
      <c r="Q24" s="2"/>
      <c r="R24" s="6">
        <v>14</v>
      </c>
      <c r="S24" s="2"/>
      <c r="T24" s="2"/>
      <c r="U24" s="2"/>
      <c r="V24" s="6">
        <v>8</v>
      </c>
      <c r="W24" s="2"/>
      <c r="X24" s="6">
        <v>8</v>
      </c>
      <c r="Y24" s="2"/>
      <c r="Z24" s="2"/>
      <c r="AA24" s="2"/>
    </row>
    <row r="25" spans="1:27">
      <c r="B25" s="2" t="s">
        <v>30</v>
      </c>
      <c r="C25" s="2"/>
      <c r="D25" s="2">
        <v>36</v>
      </c>
      <c r="E25" s="2"/>
      <c r="F25" s="2">
        <v>34</v>
      </c>
      <c r="G25" s="2"/>
      <c r="H25" s="2">
        <v>2</v>
      </c>
      <c r="I25" s="2"/>
      <c r="J25" s="2">
        <v>16</v>
      </c>
      <c r="K25" s="2"/>
      <c r="L25" s="2">
        <v>16</v>
      </c>
      <c r="M25" s="2"/>
      <c r="N25" s="2"/>
      <c r="O25" s="2"/>
      <c r="P25" s="6">
        <v>5</v>
      </c>
      <c r="Q25" s="2"/>
      <c r="R25" s="6">
        <v>5</v>
      </c>
      <c r="S25" s="2"/>
      <c r="T25" s="2"/>
      <c r="U25" s="2"/>
      <c r="V25" s="6">
        <v>2</v>
      </c>
      <c r="W25" s="2"/>
      <c r="X25" s="6">
        <v>2</v>
      </c>
      <c r="Y25" s="2"/>
      <c r="Z25" s="2"/>
      <c r="AA25" s="2"/>
    </row>
    <row r="26" spans="1:27">
      <c r="B26" s="2" t="s">
        <v>31</v>
      </c>
      <c r="C26" s="2"/>
      <c r="D26" s="2">
        <v>35</v>
      </c>
      <c r="E26" s="2"/>
      <c r="F26" s="2">
        <v>35</v>
      </c>
      <c r="G26" s="2"/>
      <c r="H26" s="2"/>
      <c r="I26" s="2"/>
      <c r="J26" s="2">
        <v>18</v>
      </c>
      <c r="K26" s="2"/>
      <c r="L26" s="2">
        <v>17</v>
      </c>
      <c r="M26" s="2"/>
      <c r="N26" s="2">
        <v>1</v>
      </c>
      <c r="O26" s="2"/>
      <c r="P26" s="6">
        <v>9</v>
      </c>
      <c r="Q26" s="2"/>
      <c r="R26" s="6">
        <v>9</v>
      </c>
      <c r="S26" s="2"/>
      <c r="T26" s="2"/>
      <c r="U26" s="2"/>
      <c r="V26" s="6">
        <v>4</v>
      </c>
      <c r="W26" s="2"/>
      <c r="X26" s="6">
        <v>4</v>
      </c>
      <c r="Y26" s="2"/>
      <c r="Z26" s="2"/>
      <c r="AA26" s="2"/>
    </row>
    <row r="27" spans="1:27"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B29" s="2" t="s">
        <v>34</v>
      </c>
      <c r="C29" s="2"/>
      <c r="D29" s="10"/>
      <c r="E29" s="2"/>
      <c r="F29" s="10"/>
      <c r="G29" s="2"/>
      <c r="H29" s="10"/>
      <c r="I29" s="2"/>
      <c r="J29" s="10"/>
      <c r="K29" s="2"/>
      <c r="L29" s="10"/>
      <c r="M29" s="2"/>
      <c r="N29" s="1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B30" s="12" t="s">
        <v>35</v>
      </c>
      <c r="C30" s="13"/>
      <c r="D30" s="13">
        <f>SUM(D11:D29)</f>
        <v>464</v>
      </c>
      <c r="E30" s="2"/>
      <c r="F30" s="13">
        <f>SUM(F11:F29)</f>
        <v>460</v>
      </c>
      <c r="G30" s="2"/>
      <c r="H30" s="13">
        <f>SUM(H11:H29)</f>
        <v>4</v>
      </c>
      <c r="I30" s="13"/>
      <c r="J30" s="13">
        <f>SUM(J11:J29)</f>
        <v>185</v>
      </c>
      <c r="K30" s="13"/>
      <c r="L30" s="13">
        <f>SUM(L11:L29)</f>
        <v>179</v>
      </c>
      <c r="M30" s="13"/>
      <c r="N30" s="13">
        <f>SUM(N11:N29)</f>
        <v>6</v>
      </c>
      <c r="O30" s="13"/>
      <c r="P30" s="22">
        <f>SUM(P11:P29)</f>
        <v>102</v>
      </c>
      <c r="Q30" s="2"/>
      <c r="R30" s="22">
        <f>SUM(R11:R29)</f>
        <v>104</v>
      </c>
      <c r="S30" s="2"/>
      <c r="T30" s="22">
        <f>SUM(T11:T29)</f>
        <v>2</v>
      </c>
      <c r="U30" s="2"/>
      <c r="V30" s="22">
        <f>SUM(V11:V29)</f>
        <v>48</v>
      </c>
      <c r="W30" s="2"/>
      <c r="X30" s="22">
        <f>SUM(X11:X29)</f>
        <v>48</v>
      </c>
      <c r="Y30" s="2"/>
      <c r="Z30" s="22">
        <f>SUM(Z11:Z29)</f>
        <v>0</v>
      </c>
      <c r="AA30" s="2"/>
    </row>
    <row r="31" spans="1:27" ht="34.5" customHeight="1">
      <c r="A31" s="34" t="s">
        <v>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customHeight="1">
      <c r="A32" s="34"/>
      <c r="B32" s="2" t="s">
        <v>84</v>
      </c>
      <c r="C32" s="2"/>
      <c r="D32" s="2">
        <v>9</v>
      </c>
      <c r="E32" s="2"/>
      <c r="F32" s="2">
        <v>9</v>
      </c>
      <c r="G32" s="2"/>
      <c r="H32" s="2"/>
      <c r="I32" s="2"/>
      <c r="J32" s="2">
        <v>3</v>
      </c>
      <c r="K32" s="2"/>
      <c r="L32" s="2">
        <v>3</v>
      </c>
      <c r="M32" s="2"/>
      <c r="N32" s="2"/>
      <c r="O32" s="2"/>
      <c r="P32" s="2">
        <v>2</v>
      </c>
      <c r="Q32" s="2"/>
      <c r="R32" s="2">
        <v>2</v>
      </c>
      <c r="S32" s="2"/>
      <c r="T32" s="23"/>
      <c r="U32" s="2"/>
      <c r="V32" s="2">
        <v>1</v>
      </c>
      <c r="W32" s="2"/>
      <c r="X32" s="2">
        <v>1</v>
      </c>
      <c r="Y32" s="2"/>
      <c r="Z32" s="23"/>
      <c r="AA32" s="2"/>
    </row>
    <row r="33" spans="1:27">
      <c r="A33" s="34"/>
      <c r="B33" s="2" t="s">
        <v>89</v>
      </c>
      <c r="C33" s="2"/>
      <c r="D33" s="2">
        <v>7</v>
      </c>
      <c r="E33" s="2"/>
      <c r="F33" s="2">
        <v>7</v>
      </c>
      <c r="G33" s="2"/>
      <c r="H33" s="2"/>
      <c r="I33" s="2"/>
      <c r="J33" s="2">
        <v>4</v>
      </c>
      <c r="K33" s="2"/>
      <c r="L33" s="2">
        <v>4</v>
      </c>
      <c r="M33" s="2"/>
      <c r="N33" s="2"/>
      <c r="O33" s="2"/>
      <c r="P33" s="2">
        <v>3</v>
      </c>
      <c r="Q33" s="2"/>
      <c r="R33" s="2">
        <v>3</v>
      </c>
      <c r="S33" s="2"/>
      <c r="T33" s="2"/>
      <c r="U33" s="2"/>
      <c r="V33" s="2">
        <v>1</v>
      </c>
      <c r="W33" s="2"/>
      <c r="X33" s="2">
        <v>1</v>
      </c>
      <c r="Y33" s="2"/>
      <c r="Z33" s="2"/>
      <c r="AA33" s="2"/>
    </row>
    <row r="34" spans="1:27">
      <c r="B34" s="2" t="s">
        <v>90</v>
      </c>
      <c r="C34" s="2"/>
      <c r="D34" s="2">
        <v>10</v>
      </c>
      <c r="E34" s="2"/>
      <c r="F34" s="2">
        <v>10</v>
      </c>
      <c r="G34" s="2"/>
      <c r="H34" s="2"/>
      <c r="I34" s="2"/>
      <c r="J34" s="2">
        <v>2</v>
      </c>
      <c r="K34" s="2"/>
      <c r="L34" s="2">
        <v>2</v>
      </c>
      <c r="M34" s="2"/>
      <c r="N34" s="2"/>
      <c r="O34" s="2"/>
      <c r="P34" s="2">
        <v>1</v>
      </c>
      <c r="Q34" s="2"/>
      <c r="R34" s="2">
        <v>1</v>
      </c>
      <c r="S34" s="2"/>
      <c r="T34" s="2"/>
      <c r="U34" s="2"/>
      <c r="V34" s="2">
        <v>1</v>
      </c>
      <c r="W34" s="2"/>
      <c r="X34" s="2">
        <v>1</v>
      </c>
      <c r="Y34" s="2"/>
      <c r="Z34" s="2"/>
      <c r="AA34" s="2"/>
    </row>
    <row r="35" spans="1:27">
      <c r="B35" s="2" t="s">
        <v>35</v>
      </c>
      <c r="C35" s="2"/>
      <c r="D35" s="22">
        <f>SUM(D32:D34)</f>
        <v>26</v>
      </c>
      <c r="E35" s="2">
        <f>SUM(E32:E34)</f>
        <v>0</v>
      </c>
      <c r="F35" s="22">
        <f>SUM(F32:F34)</f>
        <v>26</v>
      </c>
      <c r="G35" s="2"/>
      <c r="H35" s="22">
        <f>SUM(H32:H34)</f>
        <v>0</v>
      </c>
      <c r="I35" s="2"/>
      <c r="J35" s="22">
        <f>SUM(J32:J34)</f>
        <v>9</v>
      </c>
      <c r="K35" s="2"/>
      <c r="L35" s="22">
        <f>SUM(L32:L34)</f>
        <v>9</v>
      </c>
      <c r="M35" s="2"/>
      <c r="N35" s="22">
        <f>SUM(N32:N34)</f>
        <v>0</v>
      </c>
      <c r="O35" s="2"/>
      <c r="P35" s="22">
        <f>SUM(P32:P34)</f>
        <v>6</v>
      </c>
      <c r="Q35" s="2"/>
      <c r="R35" s="22">
        <f>SUM(R32:R34)</f>
        <v>6</v>
      </c>
      <c r="S35" s="2"/>
      <c r="T35" s="22">
        <v>0</v>
      </c>
      <c r="U35" s="2"/>
      <c r="V35" s="22">
        <v>3</v>
      </c>
      <c r="W35" s="2"/>
      <c r="X35" s="22">
        <v>3</v>
      </c>
      <c r="Y35" s="2"/>
      <c r="Z35" s="22">
        <v>0</v>
      </c>
      <c r="AA35" s="2"/>
    </row>
    <row r="36" spans="1:27">
      <c r="B36" s="2"/>
      <c r="C36" s="2"/>
      <c r="D36" s="7"/>
      <c r="E36" s="2"/>
      <c r="F36" s="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B37" s="2" t="s">
        <v>36</v>
      </c>
      <c r="C37" s="2"/>
      <c r="D37" s="2">
        <v>5</v>
      </c>
      <c r="E37" s="2"/>
      <c r="F37" s="2">
        <v>5</v>
      </c>
      <c r="G37" s="2"/>
      <c r="H37" s="2"/>
      <c r="I37" s="2"/>
      <c r="J37" s="2">
        <v>3</v>
      </c>
      <c r="K37" s="2"/>
      <c r="L37" s="2">
        <v>3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B38" s="2" t="s">
        <v>37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thickBot="1">
      <c r="B39" s="2" t="s">
        <v>38</v>
      </c>
      <c r="C39" s="2"/>
      <c r="D39" s="15">
        <f>+D35+D30+D38+D37</f>
        <v>495</v>
      </c>
      <c r="E39" s="2"/>
      <c r="F39" s="15">
        <f>+F35+F30+F38+F37</f>
        <v>491</v>
      </c>
      <c r="G39" s="2"/>
      <c r="H39" s="15">
        <f>+H35+H30+H38+H37</f>
        <v>4</v>
      </c>
      <c r="I39" s="2"/>
      <c r="J39" s="15">
        <f>+J35+J30+J38+J37</f>
        <v>197</v>
      </c>
      <c r="K39" s="2"/>
      <c r="L39" s="15">
        <f>+L35+L30+L38+L37</f>
        <v>191</v>
      </c>
      <c r="M39" s="2"/>
      <c r="N39" s="15">
        <f>+N35+N30+N38+N37</f>
        <v>6</v>
      </c>
      <c r="O39" s="2"/>
      <c r="P39" s="15">
        <f>+P35+P30+P38+P37</f>
        <v>108</v>
      </c>
      <c r="Q39" s="2"/>
      <c r="R39" s="15">
        <f>+R35+R30+R38+R37</f>
        <v>110</v>
      </c>
      <c r="S39" s="2"/>
      <c r="T39" s="15">
        <f>+T35+T30+T38+T37</f>
        <v>2</v>
      </c>
      <c r="U39" s="2"/>
      <c r="V39" s="15">
        <f>+V35+V30+V38+V37</f>
        <v>51</v>
      </c>
      <c r="W39" s="2"/>
      <c r="X39" s="15">
        <f>+X35+X30+X38+X37</f>
        <v>51</v>
      </c>
      <c r="Y39" s="2"/>
      <c r="Z39" s="15">
        <f>+Z35+Z30+Z38+Z37</f>
        <v>0</v>
      </c>
      <c r="AA39" s="2"/>
    </row>
    <row r="40" spans="1:27" ht="14.25" thickTop="1">
      <c r="B40" s="2"/>
      <c r="C40" s="2"/>
      <c r="D40" s="16"/>
      <c r="E40" s="2"/>
      <c r="F40" s="2"/>
      <c r="G40" s="2"/>
      <c r="H40" s="2"/>
      <c r="I40" s="2"/>
      <c r="J40" s="16" t="s">
        <v>67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4" t="s">
        <v>68</v>
      </c>
      <c r="W40" s="2"/>
      <c r="X40" s="2"/>
      <c r="Y40" s="2"/>
      <c r="Z40" s="2"/>
      <c r="AA40" s="2"/>
    </row>
    <row r="41" spans="1:27" ht="14.25" thickBot="1">
      <c r="B41" s="12" t="s">
        <v>18</v>
      </c>
      <c r="C41" s="2"/>
      <c r="D41" s="2"/>
      <c r="E41" s="2"/>
      <c r="F41" s="2"/>
      <c r="G41" s="2"/>
      <c r="H41" s="17">
        <f>+H39/D39</f>
        <v>8.0808080808080808E-3</v>
      </c>
      <c r="I41" s="2"/>
      <c r="J41" s="2"/>
      <c r="K41" s="2"/>
      <c r="L41" s="2"/>
      <c r="M41" s="2"/>
      <c r="N41" s="17">
        <f>+N39/J39</f>
        <v>3.0456852791878174E-2</v>
      </c>
      <c r="O41" s="25"/>
      <c r="T41" s="17">
        <f>+T39/P39</f>
        <v>1.8518518518518517E-2</v>
      </c>
      <c r="V41" s="26"/>
      <c r="Z41" s="17">
        <f>+Z39/V39</f>
        <v>0</v>
      </c>
    </row>
    <row r="42" spans="1:27" ht="14.25" thickTop="1">
      <c r="B42" s="12"/>
      <c r="C42" s="2"/>
      <c r="D42" s="2"/>
      <c r="E42" s="2"/>
      <c r="F42" s="2"/>
      <c r="G42" s="2"/>
      <c r="H42" s="25"/>
      <c r="I42" s="2"/>
      <c r="J42" s="2"/>
      <c r="K42" s="2"/>
      <c r="L42" s="2"/>
      <c r="M42" s="2"/>
      <c r="N42" s="25"/>
      <c r="O42" s="25"/>
      <c r="T42" s="25"/>
      <c r="Z42" s="25"/>
    </row>
    <row r="43" spans="1:27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27">
      <c r="B44" s="2"/>
      <c r="C44" s="2"/>
      <c r="D44" s="33" t="s">
        <v>41</v>
      </c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5"/>
      <c r="R44" s="2" t="s">
        <v>39</v>
      </c>
      <c r="S44" s="2"/>
      <c r="T44" s="2"/>
      <c r="U44" s="2"/>
      <c r="V44" s="2"/>
      <c r="W44" s="2"/>
      <c r="X44" s="2"/>
      <c r="Z44" s="2"/>
      <c r="AA44" s="2"/>
    </row>
    <row r="45" spans="1:27">
      <c r="B45" s="2"/>
      <c r="C45" s="2"/>
      <c r="E45" s="7" t="s">
        <v>1</v>
      </c>
      <c r="G45" s="7" t="s">
        <v>1</v>
      </c>
      <c r="H45" s="12"/>
      <c r="I45" s="12"/>
      <c r="J45" s="12"/>
      <c r="K45" s="12"/>
      <c r="L45" s="12"/>
      <c r="M45" s="12"/>
      <c r="N45" s="12"/>
      <c r="O45" s="12"/>
      <c r="R45" s="2" t="s">
        <v>96</v>
      </c>
      <c r="S45" s="2"/>
      <c r="T45" s="2"/>
      <c r="U45" s="2"/>
      <c r="V45" s="2"/>
      <c r="W45" s="2"/>
      <c r="X45" s="2"/>
      <c r="Z45" s="2"/>
      <c r="AA45" s="2"/>
    </row>
    <row r="46" spans="1:27">
      <c r="B46" s="2"/>
      <c r="C46" s="2"/>
      <c r="E46" s="7" t="s">
        <v>44</v>
      </c>
      <c r="G46" s="7" t="s">
        <v>44</v>
      </c>
      <c r="H46" s="12"/>
      <c r="I46" s="12"/>
      <c r="J46" s="12"/>
      <c r="K46" s="12"/>
      <c r="L46" s="12"/>
      <c r="M46" s="12"/>
      <c r="N46" s="12"/>
      <c r="O46" s="12"/>
      <c r="R46" s="2" t="s">
        <v>40</v>
      </c>
      <c r="S46" s="2"/>
      <c r="T46" s="2"/>
      <c r="U46" s="2"/>
      <c r="V46" s="2"/>
      <c r="W46" s="2"/>
      <c r="X46" s="2"/>
      <c r="Z46" s="2"/>
      <c r="AA46" s="2"/>
    </row>
    <row r="47" spans="1:27">
      <c r="B47" s="2"/>
      <c r="C47" s="2"/>
      <c r="E47" s="9" t="s">
        <v>45</v>
      </c>
      <c r="G47" s="9" t="s">
        <v>46</v>
      </c>
      <c r="H47" s="9" t="s">
        <v>13</v>
      </c>
      <c r="I47" s="2"/>
      <c r="J47" s="9" t="s">
        <v>47</v>
      </c>
      <c r="K47" s="2"/>
      <c r="L47" s="9" t="s">
        <v>48</v>
      </c>
      <c r="M47" s="2"/>
      <c r="N47" s="9" t="s">
        <v>13</v>
      </c>
      <c r="O47" s="7"/>
      <c r="R47" s="2" t="s">
        <v>42</v>
      </c>
      <c r="S47" s="2"/>
      <c r="T47" s="2"/>
      <c r="U47" s="2"/>
      <c r="V47" s="2"/>
      <c r="W47" s="2"/>
      <c r="X47" s="2"/>
      <c r="Z47" s="2"/>
      <c r="AA47" s="2"/>
    </row>
    <row r="48" spans="1:27">
      <c r="B48" s="2"/>
      <c r="C48" s="2"/>
      <c r="E48" s="2"/>
      <c r="G48" s="2"/>
      <c r="H48" s="2"/>
      <c r="I48" s="2"/>
      <c r="J48" s="2"/>
      <c r="K48" s="2"/>
      <c r="L48" s="2"/>
      <c r="M48" s="2"/>
      <c r="N48" s="2"/>
      <c r="O48" s="2"/>
      <c r="R48" s="2" t="s">
        <v>43</v>
      </c>
      <c r="S48" s="2"/>
      <c r="T48" s="2"/>
      <c r="U48" s="2"/>
      <c r="V48" s="2"/>
      <c r="W48" s="2"/>
      <c r="X48" s="2"/>
      <c r="Z48" s="2"/>
      <c r="AA48" s="2"/>
    </row>
    <row r="49" spans="2:27">
      <c r="B49" s="12" t="s">
        <v>52</v>
      </c>
      <c r="C49" s="2"/>
      <c r="E49" s="13">
        <v>1425</v>
      </c>
      <c r="G49" s="13">
        <v>1425</v>
      </c>
      <c r="H49" s="13">
        <f>E49-G49</f>
        <v>0</v>
      </c>
      <c r="I49" s="13"/>
      <c r="J49" s="13">
        <f>279-J50-J51-J52</f>
        <v>216.83333333333334</v>
      </c>
      <c r="K49" s="13"/>
      <c r="L49" s="13">
        <v>211</v>
      </c>
      <c r="M49" s="13"/>
      <c r="N49" s="13">
        <f>J49-L49</f>
        <v>5.8333333333333428</v>
      </c>
      <c r="O49" s="13"/>
      <c r="R49" s="2"/>
      <c r="S49" s="2"/>
      <c r="T49" s="2"/>
      <c r="U49" s="2"/>
      <c r="V49" s="2"/>
      <c r="W49" s="2"/>
      <c r="X49" s="2"/>
      <c r="Z49" s="2"/>
      <c r="AA49" s="2"/>
    </row>
    <row r="50" spans="2:27" ht="12.75" customHeight="1">
      <c r="B50" s="12" t="s">
        <v>53</v>
      </c>
      <c r="C50" s="2"/>
      <c r="E50" s="13">
        <v>301</v>
      </c>
      <c r="G50" s="13">
        <v>301</v>
      </c>
      <c r="H50" s="13">
        <f>E50-G50</f>
        <v>0</v>
      </c>
      <c r="I50" s="13"/>
      <c r="J50" s="13">
        <f>G50/6</f>
        <v>50.166666666666664</v>
      </c>
      <c r="K50" s="13"/>
      <c r="L50" s="13">
        <v>48</v>
      </c>
      <c r="M50" s="13"/>
      <c r="N50" s="13">
        <f>J50-L50</f>
        <v>2.1666666666666643</v>
      </c>
      <c r="O50" s="13"/>
      <c r="R50" s="2" t="s">
        <v>97</v>
      </c>
      <c r="S50" s="2"/>
      <c r="T50" s="2"/>
      <c r="U50" s="2"/>
      <c r="V50" s="2"/>
      <c r="W50" s="2"/>
      <c r="X50" s="2"/>
      <c r="Z50" s="2"/>
      <c r="AA50" s="2"/>
    </row>
    <row r="51" spans="2:27">
      <c r="B51" s="12" t="s">
        <v>78</v>
      </c>
      <c r="C51" s="2"/>
      <c r="E51" s="13">
        <v>28</v>
      </c>
      <c r="G51" s="13">
        <v>28</v>
      </c>
      <c r="H51" s="13">
        <f>E51-G51</f>
        <v>0</v>
      </c>
      <c r="J51" s="13">
        <v>5</v>
      </c>
      <c r="K51" s="13"/>
      <c r="L51" s="13">
        <v>5</v>
      </c>
      <c r="M51" s="13"/>
      <c r="N51" s="13">
        <f>J51-L51</f>
        <v>0</v>
      </c>
      <c r="O51" s="13"/>
      <c r="R51" s="2" t="s">
        <v>49</v>
      </c>
      <c r="S51" s="2"/>
      <c r="T51" s="2"/>
      <c r="U51" s="2"/>
      <c r="V51" s="2"/>
      <c r="W51" s="2"/>
      <c r="X51" s="2"/>
      <c r="Z51" s="2"/>
      <c r="AA51" s="2"/>
    </row>
    <row r="52" spans="2:27">
      <c r="B52" s="12" t="s">
        <v>79</v>
      </c>
      <c r="C52" s="2"/>
      <c r="E52" s="27">
        <v>35</v>
      </c>
      <c r="G52" s="27">
        <v>35</v>
      </c>
      <c r="H52" s="27">
        <f>E52-G52</f>
        <v>0</v>
      </c>
      <c r="J52" s="27">
        <v>7</v>
      </c>
      <c r="K52" s="27"/>
      <c r="L52" s="27">
        <v>6</v>
      </c>
      <c r="M52" s="27"/>
      <c r="N52" s="27">
        <f>J52-L52</f>
        <v>1</v>
      </c>
      <c r="O52" s="28"/>
      <c r="R52" s="2"/>
      <c r="S52" s="2"/>
      <c r="T52" s="2"/>
      <c r="U52" s="2"/>
      <c r="V52" s="2"/>
      <c r="W52" s="2"/>
      <c r="X52" s="2"/>
    </row>
    <row r="53" spans="2:27" ht="14.25" thickBot="1">
      <c r="B53" s="12" t="s">
        <v>115</v>
      </c>
      <c r="C53" s="2"/>
      <c r="E53" s="29">
        <f>SUM(E49:E52)</f>
        <v>1789</v>
      </c>
      <c r="G53" s="29">
        <f>SUM(G49:G52)</f>
        <v>1789</v>
      </c>
      <c r="H53" s="29">
        <f>SUM(H49:H52)</f>
        <v>0</v>
      </c>
      <c r="I53" s="13"/>
      <c r="J53" s="29">
        <f>SUM(J49:J52)</f>
        <v>279</v>
      </c>
      <c r="K53" s="13"/>
      <c r="L53" s="29">
        <f>SUM(L49:L52)</f>
        <v>270</v>
      </c>
      <c r="M53" s="13"/>
      <c r="N53" s="29">
        <f>SUM(N49:N52)</f>
        <v>9.0000000000000071</v>
      </c>
      <c r="O53" s="28"/>
      <c r="R53" s="2"/>
      <c r="S53" s="2"/>
      <c r="T53" s="2"/>
      <c r="U53" s="2"/>
      <c r="V53" s="2"/>
      <c r="W53" s="2"/>
      <c r="X53" s="9" t="s">
        <v>50</v>
      </c>
      <c r="Y53" s="9"/>
      <c r="Z53" s="9" t="s">
        <v>83</v>
      </c>
    </row>
    <row r="54" spans="2:27" ht="14.25" thickTop="1">
      <c r="B54" s="2"/>
      <c r="C54" s="2"/>
      <c r="D54" s="2"/>
      <c r="E54" s="2"/>
      <c r="F54" s="2"/>
      <c r="G54" s="2"/>
      <c r="H54" s="2"/>
      <c r="I54" s="2"/>
      <c r="J54" s="7" t="s">
        <v>69</v>
      </c>
      <c r="K54" s="2"/>
      <c r="L54" s="2"/>
      <c r="M54" s="2"/>
      <c r="N54" s="2"/>
      <c r="O54" s="2"/>
      <c r="P54" s="36" t="s">
        <v>80</v>
      </c>
      <c r="Q54" s="36"/>
      <c r="R54" s="36"/>
      <c r="S54" s="36"/>
      <c r="T54" s="36"/>
      <c r="U54" s="36"/>
      <c r="V54" s="36"/>
      <c r="W54" s="36"/>
      <c r="X54" s="6">
        <v>8.6999999999999993</v>
      </c>
      <c r="Z54" s="6">
        <v>8.6999999999999993</v>
      </c>
    </row>
    <row r="55" spans="2:27" ht="14.25" thickBot="1">
      <c r="B55" s="12" t="s">
        <v>51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30">
        <f>+N53/J53</f>
        <v>3.2258064516129059E-2</v>
      </c>
      <c r="O55" s="25"/>
      <c r="P55" s="36" t="s">
        <v>81</v>
      </c>
      <c r="Q55" s="36"/>
      <c r="R55" s="36"/>
      <c r="S55" s="36"/>
      <c r="T55" s="36"/>
      <c r="U55" s="36"/>
      <c r="V55" s="36"/>
      <c r="W55" s="36"/>
      <c r="X55" s="31" t="s">
        <v>82</v>
      </c>
      <c r="Y55" s="31"/>
      <c r="Z55" s="31"/>
    </row>
    <row r="56" spans="2:27" ht="14.25" thickTop="1">
      <c r="P56" s="42" t="s">
        <v>92</v>
      </c>
      <c r="Q56" s="42"/>
      <c r="R56" s="42"/>
      <c r="S56" s="42"/>
      <c r="T56" s="42"/>
      <c r="U56" s="42"/>
      <c r="V56" s="42"/>
      <c r="W56" s="42"/>
      <c r="X56" s="6">
        <v>12.4</v>
      </c>
      <c r="Y56" s="31"/>
      <c r="Z56" s="6">
        <v>12.2</v>
      </c>
    </row>
    <row r="58" spans="2:27">
      <c r="N58" s="2"/>
      <c r="O58" s="2"/>
      <c r="P58" s="2"/>
    </row>
    <row r="59" spans="2:27">
      <c r="N59" s="2"/>
      <c r="O59" s="2"/>
      <c r="P59" s="2"/>
    </row>
    <row r="60" spans="2:27">
      <c r="N60" s="2"/>
      <c r="O60" s="2"/>
      <c r="P60" s="2"/>
    </row>
    <row r="61" spans="2:27">
      <c r="N61" s="2"/>
      <c r="O61" s="2"/>
      <c r="P61" s="2"/>
    </row>
    <row r="62" spans="2:27">
      <c r="N62" s="2"/>
      <c r="O62" s="2"/>
      <c r="P62" s="2"/>
    </row>
    <row r="63" spans="2:27">
      <c r="N63" s="2"/>
      <c r="O63" s="2"/>
      <c r="P63" s="2"/>
    </row>
    <row r="64" spans="2:27">
      <c r="N64" s="2"/>
      <c r="O64" s="2"/>
      <c r="P64" s="2"/>
    </row>
    <row r="65" spans="10:16">
      <c r="N65" s="2"/>
      <c r="O65" s="2"/>
      <c r="P65" s="2"/>
    </row>
    <row r="66" spans="10:16">
      <c r="N66" s="2"/>
      <c r="O66" s="2"/>
      <c r="P66" s="7"/>
    </row>
    <row r="71" spans="10:16">
      <c r="J71" s="31"/>
      <c r="K71" s="31"/>
      <c r="L71" s="31"/>
    </row>
  </sheetData>
  <mergeCells count="12">
    <mergeCell ref="P56:W56"/>
    <mergeCell ref="P5:T5"/>
    <mergeCell ref="D44:N44"/>
    <mergeCell ref="J5:N5"/>
    <mergeCell ref="D5:H5"/>
    <mergeCell ref="P54:W54"/>
    <mergeCell ref="P55:W55"/>
    <mergeCell ref="A31:A33"/>
    <mergeCell ref="K1:AB1"/>
    <mergeCell ref="K2:AB2"/>
    <mergeCell ref="K3:AB3"/>
    <mergeCell ref="V5:X5"/>
  </mergeCells>
  <phoneticPr fontId="0" type="noConversion"/>
  <pageMargins left="0.37" right="0.25" top="1" bottom="0.25" header="0.5" footer="0.25"/>
  <pageSetup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Normal="100" workbookViewId="0">
      <selection activeCell="V14" sqref="V14"/>
    </sheetView>
  </sheetViews>
  <sheetFormatPr defaultRowHeight="13.5"/>
  <cols>
    <col min="1" max="1" width="4" style="6" customWidth="1"/>
    <col min="2" max="2" width="21.28515625" style="6" customWidth="1"/>
    <col min="3" max="3" width="9.28515625" style="6" customWidth="1"/>
    <col min="4" max="5" width="14.42578125" style="6" customWidth="1"/>
    <col min="6" max="6" width="9.140625" style="6"/>
    <col min="7" max="7" width="7.7109375" style="6" customWidth="1"/>
    <col min="8" max="8" width="9.140625" style="6"/>
    <col min="9" max="9" width="3.5703125" style="6" customWidth="1"/>
    <col min="10" max="10" width="11.42578125" style="6" customWidth="1"/>
    <col min="11" max="11" width="3" style="6" customWidth="1"/>
    <col min="12" max="12" width="10.85546875" style="6" customWidth="1"/>
    <col min="13" max="13" width="4" style="6" customWidth="1"/>
    <col min="14" max="16384" width="9.140625" style="6"/>
  </cols>
  <sheetData>
    <row r="1" spans="1:14">
      <c r="F1" s="44" t="s">
        <v>75</v>
      </c>
      <c r="G1" s="44"/>
      <c r="H1" s="44"/>
      <c r="I1" s="44"/>
      <c r="J1" s="44"/>
      <c r="K1" s="44"/>
      <c r="L1" s="44"/>
    </row>
    <row r="2" spans="1:14" ht="26.25">
      <c r="A2" s="39" t="s">
        <v>77</v>
      </c>
      <c r="B2" s="39"/>
      <c r="C2" s="39"/>
      <c r="D2" s="39"/>
      <c r="E2" s="1"/>
      <c r="F2" s="44" t="s">
        <v>76</v>
      </c>
      <c r="G2" s="44"/>
      <c r="H2" s="44"/>
      <c r="I2" s="44"/>
      <c r="J2" s="44"/>
      <c r="K2" s="44"/>
      <c r="L2" s="44"/>
      <c r="N2" s="21"/>
    </row>
    <row r="3" spans="1:14">
      <c r="F3" s="44" t="s">
        <v>112</v>
      </c>
      <c r="G3" s="44"/>
      <c r="H3" s="44"/>
      <c r="I3" s="44"/>
      <c r="J3" s="44"/>
      <c r="K3" s="44"/>
      <c r="L3" s="44"/>
    </row>
    <row r="4" spans="1:14">
      <c r="B4" s="2"/>
      <c r="C4" s="2"/>
      <c r="F4" s="2"/>
      <c r="G4" s="2"/>
      <c r="H4" s="2"/>
      <c r="I4" s="2"/>
      <c r="J4" s="2"/>
      <c r="K4" s="2"/>
      <c r="L4" s="2"/>
      <c r="M4" s="2"/>
      <c r="N4" s="2"/>
    </row>
    <row r="5" spans="1:14">
      <c r="B5" s="5"/>
      <c r="C5" s="2"/>
      <c r="D5" s="33" t="s">
        <v>111</v>
      </c>
      <c r="E5" s="33"/>
      <c r="F5" s="33"/>
      <c r="G5" s="33"/>
      <c r="H5" s="33"/>
      <c r="I5" s="2"/>
      <c r="J5" s="33" t="s">
        <v>0</v>
      </c>
      <c r="K5" s="33"/>
      <c r="L5" s="33"/>
      <c r="M5" s="33"/>
      <c r="N5" s="33"/>
    </row>
    <row r="6" spans="1:14">
      <c r="B6" s="2"/>
      <c r="C6" s="2"/>
      <c r="D6" s="7" t="s">
        <v>1</v>
      </c>
      <c r="E6" s="7"/>
      <c r="F6" s="7" t="s">
        <v>1</v>
      </c>
      <c r="G6" s="7"/>
      <c r="H6" s="7"/>
      <c r="I6" s="2"/>
      <c r="J6" s="2"/>
      <c r="K6" s="8"/>
      <c r="L6" s="2"/>
      <c r="M6" s="2"/>
      <c r="N6" s="8"/>
    </row>
    <row r="7" spans="1:14">
      <c r="B7" s="2"/>
      <c r="C7" s="2"/>
      <c r="D7" s="7" t="s">
        <v>2</v>
      </c>
      <c r="E7" s="7"/>
      <c r="F7" s="7" t="s">
        <v>3</v>
      </c>
      <c r="G7" s="7"/>
      <c r="H7" s="7"/>
      <c r="I7" s="2"/>
      <c r="J7" s="7" t="s">
        <v>4</v>
      </c>
      <c r="K7" s="8"/>
      <c r="L7" s="7" t="s">
        <v>5</v>
      </c>
      <c r="M7" s="2"/>
      <c r="N7" s="8"/>
    </row>
    <row r="8" spans="1:14">
      <c r="B8" s="2"/>
      <c r="C8" s="2"/>
      <c r="D8" s="7" t="s">
        <v>93</v>
      </c>
      <c r="E8" s="7"/>
      <c r="F8" s="7" t="s">
        <v>93</v>
      </c>
      <c r="G8" s="7"/>
      <c r="H8" s="7"/>
      <c r="I8" s="2"/>
      <c r="J8" s="7" t="s">
        <v>9</v>
      </c>
      <c r="K8" s="8"/>
      <c r="L8" s="7" t="s">
        <v>10</v>
      </c>
      <c r="M8" s="2"/>
      <c r="N8" s="7" t="s">
        <v>4</v>
      </c>
    </row>
    <row r="9" spans="1:14">
      <c r="B9" s="2"/>
      <c r="C9" s="2"/>
      <c r="D9" s="9" t="s">
        <v>12</v>
      </c>
      <c r="E9" s="9"/>
      <c r="F9" s="9" t="s">
        <v>12</v>
      </c>
      <c r="G9" s="9"/>
      <c r="H9" s="9" t="s">
        <v>13</v>
      </c>
      <c r="I9" s="10"/>
      <c r="J9" s="9" t="s">
        <v>14</v>
      </c>
      <c r="K9" s="9"/>
      <c r="L9" s="9" t="s">
        <v>15</v>
      </c>
      <c r="M9" s="9"/>
      <c r="N9" s="9" t="s">
        <v>13</v>
      </c>
    </row>
    <row r="10" spans="1:14">
      <c r="B10" s="2"/>
      <c r="C10" s="2"/>
      <c r="D10" s="7"/>
      <c r="E10" s="7"/>
      <c r="F10" s="2"/>
      <c r="G10" s="2"/>
      <c r="H10" s="2"/>
      <c r="I10" s="2"/>
      <c r="J10" s="7"/>
      <c r="K10" s="7"/>
      <c r="L10" s="7"/>
      <c r="M10" s="7"/>
      <c r="N10" s="7"/>
    </row>
    <row r="11" spans="1:14">
      <c r="B11" s="2" t="s">
        <v>16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B12" s="2" t="s">
        <v>17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B13" s="2" t="s">
        <v>100</v>
      </c>
      <c r="C13" s="2"/>
      <c r="D13" s="2">
        <v>5</v>
      </c>
      <c r="E13" s="2"/>
      <c r="F13" s="2">
        <v>5</v>
      </c>
      <c r="G13" s="2"/>
      <c r="H13" s="2"/>
      <c r="I13" s="2"/>
      <c r="J13" s="2">
        <v>4</v>
      </c>
      <c r="K13" s="2"/>
      <c r="L13" s="2">
        <v>3</v>
      </c>
      <c r="M13" s="2"/>
      <c r="N13" s="2">
        <f>+J13-L13</f>
        <v>1</v>
      </c>
    </row>
    <row r="14" spans="1:14">
      <c r="B14" s="2" t="s">
        <v>19</v>
      </c>
      <c r="C14" s="2"/>
      <c r="D14" s="2">
        <v>4</v>
      </c>
      <c r="E14" s="2"/>
      <c r="F14" s="2">
        <v>4</v>
      </c>
      <c r="G14" s="2"/>
      <c r="H14" s="2"/>
      <c r="I14" s="2"/>
      <c r="J14" s="2">
        <v>3</v>
      </c>
      <c r="K14" s="2"/>
      <c r="L14" s="2">
        <v>3</v>
      </c>
      <c r="M14" s="2"/>
      <c r="N14" s="2"/>
    </row>
    <row r="15" spans="1:14">
      <c r="B15" s="2" t="s">
        <v>20</v>
      </c>
      <c r="C15" s="2"/>
      <c r="D15" s="2">
        <v>3</v>
      </c>
      <c r="E15" s="2"/>
      <c r="F15" s="2">
        <v>3</v>
      </c>
      <c r="G15" s="2"/>
      <c r="H15" s="2"/>
      <c r="I15" s="2"/>
      <c r="J15" s="2">
        <v>3</v>
      </c>
      <c r="K15" s="2"/>
      <c r="L15" s="2">
        <v>3</v>
      </c>
      <c r="M15" s="2"/>
      <c r="N15" s="2"/>
    </row>
    <row r="16" spans="1:14">
      <c r="B16" s="2" t="s">
        <v>21</v>
      </c>
      <c r="C16" s="2"/>
      <c r="D16" s="2">
        <v>3</v>
      </c>
      <c r="E16" s="2"/>
      <c r="F16" s="2">
        <v>3</v>
      </c>
      <c r="G16" s="2"/>
      <c r="H16" s="2"/>
      <c r="I16" s="2"/>
      <c r="J16" s="2">
        <v>3</v>
      </c>
      <c r="K16" s="2"/>
      <c r="L16" s="2">
        <v>3</v>
      </c>
      <c r="M16" s="2"/>
      <c r="N16" s="2"/>
    </row>
    <row r="17" spans="1:14">
      <c r="B17" s="2" t="s">
        <v>22</v>
      </c>
      <c r="C17" s="2"/>
      <c r="D17" s="2">
        <v>3</v>
      </c>
      <c r="E17" s="2"/>
      <c r="F17" s="2">
        <v>3</v>
      </c>
      <c r="G17" s="2"/>
      <c r="H17" s="2"/>
      <c r="I17" s="2"/>
      <c r="J17" s="2">
        <v>3</v>
      </c>
      <c r="K17" s="2"/>
      <c r="L17" s="2">
        <v>2</v>
      </c>
      <c r="M17" s="2"/>
      <c r="N17" s="2">
        <f t="shared" ref="N17:N23" si="0">+J17-L17</f>
        <v>1</v>
      </c>
    </row>
    <row r="18" spans="1:14">
      <c r="B18" s="2" t="s">
        <v>23</v>
      </c>
      <c r="C18" s="2"/>
      <c r="D18" s="2">
        <v>2</v>
      </c>
      <c r="E18" s="2"/>
      <c r="F18" s="2">
        <v>2</v>
      </c>
      <c r="G18" s="2"/>
      <c r="H18" s="2"/>
      <c r="I18" s="2"/>
      <c r="J18" s="2">
        <v>2</v>
      </c>
      <c r="K18" s="2"/>
      <c r="L18" s="2">
        <v>2</v>
      </c>
      <c r="M18" s="2"/>
      <c r="N18" s="2"/>
    </row>
    <row r="19" spans="1:14">
      <c r="B19" s="2" t="s">
        <v>24</v>
      </c>
      <c r="C19" s="2"/>
      <c r="D19" s="2">
        <v>2</v>
      </c>
      <c r="E19" s="2"/>
      <c r="F19" s="2">
        <v>2</v>
      </c>
      <c r="G19" s="2"/>
      <c r="H19" s="2"/>
      <c r="I19" s="2"/>
      <c r="J19" s="2">
        <v>2</v>
      </c>
      <c r="K19" s="2"/>
      <c r="L19" s="2">
        <v>2</v>
      </c>
      <c r="M19" s="2"/>
      <c r="N19" s="2"/>
    </row>
    <row r="20" spans="1:14">
      <c r="B20" s="2" t="s">
        <v>25</v>
      </c>
      <c r="C20" s="2"/>
      <c r="D20" s="2">
        <v>4</v>
      </c>
      <c r="E20" s="2"/>
      <c r="F20" s="2">
        <v>4</v>
      </c>
      <c r="G20" s="2"/>
      <c r="H20" s="2"/>
      <c r="I20" s="2"/>
      <c r="J20" s="2">
        <v>3</v>
      </c>
      <c r="K20" s="2"/>
      <c r="L20" s="2">
        <v>3</v>
      </c>
      <c r="M20" s="2"/>
      <c r="N20" s="2"/>
    </row>
    <row r="21" spans="1:14">
      <c r="B21" s="2" t="s">
        <v>26</v>
      </c>
      <c r="C21" s="2"/>
      <c r="D21" s="2">
        <v>3</v>
      </c>
      <c r="E21" s="2"/>
      <c r="F21" s="2">
        <v>3</v>
      </c>
      <c r="G21" s="2"/>
      <c r="H21" s="2"/>
      <c r="I21" s="2"/>
      <c r="J21" s="2">
        <v>3</v>
      </c>
      <c r="K21" s="2"/>
      <c r="L21" s="2">
        <v>3</v>
      </c>
      <c r="M21" s="2"/>
      <c r="N21" s="2"/>
    </row>
    <row r="22" spans="1:14">
      <c r="B22" s="2" t="s">
        <v>27</v>
      </c>
      <c r="C22" s="2"/>
      <c r="D22" s="2">
        <v>2</v>
      </c>
      <c r="E22" s="2"/>
      <c r="F22" s="2">
        <v>2</v>
      </c>
      <c r="G22" s="2"/>
      <c r="H22" s="2"/>
      <c r="I22" s="2"/>
      <c r="J22" s="2">
        <v>2</v>
      </c>
      <c r="K22" s="2"/>
      <c r="L22" s="2">
        <v>2</v>
      </c>
      <c r="M22" s="2"/>
      <c r="N22" s="2"/>
    </row>
    <row r="23" spans="1:14">
      <c r="B23" s="2" t="s">
        <v>28</v>
      </c>
      <c r="C23" s="2"/>
      <c r="D23" s="2">
        <v>1</v>
      </c>
      <c r="E23" s="2"/>
      <c r="F23" s="2">
        <v>1</v>
      </c>
      <c r="G23" s="2"/>
      <c r="H23" s="2"/>
      <c r="I23" s="2"/>
      <c r="J23" s="2">
        <v>1</v>
      </c>
      <c r="K23" s="2"/>
      <c r="L23" s="2">
        <v>0</v>
      </c>
      <c r="M23" s="2"/>
      <c r="N23" s="2">
        <f t="shared" si="0"/>
        <v>1</v>
      </c>
    </row>
    <row r="24" spans="1:14">
      <c r="B24" s="2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B25" s="2" t="s">
        <v>30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B27" s="2" t="s">
        <v>32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B28" s="2" t="s">
        <v>33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B29" s="2" t="s">
        <v>34</v>
      </c>
      <c r="C29" s="2"/>
      <c r="D29" s="10"/>
      <c r="E29" s="2"/>
      <c r="F29" s="10"/>
      <c r="G29" s="2"/>
      <c r="H29" s="10"/>
      <c r="I29" s="2"/>
      <c r="J29" s="10"/>
      <c r="K29" s="2"/>
      <c r="L29" s="10"/>
      <c r="M29" s="2"/>
      <c r="N29" s="10"/>
    </row>
    <row r="30" spans="1:14">
      <c r="A30" s="43" t="s">
        <v>108</v>
      </c>
      <c r="B30" s="12" t="s">
        <v>35</v>
      </c>
      <c r="C30" s="13"/>
      <c r="D30" s="13">
        <f>SUM(D11:D29)</f>
        <v>32</v>
      </c>
      <c r="E30" s="2"/>
      <c r="F30" s="13">
        <f>SUM(F11:F29)</f>
        <v>32</v>
      </c>
      <c r="G30" s="2"/>
      <c r="H30" s="13">
        <f>SUM(H11:H29)</f>
        <v>0</v>
      </c>
      <c r="I30" s="13"/>
      <c r="J30" s="13">
        <f>SUM(J11:J29)</f>
        <v>29</v>
      </c>
      <c r="K30" s="13"/>
      <c r="L30" s="13">
        <f>SUM(L11:L29)</f>
        <v>26</v>
      </c>
      <c r="M30" s="13"/>
      <c r="N30" s="13">
        <f>SUM(N11:N29)</f>
        <v>3</v>
      </c>
    </row>
    <row r="31" spans="1:14">
      <c r="A31" s="4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5.75" customHeight="1">
      <c r="A32" s="43"/>
      <c r="B32" s="2" t="s">
        <v>84</v>
      </c>
      <c r="C32" s="2"/>
      <c r="D32" s="2">
        <v>1</v>
      </c>
      <c r="E32" s="2"/>
      <c r="F32" s="2">
        <v>1</v>
      </c>
      <c r="G32" s="2"/>
      <c r="H32" s="2"/>
      <c r="I32" s="2"/>
      <c r="J32" s="2">
        <v>1</v>
      </c>
      <c r="K32" s="2"/>
      <c r="L32" s="2">
        <v>1</v>
      </c>
      <c r="M32" s="2"/>
      <c r="N32" s="2"/>
    </row>
    <row r="33" spans="1:14" ht="14.25" customHeight="1">
      <c r="A33" s="43"/>
      <c r="B33" s="2" t="s">
        <v>89</v>
      </c>
      <c r="C33" s="2"/>
      <c r="D33" s="2">
        <v>1</v>
      </c>
      <c r="E33" s="2"/>
      <c r="F33" s="2">
        <v>1</v>
      </c>
      <c r="G33" s="2"/>
      <c r="H33" s="2"/>
      <c r="I33" s="2"/>
      <c r="J33" s="2"/>
      <c r="K33" s="2"/>
      <c r="L33" s="2"/>
      <c r="M33" s="2"/>
      <c r="N33" s="2"/>
    </row>
    <row r="34" spans="1:14">
      <c r="B34" s="2" t="s">
        <v>90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4.25" thickBot="1">
      <c r="B35" s="2" t="s">
        <v>35</v>
      </c>
      <c r="C35" s="2"/>
      <c r="D35" s="15">
        <f>SUM(D32:D34)</f>
        <v>2</v>
      </c>
      <c r="E35" s="2">
        <f>SUM(E32:E34)</f>
        <v>0</v>
      </c>
      <c r="F35" s="15">
        <f>SUM(F32:F34)</f>
        <v>2</v>
      </c>
      <c r="G35" s="2"/>
      <c r="H35" s="15">
        <f>SUM(H32:H34)</f>
        <v>0</v>
      </c>
      <c r="I35" s="2"/>
      <c r="J35" s="15">
        <f>SUM(J32:J34)</f>
        <v>1</v>
      </c>
      <c r="K35" s="2"/>
      <c r="L35" s="15">
        <f>SUM(L32:L34)</f>
        <v>1</v>
      </c>
      <c r="M35" s="2"/>
      <c r="N35" s="15">
        <f>SUM(N32:N34)</f>
        <v>0</v>
      </c>
    </row>
    <row r="36" spans="1:14" ht="14.25" thickTop="1">
      <c r="B36" s="2"/>
      <c r="C36" s="2"/>
      <c r="D36" s="7"/>
      <c r="E36" s="2"/>
      <c r="F36" s="7"/>
      <c r="G36" s="2"/>
      <c r="H36" s="2"/>
      <c r="I36" s="2"/>
      <c r="J36" s="2"/>
      <c r="K36" s="2"/>
      <c r="L36" s="2"/>
      <c r="M36" s="2"/>
      <c r="N36" s="2"/>
    </row>
    <row r="37" spans="1:14">
      <c r="B37" s="2" t="s">
        <v>36</v>
      </c>
      <c r="C37" s="2"/>
      <c r="D37" s="2"/>
      <c r="E37" s="2"/>
      <c r="F37" s="2"/>
      <c r="G37" s="2"/>
      <c r="H37" s="2"/>
      <c r="I37" s="2"/>
      <c r="J37" s="2"/>
      <c r="K37" s="2"/>
      <c r="L37" s="2">
        <v>3</v>
      </c>
      <c r="M37" s="2"/>
      <c r="N37" s="2"/>
    </row>
    <row r="38" spans="1:14">
      <c r="B38" s="2" t="s">
        <v>37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4.25" thickBot="1">
      <c r="B39" s="2" t="s">
        <v>38</v>
      </c>
      <c r="C39" s="2"/>
      <c r="D39" s="15">
        <f>+D35+D30+D38+D37</f>
        <v>34</v>
      </c>
      <c r="E39" s="2"/>
      <c r="F39" s="15">
        <f>+F35+F30+F38+F37</f>
        <v>34</v>
      </c>
      <c r="G39" s="2"/>
      <c r="H39" s="15">
        <f>+H35+H30+H38+H37</f>
        <v>0</v>
      </c>
      <c r="I39" s="2"/>
      <c r="J39" s="15">
        <f>+J35+J30+J38+J37</f>
        <v>30</v>
      </c>
      <c r="K39" s="2"/>
      <c r="L39" s="15">
        <f>+L35+L30+L38+L37</f>
        <v>30</v>
      </c>
      <c r="M39" s="2"/>
      <c r="N39" s="15">
        <f>+N35+N30+N38+N37</f>
        <v>3</v>
      </c>
    </row>
    <row r="40" spans="1:14" ht="14.25" thickTop="1">
      <c r="B40" s="2"/>
      <c r="C40" s="2"/>
      <c r="D40" s="16"/>
      <c r="E40" s="2"/>
      <c r="F40" s="2"/>
      <c r="G40" s="2"/>
      <c r="H40" s="2"/>
      <c r="I40" s="2"/>
      <c r="J40" s="16" t="s">
        <v>94</v>
      </c>
      <c r="K40" s="2"/>
      <c r="L40" s="2"/>
      <c r="M40" s="2"/>
      <c r="N40" s="2"/>
    </row>
    <row r="41" spans="1:14" ht="14.25" thickBot="1">
      <c r="B41" s="12" t="s">
        <v>18</v>
      </c>
      <c r="C41" s="2"/>
      <c r="D41" s="2"/>
      <c r="E41" s="2"/>
      <c r="F41" s="2"/>
      <c r="G41" s="2"/>
      <c r="H41" s="17">
        <f>+H39/D39</f>
        <v>0</v>
      </c>
      <c r="I41" s="2"/>
      <c r="J41" s="2"/>
      <c r="K41" s="2"/>
      <c r="L41" s="2"/>
      <c r="M41" s="2"/>
      <c r="N41" s="17">
        <f>+N39/J39</f>
        <v>0.1</v>
      </c>
    </row>
    <row r="42" spans="1:14" ht="14.25" thickTop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D44" s="2"/>
      <c r="E44" s="2"/>
      <c r="F44" s="2"/>
      <c r="G44" s="2"/>
      <c r="H44" s="2"/>
      <c r="I44" s="2"/>
      <c r="J44" s="2"/>
      <c r="L44" s="2"/>
      <c r="M44" s="2"/>
      <c r="N44" s="2"/>
    </row>
    <row r="45" spans="1:14">
      <c r="D45" s="2" t="s">
        <v>39</v>
      </c>
      <c r="E45" s="2"/>
      <c r="F45" s="2"/>
      <c r="G45" s="2"/>
      <c r="H45" s="2"/>
      <c r="I45" s="2"/>
      <c r="J45" s="2"/>
      <c r="L45" s="2"/>
      <c r="M45" s="2"/>
      <c r="N45" s="2"/>
    </row>
    <row r="46" spans="1:14">
      <c r="D46" s="2" t="s">
        <v>95</v>
      </c>
      <c r="E46" s="2"/>
      <c r="F46" s="2"/>
      <c r="G46" s="2"/>
      <c r="H46" s="2"/>
      <c r="I46" s="2"/>
      <c r="J46" s="2"/>
      <c r="L46" s="2"/>
      <c r="M46" s="2"/>
      <c r="N46" s="2"/>
    </row>
    <row r="47" spans="1:14">
      <c r="D47" s="2" t="s">
        <v>91</v>
      </c>
      <c r="E47" s="2"/>
      <c r="F47" s="2"/>
      <c r="G47" s="2"/>
      <c r="H47" s="2"/>
      <c r="I47" s="2"/>
      <c r="J47" s="2"/>
      <c r="L47" s="2"/>
      <c r="M47" s="2"/>
      <c r="N47" s="2"/>
    </row>
    <row r="48" spans="1:14">
      <c r="D48" s="2" t="s">
        <v>42</v>
      </c>
      <c r="E48" s="2"/>
      <c r="F48" s="2"/>
      <c r="G48" s="2"/>
      <c r="H48" s="2"/>
      <c r="I48" s="2"/>
      <c r="J48" s="2"/>
      <c r="L48" s="2"/>
      <c r="M48" s="2"/>
      <c r="N48" s="2"/>
    </row>
    <row r="49" spans="4:14">
      <c r="D49" s="2" t="s">
        <v>43</v>
      </c>
      <c r="E49" s="2"/>
      <c r="F49" s="2"/>
      <c r="G49" s="2"/>
      <c r="H49" s="2"/>
      <c r="I49" s="2"/>
      <c r="J49" s="2"/>
      <c r="L49" s="2"/>
      <c r="M49" s="2"/>
      <c r="N49" s="2"/>
    </row>
    <row r="50" spans="4:14">
      <c r="D50" s="2"/>
      <c r="E50" s="2"/>
      <c r="F50" s="2"/>
      <c r="G50" s="2"/>
      <c r="H50" s="2"/>
      <c r="I50" s="2"/>
      <c r="J50" s="2"/>
      <c r="L50" s="2"/>
      <c r="M50" s="2"/>
      <c r="N50" s="2"/>
    </row>
    <row r="51" spans="4:14">
      <c r="D51" s="2"/>
      <c r="E51" s="2"/>
      <c r="F51" s="2"/>
      <c r="G51" s="2"/>
      <c r="H51" s="2"/>
      <c r="I51" s="2"/>
      <c r="J51" s="2"/>
    </row>
  </sheetData>
  <mergeCells count="7">
    <mergeCell ref="A30:A33"/>
    <mergeCell ref="F1:L1"/>
    <mergeCell ref="F2:L2"/>
    <mergeCell ref="A2:D2"/>
    <mergeCell ref="D5:H5"/>
    <mergeCell ref="J5:N5"/>
    <mergeCell ref="F3:L3"/>
  </mergeCells>
  <phoneticPr fontId="2" type="noConversion"/>
  <pageMargins left="0.75" right="0.75" top="1" bottom="1" header="0.5" footer="0.5"/>
  <pageSetup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029C7-3408-4D6F-BD66-FA912533DEBB}">
  <dimension ref="A1:E33"/>
  <sheetViews>
    <sheetView workbookViewId="0">
      <selection activeCell="O18" sqref="O18"/>
    </sheetView>
  </sheetViews>
  <sheetFormatPr defaultRowHeight="13.5"/>
  <cols>
    <col min="1" max="1" width="4" style="2" customWidth="1"/>
    <col min="2" max="2" width="17.140625" style="6" customWidth="1"/>
    <col min="3" max="3" width="10.5703125" style="6" customWidth="1"/>
    <col min="4" max="16384" width="9.140625" style="6"/>
  </cols>
  <sheetData>
    <row r="1" spans="1:5">
      <c r="B1" s="45" t="s">
        <v>116</v>
      </c>
      <c r="C1" s="46"/>
      <c r="D1" s="46"/>
      <c r="E1" s="46"/>
    </row>
    <row r="2" spans="1:5">
      <c r="B2" s="46"/>
      <c r="C2" s="46"/>
      <c r="D2" s="46"/>
      <c r="E2" s="46"/>
    </row>
    <row r="3" spans="1:5" ht="29.25" customHeight="1">
      <c r="B3" s="46"/>
      <c r="C3" s="46"/>
      <c r="D3" s="46"/>
      <c r="E3" s="46"/>
    </row>
    <row r="5" spans="1:5">
      <c r="B5" s="1"/>
      <c r="C5" s="1"/>
      <c r="D5" s="1"/>
      <c r="E5" s="1"/>
    </row>
    <row r="6" spans="1:5" ht="15.75">
      <c r="B6" s="3" t="s">
        <v>77</v>
      </c>
      <c r="C6" s="1"/>
      <c r="D6" s="1"/>
      <c r="E6" s="1"/>
    </row>
    <row r="7" spans="1:5">
      <c r="B7" s="1"/>
      <c r="C7" s="1"/>
      <c r="D7" s="1"/>
      <c r="E7" s="1"/>
    </row>
    <row r="9" spans="1:5">
      <c r="B9" s="33" t="s">
        <v>102</v>
      </c>
      <c r="C9" s="33"/>
      <c r="D9" s="33"/>
      <c r="E9" s="33"/>
    </row>
    <row r="10" spans="1:5">
      <c r="B10" s="7" t="s">
        <v>1</v>
      </c>
      <c r="C10" s="7" t="s">
        <v>4</v>
      </c>
      <c r="D10" s="7"/>
      <c r="E10" s="7"/>
    </row>
    <row r="11" spans="1:5">
      <c r="A11" s="6"/>
      <c r="B11" s="7" t="s">
        <v>2</v>
      </c>
      <c r="C11" s="7" t="s">
        <v>60</v>
      </c>
      <c r="D11" s="7"/>
      <c r="E11" s="7"/>
    </row>
    <row r="12" spans="1:5" ht="17.25" customHeight="1">
      <c r="A12" s="34" t="s">
        <v>105</v>
      </c>
      <c r="B12" s="32" t="s">
        <v>103</v>
      </c>
      <c r="C12" s="7" t="s">
        <v>101</v>
      </c>
      <c r="D12" s="7" t="s">
        <v>4</v>
      </c>
      <c r="E12" s="7" t="s">
        <v>4</v>
      </c>
    </row>
    <row r="13" spans="1:5" ht="15" customHeight="1">
      <c r="A13" s="34"/>
      <c r="B13" s="9" t="s">
        <v>104</v>
      </c>
      <c r="C13" s="9" t="s">
        <v>65</v>
      </c>
      <c r="D13" s="9" t="s">
        <v>48</v>
      </c>
      <c r="E13" s="9" t="s">
        <v>13</v>
      </c>
    </row>
    <row r="14" spans="1:5" ht="21.6" customHeight="1">
      <c r="A14" s="34"/>
      <c r="B14" s="7">
        <v>440</v>
      </c>
      <c r="C14" s="2">
        <v>197</v>
      </c>
      <c r="D14" s="2">
        <v>195</v>
      </c>
      <c r="E14" s="2">
        <v>2</v>
      </c>
    </row>
    <row r="15" spans="1:5">
      <c r="A15" s="14"/>
    </row>
    <row r="16" spans="1:5">
      <c r="A16" s="14"/>
    </row>
    <row r="17" s="6" customForma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3" ht="22.9" customHeight="1"/>
  </sheetData>
  <mergeCells count="3">
    <mergeCell ref="B9:E9"/>
    <mergeCell ref="B1:E3"/>
    <mergeCell ref="A12:A1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ASSA 1 of 4</vt:lpstr>
      <vt:lpstr>ASSA 2 of 4</vt:lpstr>
      <vt:lpstr>ASSA 3 of 4</vt:lpstr>
      <vt:lpstr>ASSA 4 of 4 (if applicable)</vt:lpstr>
      <vt:lpstr>'ASSA 1 of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Nidhi, Amrita</cp:lastModifiedBy>
  <cp:lastPrinted>2014-06-30T20:49:34Z</cp:lastPrinted>
  <dcterms:created xsi:type="dcterms:W3CDTF">2001-04-05T19:50:31Z</dcterms:created>
  <dcterms:modified xsi:type="dcterms:W3CDTF">2026-06-11T14:38:30Z</dcterms:modified>
</cp:coreProperties>
</file>