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EOF\FY19\BUdget Instructions and Contract Attachments\"/>
    </mc:Choice>
  </mc:AlternateContent>
  <bookViews>
    <workbookView xWindow="0" yWindow="60" windowWidth="20490" windowHeight="7560" tabRatio="961"/>
  </bookViews>
  <sheets>
    <sheet name="B3 - contract budget" sheetId="1" r:id="rId1"/>
    <sheet name="line item descriptions" sheetId="9" r:id="rId2"/>
    <sheet name="Inter.#1 cov." sheetId="2" r:id="rId3"/>
    <sheet name="Interim #1" sheetId="3" r:id="rId4"/>
    <sheet name="Inter.#2 cov." sheetId="4" r:id="rId5"/>
    <sheet name="Interim #2" sheetId="10" r:id="rId6"/>
    <sheet name="IV Final cov." sheetId="6" r:id="rId7"/>
    <sheet name="IV Final rpt." sheetId="7" r:id="rId8"/>
    <sheet name="Personnel roster" sheetId="8" r:id="rId9"/>
  </sheets>
  <calcPr calcId="152511"/>
</workbook>
</file>

<file path=xl/calcChain.xml><?xml version="1.0" encoding="utf-8"?>
<calcChain xmlns="http://schemas.openxmlformats.org/spreadsheetml/2006/main">
  <c r="Q29" i="7" l="1"/>
  <c r="L29" i="7"/>
  <c r="L24" i="3"/>
  <c r="N28" i="3" l="1"/>
  <c r="P21" i="3" l="1"/>
  <c r="O21" i="3"/>
  <c r="O28" i="3" s="1"/>
  <c r="N21" i="3"/>
  <c r="P19" i="3"/>
  <c r="O19" i="3"/>
  <c r="N19" i="3"/>
  <c r="Q27" i="3"/>
  <c r="Q26" i="3"/>
  <c r="Q25" i="3"/>
  <c r="Q24" i="3"/>
  <c r="Q23" i="3"/>
  <c r="Q22" i="3"/>
  <c r="Q20" i="3"/>
  <c r="Q19" i="3"/>
  <c r="Q18" i="3"/>
  <c r="Q17" i="3"/>
  <c r="Q16" i="3"/>
  <c r="Q15" i="3"/>
  <c r="Q14" i="3"/>
  <c r="Q13" i="3"/>
  <c r="Q12" i="3"/>
  <c r="P28" i="3"/>
  <c r="G128" i="1"/>
  <c r="G127" i="1"/>
  <c r="G126" i="1"/>
  <c r="G125" i="1"/>
  <c r="G124" i="1"/>
  <c r="G123" i="1"/>
  <c r="G120" i="1"/>
  <c r="G119" i="1"/>
  <c r="G118" i="1"/>
  <c r="G117" i="1"/>
  <c r="G116" i="1"/>
  <c r="G112" i="1"/>
  <c r="G111" i="1"/>
  <c r="G110" i="1"/>
  <c r="G109" i="1"/>
  <c r="G108" i="1"/>
  <c r="G102" i="1"/>
  <c r="G101" i="1"/>
  <c r="G100" i="1"/>
  <c r="G99" i="1"/>
  <c r="G98" i="1"/>
  <c r="G97" i="1"/>
  <c r="G93" i="1"/>
  <c r="G92" i="1"/>
  <c r="G91" i="1"/>
  <c r="G90" i="1"/>
  <c r="G89" i="1"/>
  <c r="G84" i="1"/>
  <c r="G83" i="1"/>
  <c r="G82" i="1"/>
  <c r="G81" i="1"/>
  <c r="G72" i="1"/>
  <c r="G70" i="1"/>
  <c r="G69" i="1"/>
  <c r="G68" i="1"/>
  <c r="G67" i="1"/>
  <c r="G66" i="1"/>
  <c r="G65" i="1"/>
  <c r="G60" i="1"/>
  <c r="G59" i="1"/>
  <c r="G58" i="1"/>
  <c r="G57" i="1"/>
  <c r="G56" i="1"/>
  <c r="G55" i="1"/>
  <c r="G54" i="1"/>
  <c r="G44" i="1"/>
  <c r="G43" i="1"/>
  <c r="G42" i="1"/>
  <c r="G41" i="1"/>
  <c r="G40" i="1"/>
  <c r="G39" i="1"/>
  <c r="G38" i="1"/>
  <c r="G35" i="1"/>
  <c r="G34" i="1"/>
  <c r="G33" i="1"/>
  <c r="G32" i="1"/>
  <c r="G31" i="1"/>
  <c r="G30" i="1"/>
  <c r="G29" i="1"/>
  <c r="G28" i="1"/>
  <c r="G22" i="1"/>
  <c r="G21" i="1"/>
  <c r="G20" i="1"/>
  <c r="G19" i="1"/>
  <c r="G18" i="1"/>
  <c r="G13" i="1"/>
  <c r="G12" i="1"/>
  <c r="Q21" i="3" l="1"/>
  <c r="Q28" i="3" s="1"/>
  <c r="L24" i="10"/>
  <c r="P28" i="10"/>
  <c r="O28" i="10"/>
  <c r="N28" i="10"/>
  <c r="Q28" i="10" s="1"/>
  <c r="P21" i="10"/>
  <c r="O21" i="10"/>
  <c r="N21" i="10"/>
  <c r="Q21" i="10" s="1"/>
  <c r="Q27" i="10"/>
  <c r="Q26" i="10"/>
  <c r="Q25" i="10"/>
  <c r="Q24" i="10"/>
  <c r="Q23" i="10"/>
  <c r="Q22" i="10"/>
  <c r="Q20" i="10"/>
  <c r="Q19" i="10"/>
  <c r="Q18" i="10"/>
  <c r="Q17" i="10"/>
  <c r="Q16" i="10"/>
  <c r="Q15" i="10"/>
  <c r="Q14" i="10"/>
  <c r="Q13" i="10"/>
  <c r="Q12" i="10"/>
  <c r="P19" i="10"/>
  <c r="O19" i="10"/>
  <c r="N19" i="10"/>
  <c r="K24" i="7" l="1"/>
  <c r="K26" i="7" s="1"/>
  <c r="J24" i="7"/>
  <c r="J26" i="7" s="1"/>
  <c r="I24" i="7"/>
  <c r="I26" i="7" s="1"/>
  <c r="F11" i="7"/>
  <c r="E11" i="7"/>
  <c r="D11" i="7"/>
  <c r="F20" i="10"/>
  <c r="E20" i="10"/>
  <c r="D20" i="10"/>
  <c r="F12" i="10"/>
  <c r="E12" i="10"/>
  <c r="D12" i="10"/>
  <c r="F20" i="3"/>
  <c r="E20" i="3"/>
  <c r="D20" i="3"/>
  <c r="D22" i="1" l="1"/>
  <c r="D13" i="7" s="1"/>
  <c r="E22" i="1"/>
  <c r="F22" i="1"/>
  <c r="F13" i="7" s="1"/>
  <c r="L20" i="10"/>
  <c r="K19" i="10"/>
  <c r="K21" i="10" s="1"/>
  <c r="K28" i="10" s="1"/>
  <c r="J19" i="10"/>
  <c r="J21" i="10" s="1"/>
  <c r="I19" i="10"/>
  <c r="I21" i="10" s="1"/>
  <c r="I28" i="10" s="1"/>
  <c r="L18" i="10"/>
  <c r="L17" i="10"/>
  <c r="L17" i="3"/>
  <c r="L16" i="10"/>
  <c r="L16" i="3"/>
  <c r="L15" i="10"/>
  <c r="L14" i="10"/>
  <c r="D14" i="10"/>
  <c r="L13" i="10"/>
  <c r="L12" i="10"/>
  <c r="F14" i="10" l="1"/>
  <c r="L19" i="10"/>
  <c r="L21" i="10"/>
  <c r="J28" i="10"/>
  <c r="E14" i="10"/>
  <c r="E13" i="7"/>
  <c r="G14" i="10"/>
  <c r="G13" i="7"/>
  <c r="D60" i="1"/>
  <c r="E60" i="1"/>
  <c r="F60" i="1"/>
  <c r="F12" i="3"/>
  <c r="E12" i="3"/>
  <c r="G10" i="1"/>
  <c r="G12" i="3" s="1"/>
  <c r="G12" i="10" l="1"/>
  <c r="G11" i="7"/>
  <c r="F17" i="10"/>
  <c r="F22" i="7"/>
  <c r="F17" i="3"/>
  <c r="E22" i="7"/>
  <c r="E17" i="3"/>
  <c r="E17" i="10"/>
  <c r="D17" i="10"/>
  <c r="D22" i="7"/>
  <c r="D17" i="3"/>
  <c r="F93" i="1"/>
  <c r="E93" i="1"/>
  <c r="D93" i="1"/>
  <c r="E28" i="7" l="1"/>
  <c r="E23" i="3"/>
  <c r="F23" i="3"/>
  <c r="F28" i="7"/>
  <c r="D28" i="7"/>
  <c r="D23" i="3"/>
  <c r="F14" i="1"/>
  <c r="E14" i="1"/>
  <c r="G14" i="1" s="1"/>
  <c r="D14" i="1"/>
  <c r="L27" i="10"/>
  <c r="L26" i="10"/>
  <c r="L25" i="10"/>
  <c r="L23" i="10"/>
  <c r="L22" i="10"/>
  <c r="D35" i="1"/>
  <c r="D20" i="7" s="1"/>
  <c r="D102" i="1"/>
  <c r="F102" i="1"/>
  <c r="E102" i="1"/>
  <c r="L28" i="10" l="1"/>
  <c r="F29" i="7"/>
  <c r="F24" i="10"/>
  <c r="F24" i="3"/>
  <c r="D12" i="7"/>
  <c r="D13" i="10"/>
  <c r="D13" i="3"/>
  <c r="D24" i="3"/>
  <c r="D29" i="7"/>
  <c r="D24" i="10"/>
  <c r="E12" i="7"/>
  <c r="E13" i="10"/>
  <c r="E13" i="3"/>
  <c r="F12" i="7"/>
  <c r="F13" i="10"/>
  <c r="F13" i="3"/>
  <c r="E29" i="7"/>
  <c r="E24" i="10"/>
  <c r="E24" i="3"/>
  <c r="D15" i="10"/>
  <c r="D15" i="3"/>
  <c r="I19" i="3"/>
  <c r="G29" i="7" l="1"/>
  <c r="G24" i="3"/>
  <c r="G24" i="10"/>
  <c r="G28" i="7" l="1"/>
  <c r="G23" i="3"/>
  <c r="L14" i="3"/>
  <c r="L15" i="3"/>
  <c r="L18" i="3"/>
  <c r="L13" i="3"/>
  <c r="L12" i="3"/>
  <c r="N32" i="7"/>
  <c r="O32" i="7"/>
  <c r="P32" i="7"/>
  <c r="K37" i="7"/>
  <c r="J37" i="7"/>
  <c r="I37" i="7"/>
  <c r="E25" i="7"/>
  <c r="O25" i="7" s="1"/>
  <c r="F25" i="7"/>
  <c r="P25" i="7" s="1"/>
  <c r="D25" i="7"/>
  <c r="N25" i="7" s="1"/>
  <c r="N15" i="7"/>
  <c r="G36" i="7"/>
  <c r="E33" i="7"/>
  <c r="O33" i="7" s="1"/>
  <c r="F33" i="7"/>
  <c r="P33" i="7" s="1"/>
  <c r="E34" i="7"/>
  <c r="O34" i="7" s="1"/>
  <c r="F34" i="7"/>
  <c r="P34" i="7" s="1"/>
  <c r="E35" i="7"/>
  <c r="O35" i="7" s="1"/>
  <c r="F35" i="7"/>
  <c r="P35" i="7" s="1"/>
  <c r="E36" i="7"/>
  <c r="O36" i="7" s="1"/>
  <c r="F36" i="7"/>
  <c r="P36" i="7" s="1"/>
  <c r="N34" i="7"/>
  <c r="D35" i="7"/>
  <c r="N35" i="7" s="1"/>
  <c r="D36" i="7"/>
  <c r="N36" i="7" s="1"/>
  <c r="J19" i="3"/>
  <c r="J21" i="3" s="1"/>
  <c r="J28" i="3" s="1"/>
  <c r="K19" i="3"/>
  <c r="K21" i="3" s="1"/>
  <c r="K28" i="3" s="1"/>
  <c r="I21" i="3"/>
  <c r="I28" i="3" s="1"/>
  <c r="L20" i="3"/>
  <c r="L22" i="3"/>
  <c r="L23" i="3"/>
  <c r="L25" i="3"/>
  <c r="L26" i="3"/>
  <c r="L27" i="3"/>
  <c r="F120" i="1"/>
  <c r="E120" i="1"/>
  <c r="D120" i="1"/>
  <c r="F112" i="1"/>
  <c r="E112" i="1"/>
  <c r="D112" i="1"/>
  <c r="F84" i="1"/>
  <c r="E84" i="1"/>
  <c r="D84" i="1"/>
  <c r="F44" i="1"/>
  <c r="F21" i="7" s="1"/>
  <c r="E44" i="1"/>
  <c r="E21" i="7" s="1"/>
  <c r="D44" i="1"/>
  <c r="D21" i="7" s="1"/>
  <c r="F35" i="1"/>
  <c r="F20" i="7" s="1"/>
  <c r="E35" i="1"/>
  <c r="E20" i="7" s="1"/>
  <c r="E70" i="1"/>
  <c r="D33" i="7"/>
  <c r="N33" i="7" s="1"/>
  <c r="D14" i="3"/>
  <c r="D70" i="1"/>
  <c r="F14" i="3"/>
  <c r="F70" i="1"/>
  <c r="L31" i="7"/>
  <c r="L30" i="7"/>
  <c r="L28" i="7"/>
  <c r="L27" i="7"/>
  <c r="L36" i="7"/>
  <c r="L35" i="7"/>
  <c r="L34" i="7"/>
  <c r="L33" i="7"/>
  <c r="L32" i="7"/>
  <c r="L25" i="7"/>
  <c r="L23" i="7"/>
  <c r="L22" i="7"/>
  <c r="L21" i="7"/>
  <c r="L18" i="7"/>
  <c r="L17" i="7"/>
  <c r="L16" i="7"/>
  <c r="L15" i="7"/>
  <c r="L13" i="7"/>
  <c r="L12" i="7"/>
  <c r="L11" i="7"/>
  <c r="G33" i="7"/>
  <c r="G34" i="7"/>
  <c r="G35" i="7"/>
  <c r="F128" i="1"/>
  <c r="E128" i="1"/>
  <c r="D128" i="1"/>
  <c r="G32" i="7"/>
  <c r="L24" i="7" l="1"/>
  <c r="L26" i="7" s="1"/>
  <c r="F25" i="10"/>
  <c r="F25" i="3"/>
  <c r="F30" i="7"/>
  <c r="F26" i="3"/>
  <c r="F31" i="7"/>
  <c r="F37" i="7"/>
  <c r="F27" i="3"/>
  <c r="D18" i="3"/>
  <c r="D23" i="7"/>
  <c r="D24" i="7" s="1"/>
  <c r="D18" i="10"/>
  <c r="G27" i="7"/>
  <c r="G22" i="3"/>
  <c r="G30" i="7"/>
  <c r="G25" i="10"/>
  <c r="G25" i="3"/>
  <c r="G31" i="7"/>
  <c r="G26" i="3"/>
  <c r="D22" i="3"/>
  <c r="D27" i="7"/>
  <c r="D30" i="7"/>
  <c r="D25" i="3"/>
  <c r="D26" i="3"/>
  <c r="D31" i="7"/>
  <c r="E37" i="7"/>
  <c r="E27" i="3"/>
  <c r="E23" i="7"/>
  <c r="E24" i="7" s="1"/>
  <c r="E26" i="7" s="1"/>
  <c r="E18" i="10"/>
  <c r="F22" i="3"/>
  <c r="F27" i="7"/>
  <c r="G25" i="7"/>
  <c r="Q25" i="7" s="1"/>
  <c r="G20" i="10"/>
  <c r="G20" i="3"/>
  <c r="D27" i="10"/>
  <c r="D27" i="3"/>
  <c r="D37" i="7"/>
  <c r="F23" i="7"/>
  <c r="F24" i="7" s="1"/>
  <c r="F26" i="7" s="1"/>
  <c r="F18" i="10"/>
  <c r="G17" i="3"/>
  <c r="G17" i="10"/>
  <c r="G22" i="7"/>
  <c r="E27" i="7"/>
  <c r="E22" i="3"/>
  <c r="E30" i="7"/>
  <c r="E25" i="10"/>
  <c r="E25" i="3"/>
  <c r="E31" i="7"/>
  <c r="E26" i="3"/>
  <c r="D16" i="10"/>
  <c r="D16" i="3"/>
  <c r="E16" i="10"/>
  <c r="E16" i="3"/>
  <c r="F16" i="10"/>
  <c r="F16" i="3"/>
  <c r="E15" i="10"/>
  <c r="E15" i="3"/>
  <c r="F15" i="10"/>
  <c r="F15" i="3"/>
  <c r="E14" i="3"/>
  <c r="O22" i="7"/>
  <c r="D22" i="10"/>
  <c r="D23" i="10"/>
  <c r="D25" i="10"/>
  <c r="D26" i="10"/>
  <c r="E27" i="10"/>
  <c r="P22" i="7"/>
  <c r="E22" i="10"/>
  <c r="E23" i="10"/>
  <c r="E26" i="10"/>
  <c r="F27" i="10"/>
  <c r="O23" i="7"/>
  <c r="F22" i="10"/>
  <c r="F23" i="10"/>
  <c r="F26" i="10"/>
  <c r="J38" i="7"/>
  <c r="D133" i="1"/>
  <c r="Q32" i="7"/>
  <c r="P13" i="7"/>
  <c r="F71" i="1"/>
  <c r="F73" i="1" s="1"/>
  <c r="F130" i="1" s="1"/>
  <c r="O13" i="7"/>
  <c r="E71" i="1"/>
  <c r="Q22" i="7"/>
  <c r="D71" i="1"/>
  <c r="D73" i="1" s="1"/>
  <c r="D130" i="1" s="1"/>
  <c r="Q35" i="7"/>
  <c r="K38" i="7"/>
  <c r="Q36" i="7"/>
  <c r="Q33" i="7"/>
  <c r="L21" i="3"/>
  <c r="L28" i="3" s="1"/>
  <c r="L37" i="7"/>
  <c r="P21" i="7"/>
  <c r="P23" i="7"/>
  <c r="O21" i="7"/>
  <c r="N12" i="7"/>
  <c r="N21" i="7"/>
  <c r="N22" i="7"/>
  <c r="O11" i="7"/>
  <c r="L19" i="3"/>
  <c r="Q34" i="7"/>
  <c r="I38" i="7"/>
  <c r="N11" i="7"/>
  <c r="O12" i="7"/>
  <c r="P11" i="7"/>
  <c r="N13" i="7"/>
  <c r="P12" i="7"/>
  <c r="G20" i="7"/>
  <c r="G21" i="7"/>
  <c r="E73" i="1" l="1"/>
  <c r="G71" i="1"/>
  <c r="G37" i="7"/>
  <c r="G27" i="3"/>
  <c r="O24" i="7"/>
  <c r="O26" i="7" s="1"/>
  <c r="P24" i="7"/>
  <c r="P26" i="7" s="1"/>
  <c r="G23" i="7"/>
  <c r="G18" i="10"/>
  <c r="G12" i="7"/>
  <c r="Q12" i="7" s="1"/>
  <c r="G13" i="10"/>
  <c r="G13" i="3"/>
  <c r="Q21" i="7"/>
  <c r="G16" i="3"/>
  <c r="G16" i="10"/>
  <c r="D19" i="10"/>
  <c r="F19" i="10"/>
  <c r="G15" i="10"/>
  <c r="G15" i="3"/>
  <c r="E19" i="10"/>
  <c r="Q13" i="7"/>
  <c r="G14" i="3"/>
  <c r="Q15" i="7"/>
  <c r="G27" i="10"/>
  <c r="G22" i="10"/>
  <c r="G26" i="10"/>
  <c r="G23" i="10"/>
  <c r="D26" i="7"/>
  <c r="D38" i="7" s="1"/>
  <c r="O27" i="7"/>
  <c r="P28" i="7"/>
  <c r="P30" i="7"/>
  <c r="N28" i="7"/>
  <c r="N23" i="7"/>
  <c r="N24" i="7" s="1"/>
  <c r="N26" i="7" s="1"/>
  <c r="N31" i="7"/>
  <c r="Q31" i="7"/>
  <c r="Q27" i="7"/>
  <c r="P27" i="7"/>
  <c r="Q30" i="7"/>
  <c r="P16" i="7"/>
  <c r="P18" i="7"/>
  <c r="N17" i="7"/>
  <c r="Q16" i="7"/>
  <c r="O28" i="7"/>
  <c r="O30" i="7"/>
  <c r="Q28" i="7"/>
  <c r="O15" i="7"/>
  <c r="O31" i="7"/>
  <c r="N16" i="7"/>
  <c r="P15" i="7"/>
  <c r="P31" i="7"/>
  <c r="O16" i="7"/>
  <c r="L38" i="7"/>
  <c r="Q11" i="7"/>
  <c r="P37" i="7"/>
  <c r="Q37" i="7"/>
  <c r="O37" i="7"/>
  <c r="N37" i="7"/>
  <c r="D19" i="3"/>
  <c r="F19" i="3"/>
  <c r="F21" i="3" s="1"/>
  <c r="F28" i="3" s="1"/>
  <c r="N27" i="7"/>
  <c r="E19" i="3"/>
  <c r="E21" i="3" s="1"/>
  <c r="E28" i="3" s="1"/>
  <c r="N30" i="7"/>
  <c r="E130" i="1" l="1"/>
  <c r="G73" i="1"/>
  <c r="G130" i="1" s="1"/>
  <c r="G24" i="7"/>
  <c r="G26" i="7" s="1"/>
  <c r="Q23" i="7"/>
  <c r="Q24" i="7" s="1"/>
  <c r="Q26" i="7" s="1"/>
  <c r="D21" i="10"/>
  <c r="E21" i="10"/>
  <c r="E28" i="10" s="1"/>
  <c r="G19" i="10"/>
  <c r="F21" i="10"/>
  <c r="F28" i="10" s="1"/>
  <c r="Q17" i="7"/>
  <c r="Q18" i="7"/>
  <c r="N18" i="7"/>
  <c r="O17" i="7"/>
  <c r="O18" i="7"/>
  <c r="P17" i="7"/>
  <c r="D21" i="3"/>
  <c r="D28" i="3" s="1"/>
  <c r="G19" i="3"/>
  <c r="G21" i="3" s="1"/>
  <c r="G28" i="3" s="1"/>
  <c r="D28" i="10" l="1"/>
  <c r="G21" i="10"/>
  <c r="G28" i="10" s="1"/>
  <c r="N38" i="7"/>
  <c r="E38" i="7"/>
  <c r="O38" i="7" s="1"/>
  <c r="F38" i="7" l="1"/>
  <c r="P38" i="7" s="1"/>
  <c r="G38" i="7"/>
  <c r="Q38" i="7" s="1"/>
</calcChain>
</file>

<file path=xl/sharedStrings.xml><?xml version="1.0" encoding="utf-8"?>
<sst xmlns="http://schemas.openxmlformats.org/spreadsheetml/2006/main" count="471" uniqueCount="239">
  <si>
    <t>Page 1</t>
  </si>
  <si>
    <t>via</t>
  </si>
  <si>
    <t xml:space="preserve">Total </t>
  </si>
  <si>
    <t>EOF</t>
  </si>
  <si>
    <t>Page 2</t>
  </si>
  <si>
    <t>Page 3</t>
  </si>
  <si>
    <t xml:space="preserve"> </t>
  </si>
  <si>
    <t>Page 4</t>
  </si>
  <si>
    <t>*Indirect expenses shall not exceed 10 percent of the total program cost in meeting the match (for example space, light, heat, etc.)</t>
  </si>
  <si>
    <t>NJ Commission on Higher Education</t>
  </si>
  <si>
    <t>Educational Opportunity Fund</t>
  </si>
  <si>
    <t>Institution:</t>
  </si>
  <si>
    <t>Signatures:</t>
  </si>
  <si>
    <t>President:</t>
  </si>
  <si>
    <t>Date:</t>
  </si>
  <si>
    <t>EOF Director:</t>
  </si>
  <si>
    <t>Chief Fiscal Officer:</t>
  </si>
  <si>
    <t>Mail Expenditure Report to:</t>
  </si>
  <si>
    <t>Accountant</t>
  </si>
  <si>
    <t>Address for Courier Deliveries:</t>
  </si>
  <si>
    <t>Refund Checks:</t>
  </si>
  <si>
    <t>ARTICLE IV PROGRAM SUPPORT
INTERIM EXPENDITURE REPORT No. 1</t>
  </si>
  <si>
    <t xml:space="preserve">   </t>
  </si>
  <si>
    <t>Budgeted</t>
  </si>
  <si>
    <t>Total</t>
  </si>
  <si>
    <t>I.</t>
  </si>
  <si>
    <t>PERSONNEL:</t>
  </si>
  <si>
    <t>a.</t>
  </si>
  <si>
    <t>EOF Director</t>
  </si>
  <si>
    <t>b.</t>
  </si>
  <si>
    <t>c.</t>
  </si>
  <si>
    <t>d.</t>
  </si>
  <si>
    <t>e.</t>
  </si>
  <si>
    <t>f.</t>
  </si>
  <si>
    <t>g.</t>
  </si>
  <si>
    <t>Total Personnel</t>
  </si>
  <si>
    <t>II.</t>
  </si>
  <si>
    <t>III.</t>
  </si>
  <si>
    <t>IV.</t>
  </si>
  <si>
    <t>V.</t>
  </si>
  <si>
    <t>VI.</t>
  </si>
  <si>
    <t>VII.</t>
  </si>
  <si>
    <t>ARTICLE IV PROGRAM SUPPORT
INTERIM EXPENDITURE REPORT No. 2</t>
  </si>
  <si>
    <t>Expended</t>
  </si>
  <si>
    <t>Tutorial Coordinator</t>
  </si>
  <si>
    <t>Professional Tutors</t>
  </si>
  <si>
    <t>Graduate Student Tutors</t>
  </si>
  <si>
    <t>Peer Tutors</t>
  </si>
  <si>
    <t>h.</t>
  </si>
  <si>
    <t>j.</t>
  </si>
  <si>
    <t>Communications</t>
  </si>
  <si>
    <t>Utilities</t>
  </si>
  <si>
    <t>Overhead</t>
  </si>
  <si>
    <t>Other</t>
  </si>
  <si>
    <t>PERSONNEL (include 
    names and titles):</t>
  </si>
  <si>
    <t>Administrative Salaries:</t>
  </si>
  <si>
    <t>Counseling Salaries:</t>
  </si>
  <si>
    <t>Tutorial Coordinator:</t>
  </si>
  <si>
    <t>Instructional Salaries:</t>
  </si>
  <si>
    <t>Clerical Salaries:</t>
  </si>
  <si>
    <t>Other Salaries:</t>
  </si>
  <si>
    <t>Other Admin.</t>
  </si>
  <si>
    <t>Counseling</t>
  </si>
  <si>
    <t xml:space="preserve">Tutoring </t>
  </si>
  <si>
    <t xml:space="preserve">Instructional </t>
  </si>
  <si>
    <t xml:space="preserve">Clerical </t>
  </si>
  <si>
    <t xml:space="preserve">Other </t>
  </si>
  <si>
    <t>Fringe Benefits</t>
  </si>
  <si>
    <t>Educ. Materials &amp; Supplies</t>
  </si>
  <si>
    <t>Consumable Materials &amp; Supplies</t>
  </si>
  <si>
    <t>Travel</t>
  </si>
  <si>
    <t>PAB</t>
  </si>
  <si>
    <t>Other Serv.</t>
  </si>
  <si>
    <t>Actual Expenditures</t>
  </si>
  <si>
    <t>EOF Interim Expenditure Report No. 1</t>
  </si>
  <si>
    <t>ARTICLE IV Program Support Funds</t>
  </si>
  <si>
    <t>Instit.</t>
  </si>
  <si>
    <t>EOF Interim Expenditure Report No. 2</t>
  </si>
  <si>
    <t>Other:</t>
  </si>
  <si>
    <t>EOF FINAL EXPENDITURE REPORT</t>
  </si>
  <si>
    <t>ARTICLE IV PROGRAM SUPPORT FUNDS</t>
  </si>
  <si>
    <t>BUDGETED</t>
  </si>
  <si>
    <t>EXPENDED</t>
  </si>
  <si>
    <t>BALANCE</t>
  </si>
  <si>
    <t>FINAL EXPENDITURE REPORT</t>
  </si>
  <si>
    <t>ARTICLE IV PROGRAM SUPPORT</t>
  </si>
  <si>
    <t>INSTIT.</t>
  </si>
  <si>
    <t>OTHER</t>
  </si>
  <si>
    <t>TUTORING SALARIES:</t>
  </si>
  <si>
    <t>INSTRUCTIONAL SALARIES:</t>
  </si>
  <si>
    <t>CLERICAL SALARIES:</t>
  </si>
  <si>
    <t>Include all Administrative Assistants, Secretaries, Clerk/Typists and Student Aides</t>
  </si>
  <si>
    <t>CONTRACT ATTACHMENT C2</t>
  </si>
  <si>
    <t>CONTRACT ATTACHMENT C3</t>
  </si>
  <si>
    <t>CONTRACT ATTACHMENT C4</t>
  </si>
  <si>
    <t>% Time EOF</t>
  </si>
  <si>
    <t>TOTAL FUNDING</t>
  </si>
  <si>
    <t>NEW JERSEY EDUCATIONAL OPPORTUNITY FUND</t>
  </si>
  <si>
    <t>INSTITUTION</t>
  </si>
  <si>
    <t>OTHER RESOURCES</t>
  </si>
  <si>
    <t>COUNSELING SALARIES:</t>
  </si>
  <si>
    <t xml:space="preserve"> EOF</t>
  </si>
  <si>
    <t>OTHER THAN PERSONNEL SALARIES:</t>
  </si>
  <si>
    <t>I.  PERSONNEL (provide names &amp; titles)</t>
  </si>
  <si>
    <t xml:space="preserve">  EOF</t>
  </si>
  <si>
    <t xml:space="preserve"> INSTITUTION</t>
  </si>
  <si>
    <t>Amount charged to……</t>
  </si>
  <si>
    <t xml:space="preserve">PROGRAM SUPPORT BUDGET </t>
  </si>
  <si>
    <t xml:space="preserve">    INSTITUTION:</t>
  </si>
  <si>
    <t>OTHER SALARIES:</t>
  </si>
  <si>
    <t>Instructional Salaries Sub-total:</t>
  </si>
  <si>
    <t>Tutoring Salaries Sub-total:</t>
  </si>
  <si>
    <t>Counseling Salaries Sub-total:</t>
  </si>
  <si>
    <t>Program Admin. Salaries Sub-total:</t>
  </si>
  <si>
    <t>Do not include costs/salaries related to coursework for which students are charged tuition.</t>
  </si>
  <si>
    <t>Page 5</t>
  </si>
  <si>
    <t>Annual Salary in dollars</t>
  </si>
  <si>
    <t>I.  TOTAL PERSONNEL</t>
  </si>
  <si>
    <t>II.  FRINGE BENEFITS*</t>
  </si>
  <si>
    <t>III.  TOTAL PERSONNEL &amp; FRINGE</t>
  </si>
  <si>
    <t>Include technical staff, and the costs of workshop presenters, speakers, consultants and other campus staff who may provide a portion of their time in direct</t>
  </si>
  <si>
    <t>service to the program (e.g., accounting, admissions, fin. aid, etc)</t>
  </si>
  <si>
    <t xml:space="preserve">CONTRACT ATTACHMENT B3                       </t>
  </si>
  <si>
    <t xml:space="preserve">CONTRACT ATTACHMENT B3                      </t>
  </si>
  <si>
    <t>Include all professional and peer counselors, acad. advisors and acad. dev. specialists. Enter name and title for each position.</t>
  </si>
  <si>
    <t>Adminstration:</t>
  </si>
  <si>
    <t>Counseling:</t>
  </si>
  <si>
    <t>Tutoring:</t>
  </si>
  <si>
    <t>ARTICLE IV -  PROGRAM SUPPORT SERVICES:</t>
  </si>
  <si>
    <t>I.  PERSONNEL:</t>
  </si>
  <si>
    <t>When positions are less than 100% time EOF, explain what the individual's other job responsibilities are on campus.</t>
  </si>
  <si>
    <t>For program staff personnel, briefly explain each position's primary responsibilities.</t>
  </si>
  <si>
    <t>Clerical:</t>
  </si>
  <si>
    <t>Office of the Secretary of Higher Education / EOF</t>
  </si>
  <si>
    <t>PO Box 542</t>
  </si>
  <si>
    <t>Trenton, NJ 08625-0542</t>
  </si>
  <si>
    <t>Phone:  609-633-9528</t>
  </si>
  <si>
    <t>Trenton, NJ 08625</t>
  </si>
  <si>
    <t xml:space="preserve">            Mail Expenditure Reports to:</t>
  </si>
  <si>
    <t xml:space="preserve">    Mail Expenditure Reports to:</t>
  </si>
  <si>
    <t>Office of the Secretary of Higher Education/ EOF</t>
  </si>
  <si>
    <t>Art. III balance available</t>
  </si>
  <si>
    <t>Art. IV balance available</t>
  </si>
  <si>
    <t xml:space="preserve">You have the following amount of remaining funds left to distribute throughout this budget </t>
  </si>
  <si>
    <t>Enter the costs of conference registration, consultant, and membership fees.  Transportation costs to events will be itemized below.</t>
  </si>
  <si>
    <t>VII.  TRAVEL: (transportation costs only)</t>
  </si>
  <si>
    <t>VIII.  PROGRAM ADVISORY BOARD (PAB):</t>
  </si>
  <si>
    <t>IX. OTHER SERVICES: (itemize clearly)</t>
  </si>
  <si>
    <t>TOTAL BUDGET   (I. thru IX.)</t>
  </si>
  <si>
    <t>III. Pers. &amp; Fringe</t>
  </si>
  <si>
    <t>Profess. Dev &amp; Student Leadership</t>
  </si>
  <si>
    <t>IX.</t>
  </si>
  <si>
    <t>X</t>
  </si>
  <si>
    <t>Total Expenditures      (I. Thru X.)</t>
  </si>
  <si>
    <t>TOT. PERSONNEL &amp; FRINGE BENEFITS</t>
  </si>
  <si>
    <t>VIII.</t>
  </si>
  <si>
    <t>TOTAL EXPENDITURES  (I. Thru IX.)</t>
  </si>
  <si>
    <t>EDUC. MATERIALS &amp; SUPPLIES</t>
  </si>
  <si>
    <t>PROF. DEV. &amp; STUDENT LEADERSHIP</t>
  </si>
  <si>
    <t>TRAVEL</t>
  </si>
  <si>
    <t>OTHER SERVICES:</t>
  </si>
  <si>
    <t>TOTAL OTHER SERVICES</t>
  </si>
  <si>
    <t>CONSUM. MATERIALS &amp; SUPPLIES</t>
  </si>
  <si>
    <t>Other Tutoring</t>
  </si>
  <si>
    <t>TOTAL PERSONNEL:</t>
  </si>
  <si>
    <t>TUTORING SALARIES</t>
  </si>
  <si>
    <t>TOTAL TUTORING</t>
  </si>
  <si>
    <t>INSTRUCTIONAL SALARIES</t>
  </si>
  <si>
    <t>CLERICAL SALARIES</t>
  </si>
  <si>
    <t>OTHER SALARIES</t>
  </si>
  <si>
    <t>COUNSELING SALARIES</t>
  </si>
  <si>
    <t>EOF DIRECTOR SALARY</t>
  </si>
  <si>
    <t>OTHER ADMINISTRATION SALARIES</t>
  </si>
  <si>
    <t>*Note that the EOF Regulations prohibit the use of Art. IV funds for the salary and fringe benefits of the campus EOF administrator/director</t>
  </si>
  <si>
    <t>Clerical Salaries Sub-total:</t>
  </si>
  <si>
    <t>Other Salaries Sub-total:</t>
  </si>
  <si>
    <t xml:space="preserve">EOF Director*  </t>
  </si>
  <si>
    <t>I.  PERSONNEL (continued)</t>
  </si>
  <si>
    <t>CONTRACT ATTACHMENT B3</t>
  </si>
  <si>
    <t>OTHER THAN PERSONNEL SALARIES: (continued)</t>
  </si>
  <si>
    <t>IV. EDUCATIONAL MATERIALS &amp; SUPPLIES*:</t>
  </si>
  <si>
    <t>*please list</t>
  </si>
  <si>
    <t>V. CONSUMABLE MATERIALS &amp; SUPPLIES*:</t>
  </si>
  <si>
    <t>Educational Materials &amp; Supplies Sub-total:</t>
  </si>
  <si>
    <t>Consumable Materials &amp; Supplies Sub-total:</t>
  </si>
  <si>
    <t>Profess. Dev. &amp; Student Leader. Training Sub-total:</t>
  </si>
  <si>
    <t>Travel Sub-total:</t>
  </si>
  <si>
    <t>PAB Sub-total:</t>
  </si>
  <si>
    <t>Other Services Sub-total:</t>
  </si>
  <si>
    <t>VI.  PROFESSIONAL DEVELOPMENT &amp; STUDENT LEADERSHIP DEVELOPMENT*</t>
  </si>
  <si>
    <t>Please provide a brief explanation for each line item entry on the Academic Year - Art. IV Program Support Cost budget.</t>
  </si>
  <si>
    <t>II.  FRINGE BENEFITS:</t>
  </si>
  <si>
    <t>IV.  EDUCATIONAL MATERIALS &amp; SUPPLIES:</t>
  </si>
  <si>
    <t>V. CONSUMABLE MATERIALS &amp; SUPPLIES:</t>
  </si>
  <si>
    <t>VII.  TRAVEL:</t>
  </si>
  <si>
    <t>VI. PROFESSIONAL DEVELOPMENT &amp; STUDENT LEADERSHIP DEVELOPMENT:</t>
  </si>
  <si>
    <t>VIII. PROGRAM ADVISORY BOARD:</t>
  </si>
  <si>
    <t xml:space="preserve">IX. OTHER SERVICES: </t>
  </si>
  <si>
    <t>*EOF funds may not be used for fringe benefits at the public senior institutions and are limited to 21% of the salary for full-time staff at</t>
  </si>
  <si>
    <t>2 yr. and independ. institutions.  Benefits for full-time institutional staff who are less than 100% time EOF must be adjusted accordingly.</t>
  </si>
  <si>
    <t xml:space="preserve">ADMINISTRATIVE SALARIES:  </t>
  </si>
  <si>
    <t>Other Administrative Salaries:</t>
  </si>
  <si>
    <t>PAB expenses are chargeable to this contract budget only if your program has an established board with by-laws governing its operation.  PAB expenses are auditable and must be documented.  Membership is voluntary and reimbursement of commuting costs to scheduled meetings cannot be paid from Art. IV funds.  Reasonable costs for refreshments at meetings and functions that recognize student achievement are allowable.</t>
  </si>
  <si>
    <t>SPEND DOWN OPTION:  Iif you would like to monitor the dollar amount of remaining funds as you construct your budget, enter the total amount of your EOF Art. IV allocation in column "D", cell # 6.  The remaining balance is calculated at the end of this budget form.</t>
  </si>
  <si>
    <t>Mr. Kelechi Unegbu</t>
  </si>
  <si>
    <r>
      <t xml:space="preserve">Refund checks should be made payable to the </t>
    </r>
    <r>
      <rPr>
        <b/>
        <sz val="11"/>
        <rFont val="Arial"/>
        <family val="2"/>
      </rPr>
      <t xml:space="preserve">"Treasurer, State of New Jersey" </t>
    </r>
    <r>
      <rPr>
        <sz val="11"/>
        <rFont val="Arial"/>
        <family val="2"/>
      </rPr>
      <t>and submitted to Kelechi Unegbu at the above address.  Please do not include any other information (i.e.,Kelechi's name, etc.) on the check.  If the check is not mailed along with the expenditure report, please indicate on the stub or in a cover letter what the check is for.</t>
    </r>
  </si>
  <si>
    <r>
      <t xml:space="preserve">Refund checks should be made payable to the </t>
    </r>
    <r>
      <rPr>
        <b/>
        <sz val="11"/>
        <rFont val="Arial"/>
        <family val="2"/>
      </rPr>
      <t xml:space="preserve">"Treasurer, State of New Jersey" </t>
    </r>
    <r>
      <rPr>
        <sz val="11"/>
        <rFont val="Arial"/>
        <family val="2"/>
      </rPr>
      <t>and submitted to Kelechi Unegbu at the above address.  Please do not include any other information (i.e., Kelechi's name, etc.) on the check.  If the check is not mailed along with the expenditure report, please indicate on the stub or in a cover letter what the check is for.</t>
    </r>
  </si>
  <si>
    <r>
      <t xml:space="preserve">Refund checks should be made payable to the </t>
    </r>
    <r>
      <rPr>
        <b/>
        <sz val="11"/>
        <rFont val="Arial"/>
        <family val="2"/>
      </rPr>
      <t xml:space="preserve">"Treasurer, State of New Jersey" </t>
    </r>
    <r>
      <rPr>
        <sz val="11"/>
        <rFont val="Arial"/>
        <family val="2"/>
      </rPr>
      <t>and submitted toKelechi Unegbu at the above address.  Please do not include any other information (i.e., Kelechi's name, etc.) on the check.  If the check is not mailed along with the expenditure report, please indicate on the stub or in a cover letter what the check is for.</t>
    </r>
  </si>
  <si>
    <t xml:space="preserve">e. </t>
  </si>
  <si>
    <t xml:space="preserve">g. </t>
  </si>
  <si>
    <t xml:space="preserve">Grand Total Tutoring </t>
  </si>
  <si>
    <t xml:space="preserve">i. </t>
  </si>
  <si>
    <t>k.</t>
  </si>
  <si>
    <t>l.</t>
  </si>
  <si>
    <t>For other than personnel services, explain on a per item basis the charges against each budget category.</t>
  </si>
  <si>
    <t>http://www.nj.gov/highereducation/documents/pdf/EOF/EOFRegulations.pdf</t>
  </si>
  <si>
    <t>For information regarding the restrictions on the usage of Academic Year Art. IV funds, please refer to the EOF Regulations, pg. 37:</t>
  </si>
  <si>
    <r>
      <t xml:space="preserve">             </t>
    </r>
    <r>
      <rPr>
        <b/>
        <sz val="12"/>
        <rFont val="Arial"/>
        <family val="2"/>
      </rPr>
      <t xml:space="preserve">    Mr. Kelechi Unegbu</t>
    </r>
  </si>
  <si>
    <t>Projected 12-Month Cumulative Expenditures</t>
  </si>
  <si>
    <t>Projected 9-Month Cumulative Expenditures</t>
  </si>
  <si>
    <t>FY19</t>
  </si>
  <si>
    <t>FY 2019 - ARTICLE IV ACADEMIC YEAR</t>
  </si>
  <si>
    <t>FY 19</t>
  </si>
  <si>
    <t>Fiscal Year 2019</t>
  </si>
  <si>
    <r>
      <t xml:space="preserve">Actual Expenditures:  </t>
    </r>
    <r>
      <rPr>
        <b/>
        <u/>
        <sz val="11"/>
        <rFont val="Arial"/>
        <family val="2"/>
      </rPr>
      <t>July 1, 2018 thru December 31, 2018</t>
    </r>
  </si>
  <si>
    <r>
      <t xml:space="preserve">Projected 9-Month Cumulative Expenditures:  </t>
    </r>
    <r>
      <rPr>
        <b/>
        <u/>
        <sz val="11"/>
        <rFont val="Arial"/>
        <family val="2"/>
      </rPr>
      <t>July 1, 2018 thru March 31, 2019</t>
    </r>
  </si>
  <si>
    <t>Submission Date:  January 15, 2019</t>
  </si>
  <si>
    <t>Fiscal Year:  2019</t>
  </si>
  <si>
    <t>July 1, 2018 thru December 31, 2018</t>
  </si>
  <si>
    <r>
      <t xml:space="preserve">Actual Expenditures:  </t>
    </r>
    <r>
      <rPr>
        <b/>
        <u/>
        <sz val="11"/>
        <rFont val="Arial"/>
        <family val="2"/>
      </rPr>
      <t>July 1, 2018 thru March 31, 2019</t>
    </r>
  </si>
  <si>
    <r>
      <t xml:space="preserve">Projected 12-Month Cumulative Expenditures:  </t>
    </r>
    <r>
      <rPr>
        <b/>
        <u/>
        <sz val="11"/>
        <rFont val="Arial"/>
        <family val="2"/>
      </rPr>
      <t>July 1, 2018 thru June 30, 2019</t>
    </r>
  </si>
  <si>
    <t>Submission Date:  April 15, 2019</t>
  </si>
  <si>
    <t>July 1, 2018 thru June 30, 2019</t>
  </si>
  <si>
    <t>Fiscal Year: 2019</t>
  </si>
  <si>
    <t>July 1, 2018 thru March 31, 2019</t>
  </si>
  <si>
    <t>Submission Date:  August 31, 2019</t>
  </si>
  <si>
    <t>1 John Fitch Plaza</t>
  </si>
  <si>
    <t>10th Floor</t>
  </si>
  <si>
    <t>10th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</si>
</sst>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36" x14ac:knownFonts="1">
    <font>
      <sz val="10"/>
      <name val="Arial"/>
    </font>
    <font>
      <b/>
      <sz val="10"/>
      <name val="Arial"/>
      <family val="2"/>
    </font>
    <font>
      <sz val="10"/>
      <name val="Arial"/>
      <family val="2"/>
    </font>
    <font>
      <b/>
      <sz val="14"/>
      <name val="Arial"/>
      <family val="2"/>
    </font>
    <font>
      <sz val="10"/>
      <name val="Helv"/>
    </font>
    <font>
      <b/>
      <sz val="10"/>
      <name val="Arial"/>
      <family val="2"/>
    </font>
    <font>
      <sz val="10"/>
      <name val="Arial"/>
      <family val="2"/>
    </font>
    <font>
      <b/>
      <sz val="16"/>
      <name val="Arial"/>
      <family val="2"/>
    </font>
    <font>
      <b/>
      <sz val="12"/>
      <name val="Arial"/>
      <family val="2"/>
    </font>
    <font>
      <sz val="11"/>
      <name val="Arial"/>
      <family val="2"/>
    </font>
    <font>
      <sz val="12"/>
      <name val="Arial"/>
      <family val="2"/>
    </font>
    <font>
      <b/>
      <sz val="12"/>
      <name val="Arial"/>
      <family val="2"/>
    </font>
    <font>
      <b/>
      <sz val="11"/>
      <name val="Arial"/>
      <family val="2"/>
    </font>
    <font>
      <b/>
      <u/>
      <sz val="11"/>
      <name val="Arial"/>
      <family val="2"/>
    </font>
    <font>
      <sz val="8"/>
      <name val="Arial"/>
      <family val="2"/>
    </font>
    <font>
      <sz val="12"/>
      <name val="Times New Roman"/>
      <family val="1"/>
    </font>
    <font>
      <sz val="10"/>
      <name val="Times New Roman"/>
      <family val="1"/>
    </font>
    <font>
      <i/>
      <sz val="12"/>
      <name val="Times New Roman"/>
      <family val="1"/>
    </font>
    <font>
      <u/>
      <sz val="10"/>
      <name val="Times New Roman"/>
      <family val="1"/>
    </font>
    <font>
      <i/>
      <sz val="10"/>
      <name val="Times New Roman"/>
      <family val="1"/>
    </font>
    <font>
      <sz val="14"/>
      <name val="Times New Roman"/>
      <family val="1"/>
    </font>
    <font>
      <b/>
      <i/>
      <sz val="12"/>
      <name val="Times New Roman"/>
      <family val="1"/>
    </font>
    <font>
      <b/>
      <sz val="10"/>
      <name val="Times New Roman"/>
      <family val="1"/>
    </font>
    <font>
      <b/>
      <sz val="12"/>
      <name val="Times New Roman"/>
      <family val="1"/>
    </font>
    <font>
      <b/>
      <i/>
      <sz val="10"/>
      <color rgb="FFFF0000"/>
      <name val="Times New Roman"/>
      <family val="1"/>
    </font>
    <font>
      <b/>
      <sz val="10"/>
      <color rgb="FFFF0000"/>
      <name val="Times New Roman"/>
      <family val="1"/>
    </font>
    <font>
      <b/>
      <sz val="14"/>
      <name val="Times New Roman"/>
      <family val="1"/>
    </font>
    <font>
      <b/>
      <i/>
      <sz val="12"/>
      <color rgb="FFFF0000"/>
      <name val="Times New Roman"/>
      <family val="1"/>
    </font>
    <font>
      <i/>
      <sz val="10"/>
      <color rgb="FFFF0000"/>
      <name val="Times New Roman"/>
      <family val="1"/>
    </font>
    <font>
      <i/>
      <sz val="12"/>
      <color rgb="FFFF0000"/>
      <name val="Times New Roman"/>
      <family val="1"/>
    </font>
    <font>
      <sz val="12"/>
      <color rgb="FFFF0000"/>
      <name val="Times New Roman"/>
      <family val="1"/>
    </font>
    <font>
      <sz val="10"/>
      <color rgb="FFFF0000"/>
      <name val="Times New Roman"/>
      <family val="1"/>
    </font>
    <font>
      <b/>
      <sz val="12"/>
      <color rgb="FFFF0000"/>
      <name val="Times New Roman"/>
      <family val="1"/>
    </font>
    <font>
      <u/>
      <sz val="10"/>
      <color theme="10"/>
      <name val="Arial"/>
      <family val="2"/>
    </font>
    <font>
      <u/>
      <sz val="11"/>
      <color theme="10"/>
      <name val="Arial"/>
      <family val="2"/>
    </font>
    <font>
      <b/>
      <i/>
      <sz val="11"/>
      <name val="Times New Roman"/>
      <family val="1"/>
    </font>
  </fonts>
  <fills count="16">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lightVertical">
        <bgColor theme="0" tint="-0.34998626667073579"/>
      </patternFill>
    </fill>
  </fills>
  <borders count="3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9" fontId="2" fillId="0" borderId="0" applyFont="0" applyFill="0" applyBorder="0" applyAlignment="0" applyProtection="0"/>
    <xf numFmtId="0" fontId="33" fillId="0" borderId="0" applyNumberFormat="0" applyFill="0" applyBorder="0" applyAlignment="0" applyProtection="0"/>
  </cellStyleXfs>
  <cellXfs count="590">
    <xf numFmtId="0" fontId="0" fillId="0" borderId="0" xfId="0"/>
    <xf numFmtId="0" fontId="3" fillId="0" borderId="0" xfId="3" applyFont="1" applyAlignment="1">
      <alignment horizontal="centerContinuous"/>
    </xf>
    <xf numFmtId="0" fontId="5" fillId="0" borderId="0" xfId="3" applyFont="1" applyAlignment="1">
      <alignment horizontal="centerContinuous"/>
    </xf>
    <xf numFmtId="0" fontId="6" fillId="0" borderId="0" xfId="3" applyFont="1"/>
    <xf numFmtId="0" fontId="7" fillId="0" borderId="0" xfId="3" applyFont="1" applyAlignment="1">
      <alignment horizontal="centerContinuous"/>
    </xf>
    <xf numFmtId="0" fontId="8" fillId="0" borderId="0" xfId="3" applyFont="1" applyAlignment="1">
      <alignment horizontal="centerContinuous"/>
    </xf>
    <xf numFmtId="0" fontId="6" fillId="0" borderId="0" xfId="3" applyFont="1" applyAlignment="1">
      <alignment horizontal="centerContinuous"/>
    </xf>
    <xf numFmtId="0" fontId="9" fillId="0" borderId="0" xfId="3" applyFont="1" applyAlignment="1">
      <alignment horizontal="right"/>
    </xf>
    <xf numFmtId="0" fontId="6" fillId="0" borderId="1" xfId="3" applyFont="1" applyBorder="1"/>
    <xf numFmtId="0" fontId="6" fillId="0" borderId="0" xfId="3" applyFont="1" applyBorder="1"/>
    <xf numFmtId="0" fontId="6" fillId="0" borderId="0" xfId="3" applyFont="1" applyAlignment="1">
      <alignment horizontal="right"/>
    </xf>
    <xf numFmtId="0" fontId="9" fillId="0" borderId="0" xfId="3" applyFont="1" applyAlignment="1">
      <alignment horizontal="centerContinuous"/>
    </xf>
    <xf numFmtId="0" fontId="10" fillId="0" borderId="0" xfId="3" applyFont="1" applyAlignment="1">
      <alignment horizontal="centerContinuous"/>
    </xf>
    <xf numFmtId="0" fontId="11" fillId="0" borderId="0" xfId="3" applyFont="1" applyAlignment="1">
      <alignment horizontal="centerContinuous"/>
    </xf>
    <xf numFmtId="0" fontId="4" fillId="0" borderId="0" xfId="3"/>
    <xf numFmtId="0" fontId="8" fillId="0" borderId="0" xfId="3" applyFont="1" applyAlignment="1">
      <alignment horizontal="centerContinuous" wrapText="1"/>
    </xf>
    <xf numFmtId="0" fontId="12" fillId="0" borderId="0" xfId="3" applyFont="1" applyAlignment="1">
      <alignment horizontal="centerContinuous"/>
    </xf>
    <xf numFmtId="0" fontId="5" fillId="0" borderId="0" xfId="0" applyFont="1" applyAlignment="1">
      <alignment horizontal="right"/>
    </xf>
    <xf numFmtId="0" fontId="5" fillId="0" borderId="0" xfId="0" applyFont="1" applyAlignment="1"/>
    <xf numFmtId="40" fontId="6" fillId="0" borderId="1" xfId="0" applyNumberFormat="1" applyFont="1" applyBorder="1" applyAlignment="1"/>
    <xf numFmtId="40" fontId="6" fillId="0" borderId="0" xfId="0" applyNumberFormat="1" applyFont="1" applyAlignment="1"/>
    <xf numFmtId="40" fontId="5" fillId="0" borderId="0" xfId="0" applyNumberFormat="1" applyFont="1" applyAlignment="1">
      <alignment horizontal="right"/>
    </xf>
    <xf numFmtId="8" fontId="6" fillId="0" borderId="0" xfId="0" applyNumberFormat="1" applyFont="1" applyAlignment="1"/>
    <xf numFmtId="0" fontId="6" fillId="0" borderId="0" xfId="0" applyFont="1"/>
    <xf numFmtId="40" fontId="6" fillId="0" borderId="0" xfId="0" applyNumberFormat="1" applyFont="1"/>
    <xf numFmtId="8" fontId="6" fillId="0" borderId="0" xfId="0" applyNumberFormat="1" applyFont="1"/>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40" fontId="5" fillId="0" borderId="2" xfId="0" applyNumberFormat="1" applyFont="1" applyFill="1" applyBorder="1" applyAlignment="1">
      <alignment horizontal="center" vertical="center"/>
    </xf>
    <xf numFmtId="40"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40" fontId="6" fillId="0" borderId="6" xfId="0" applyNumberFormat="1" applyFont="1" applyBorder="1"/>
    <xf numFmtId="0" fontId="6" fillId="0" borderId="6" xfId="0" applyFont="1" applyBorder="1"/>
    <xf numFmtId="0" fontId="6" fillId="0" borderId="9" xfId="0" applyFont="1" applyBorder="1"/>
    <xf numFmtId="40" fontId="6" fillId="0" borderId="10" xfId="0" applyNumberFormat="1" applyFont="1" applyBorder="1"/>
    <xf numFmtId="0" fontId="6" fillId="0" borderId="13" xfId="0" applyFont="1" applyBorder="1"/>
    <xf numFmtId="40" fontId="6" fillId="0" borderId="2" xfId="0" applyNumberFormat="1" applyFont="1" applyBorder="1"/>
    <xf numFmtId="40" fontId="6" fillId="0" borderId="14" xfId="0" applyNumberFormat="1" applyFont="1" applyBorder="1"/>
    <xf numFmtId="0" fontId="6" fillId="0" borderId="16" xfId="0" applyFont="1" applyBorder="1"/>
    <xf numFmtId="40" fontId="6" fillId="0" borderId="0" xfId="0" applyNumberFormat="1" applyFont="1" applyBorder="1"/>
    <xf numFmtId="0" fontId="6" fillId="0" borderId="0" xfId="0" applyFont="1" applyBorder="1"/>
    <xf numFmtId="0" fontId="1" fillId="0" borderId="0" xfId="0" applyFont="1" applyBorder="1" applyAlignment="1">
      <alignment horizontal="center"/>
    </xf>
    <xf numFmtId="40" fontId="6" fillId="0" borderId="0" xfId="0" applyNumberFormat="1" applyFont="1" applyBorder="1" applyAlignment="1"/>
    <xf numFmtId="0" fontId="10" fillId="0" borderId="0" xfId="0" applyFont="1"/>
    <xf numFmtId="40" fontId="6" fillId="0" borderId="1" xfId="0" applyNumberFormat="1" applyFont="1" applyBorder="1"/>
    <xf numFmtId="0" fontId="5" fillId="0" borderId="0" xfId="3" applyFont="1" applyAlignment="1">
      <alignment horizontal="right"/>
    </xf>
    <xf numFmtId="40" fontId="6" fillId="3" borderId="6" xfId="0" applyNumberFormat="1" applyFont="1" applyFill="1" applyBorder="1"/>
    <xf numFmtId="8" fontId="6" fillId="3" borderId="6" xfId="0" applyNumberFormat="1" applyFont="1" applyFill="1" applyBorder="1"/>
    <xf numFmtId="0" fontId="6" fillId="3" borderId="5" xfId="0" applyFont="1" applyFill="1" applyBorder="1"/>
    <xf numFmtId="0" fontId="5" fillId="3" borderId="3" xfId="0" applyFont="1" applyFill="1" applyBorder="1" applyAlignment="1">
      <alignment horizontal="right"/>
    </xf>
    <xf numFmtId="0" fontId="5" fillId="3" borderId="4" xfId="0" applyFont="1" applyFill="1" applyBorder="1" applyAlignment="1"/>
    <xf numFmtId="0" fontId="16" fillId="0" borderId="0" xfId="0" applyFont="1"/>
    <xf numFmtId="0" fontId="16" fillId="0" borderId="0" xfId="0" applyFont="1" applyBorder="1"/>
    <xf numFmtId="0" fontId="16" fillId="0" borderId="0" xfId="0" applyFont="1" applyFill="1"/>
    <xf numFmtId="0" fontId="15" fillId="0" borderId="0" xfId="0" applyFont="1"/>
    <xf numFmtId="0" fontId="16" fillId="0" borderId="27" xfId="0" applyFont="1" applyBorder="1"/>
    <xf numFmtId="0" fontId="16" fillId="0" borderId="28" xfId="0" applyFont="1" applyBorder="1"/>
    <xf numFmtId="0" fontId="16" fillId="0" borderId="27" xfId="0" applyFont="1" applyFill="1" applyBorder="1"/>
    <xf numFmtId="40" fontId="5" fillId="3" borderId="2" xfId="0" applyNumberFormat="1" applyFont="1" applyFill="1" applyBorder="1" applyAlignment="1">
      <alignment horizontal="center" vertical="center"/>
    </xf>
    <xf numFmtId="0" fontId="8" fillId="0" borderId="0" xfId="3" applyFont="1" applyFill="1" applyAlignment="1">
      <alignment horizontal="centerContinuous"/>
    </xf>
    <xf numFmtId="0" fontId="5" fillId="0" borderId="0" xfId="3" applyFont="1" applyFill="1" applyAlignment="1">
      <alignment horizontal="centerContinuous"/>
    </xf>
    <xf numFmtId="0" fontId="6" fillId="0" borderId="0" xfId="3" applyFont="1" applyFill="1"/>
    <xf numFmtId="0" fontId="12" fillId="0" borderId="0" xfId="3" applyFont="1" applyFill="1" applyAlignment="1">
      <alignment horizontal="centerContinuous"/>
    </xf>
    <xf numFmtId="0" fontId="6" fillId="0" borderId="0" xfId="3" applyFont="1" applyFill="1" applyAlignment="1">
      <alignment horizontal="centerContinuous"/>
    </xf>
    <xf numFmtId="0" fontId="10" fillId="0" borderId="0" xfId="3" applyFont="1" applyFill="1" applyAlignment="1">
      <alignment horizontal="centerContinuous"/>
    </xf>
    <xf numFmtId="0" fontId="2" fillId="0" borderId="0" xfId="3" applyFont="1"/>
    <xf numFmtId="0" fontId="8" fillId="0" borderId="0" xfId="3" applyFont="1"/>
    <xf numFmtId="0" fontId="10" fillId="0" borderId="0" xfId="3" applyFont="1"/>
    <xf numFmtId="0" fontId="2" fillId="0" borderId="0" xfId="3" applyFont="1" applyAlignment="1">
      <alignment horizontal="centerContinuous"/>
    </xf>
    <xf numFmtId="0" fontId="1" fillId="0" borderId="0" xfId="3" applyFont="1" applyAlignment="1">
      <alignment horizontal="centerContinuous"/>
    </xf>
    <xf numFmtId="40" fontId="1" fillId="0" borderId="0" xfId="0" applyNumberFormat="1" applyFont="1" applyAlignment="1">
      <alignment horizontal="right"/>
    </xf>
    <xf numFmtId="164" fontId="16" fillId="0" borderId="27" xfId="2" applyNumberFormat="1" applyFont="1" applyBorder="1"/>
    <xf numFmtId="164" fontId="16" fillId="0" borderId="29" xfId="2" applyNumberFormat="1" applyFont="1" applyBorder="1"/>
    <xf numFmtId="164" fontId="16" fillId="0" borderId="0" xfId="2" applyNumberFormat="1" applyFont="1"/>
    <xf numFmtId="0" fontId="16" fillId="2" borderId="15" xfId="0" applyFont="1" applyFill="1" applyBorder="1" applyAlignment="1">
      <alignment horizontal="center"/>
    </xf>
    <xf numFmtId="0" fontId="16" fillId="2" borderId="6" xfId="0" applyFont="1" applyFill="1" applyBorder="1" applyAlignment="1">
      <alignment horizontal="center"/>
    </xf>
    <xf numFmtId="164" fontId="16" fillId="2" borderId="6" xfId="2" applyNumberFormat="1" applyFont="1" applyFill="1" applyBorder="1" applyAlignment="1">
      <alignment horizontal="center"/>
    </xf>
    <xf numFmtId="164" fontId="16" fillId="6" borderId="0" xfId="2" applyNumberFormat="1" applyFont="1" applyFill="1" applyBorder="1" applyAlignment="1">
      <alignment horizontal="center"/>
    </xf>
    <xf numFmtId="164" fontId="16" fillId="0" borderId="24" xfId="2" applyNumberFormat="1" applyFont="1" applyFill="1" applyBorder="1"/>
    <xf numFmtId="0" fontId="15" fillId="0" borderId="27" xfId="0" applyFont="1" applyBorder="1"/>
    <xf numFmtId="0" fontId="15" fillId="7" borderId="22" xfId="0" applyFont="1" applyFill="1" applyBorder="1" applyAlignment="1">
      <alignment horizontal="center"/>
    </xf>
    <xf numFmtId="164" fontId="15" fillId="0" borderId="30" xfId="2" applyNumberFormat="1" applyFont="1" applyBorder="1"/>
    <xf numFmtId="164" fontId="15" fillId="0" borderId="22" xfId="2" applyNumberFormat="1" applyFont="1" applyBorder="1"/>
    <xf numFmtId="0" fontId="15" fillId="8" borderId="22" xfId="0" applyFont="1" applyFill="1" applyBorder="1" applyAlignment="1">
      <alignment horizontal="center"/>
    </xf>
    <xf numFmtId="164" fontId="15" fillId="0" borderId="22" xfId="2" applyNumberFormat="1" applyFont="1" applyFill="1" applyBorder="1"/>
    <xf numFmtId="0" fontId="15" fillId="0" borderId="0" xfId="0" applyFont="1" applyFill="1" applyBorder="1" applyAlignment="1">
      <alignment horizontal="left"/>
    </xf>
    <xf numFmtId="0" fontId="15" fillId="5" borderId="0" xfId="0" applyFont="1" applyFill="1" applyBorder="1" applyAlignment="1">
      <alignment horizontal="center"/>
    </xf>
    <xf numFmtId="164" fontId="15" fillId="0" borderId="0" xfId="2" applyNumberFormat="1" applyFont="1" applyFill="1" applyBorder="1"/>
    <xf numFmtId="0" fontId="16" fillId="0" borderId="0" xfId="0" applyFont="1" applyFill="1" applyBorder="1"/>
    <xf numFmtId="0" fontId="16" fillId="0" borderId="29" xfId="0" applyFont="1" applyBorder="1"/>
    <xf numFmtId="0" fontId="15" fillId="0" borderId="25" xfId="0" applyFont="1" applyBorder="1"/>
    <xf numFmtId="164" fontId="15" fillId="0" borderId="0" xfId="2" applyNumberFormat="1" applyFont="1" applyBorder="1"/>
    <xf numFmtId="0" fontId="15" fillId="0" borderId="24" xfId="0" applyFont="1" applyBorder="1"/>
    <xf numFmtId="0" fontId="15" fillId="0" borderId="23" xfId="0" applyFont="1" applyBorder="1"/>
    <xf numFmtId="164" fontId="15" fillId="0" borderId="24" xfId="2" applyNumberFormat="1" applyFont="1" applyBorder="1"/>
    <xf numFmtId="0" fontId="16" fillId="0" borderId="20" xfId="0" applyFont="1" applyBorder="1"/>
    <xf numFmtId="0" fontId="19" fillId="0" borderId="27" xfId="0" applyFont="1" applyBorder="1"/>
    <xf numFmtId="0" fontId="16" fillId="0" borderId="0" xfId="0" applyFont="1" applyFill="1" applyBorder="1" applyAlignment="1">
      <alignment horizontal="center"/>
    </xf>
    <xf numFmtId="164" fontId="16" fillId="0" borderId="0" xfId="2" applyNumberFormat="1" applyFont="1" applyFill="1" applyBorder="1" applyAlignment="1">
      <alignment horizontal="center"/>
    </xf>
    <xf numFmtId="0" fontId="15" fillId="0" borderId="20" xfId="0" applyFont="1" applyBorder="1"/>
    <xf numFmtId="0" fontId="15" fillId="0" borderId="0" xfId="0" applyFont="1" applyBorder="1"/>
    <xf numFmtId="0" fontId="15" fillId="7" borderId="27" xfId="0" applyFont="1" applyFill="1" applyBorder="1" applyAlignment="1">
      <alignment horizontal="center"/>
    </xf>
    <xf numFmtId="0" fontId="15" fillId="7" borderId="24" xfId="0" applyFont="1" applyFill="1" applyBorder="1" applyAlignment="1">
      <alignment horizontal="center"/>
    </xf>
    <xf numFmtId="0" fontId="15" fillId="0" borderId="19" xfId="0" applyFont="1" applyBorder="1"/>
    <xf numFmtId="0" fontId="15" fillId="5" borderId="25" xfId="0" applyFont="1" applyFill="1" applyBorder="1" applyAlignment="1">
      <alignment horizontal="center"/>
    </xf>
    <xf numFmtId="0" fontId="15" fillId="0" borderId="28" xfId="0" applyFont="1" applyBorder="1"/>
    <xf numFmtId="164" fontId="16" fillId="0" borderId="30" xfId="2" applyNumberFormat="1" applyFont="1" applyBorder="1"/>
    <xf numFmtId="0" fontId="15" fillId="7" borderId="28" xfId="0" applyFont="1" applyFill="1" applyBorder="1" applyAlignment="1">
      <alignment horizontal="center"/>
    </xf>
    <xf numFmtId="0" fontId="15" fillId="0" borderId="18" xfId="0" applyFont="1" applyBorder="1"/>
    <xf numFmtId="0" fontId="15" fillId="8" borderId="27" xfId="0" applyFont="1" applyFill="1" applyBorder="1" applyAlignment="1">
      <alignment horizontal="center"/>
    </xf>
    <xf numFmtId="0" fontId="20" fillId="0" borderId="0" xfId="0" applyFont="1"/>
    <xf numFmtId="164" fontId="15" fillId="0" borderId="0" xfId="2" applyNumberFormat="1" applyFont="1"/>
    <xf numFmtId="0" fontId="15" fillId="0" borderId="30" xfId="0" applyFont="1" applyBorder="1"/>
    <xf numFmtId="0" fontId="16" fillId="6" borderId="19" xfId="0" applyFont="1" applyFill="1" applyBorder="1"/>
    <xf numFmtId="0" fontId="17" fillId="6" borderId="23" xfId="0" applyFont="1" applyFill="1" applyBorder="1" applyAlignment="1">
      <alignment horizontal="center"/>
    </xf>
    <xf numFmtId="164" fontId="17" fillId="6" borderId="23" xfId="2" applyNumberFormat="1" applyFont="1" applyFill="1" applyBorder="1" applyAlignment="1">
      <alignment horizontal="center" wrapText="1"/>
    </xf>
    <xf numFmtId="164" fontId="17" fillId="4" borderId="22" xfId="2" applyNumberFormat="1" applyFont="1" applyFill="1" applyBorder="1" applyAlignment="1">
      <alignment horizontal="center" wrapText="1"/>
    </xf>
    <xf numFmtId="164" fontId="16" fillId="6" borderId="17" xfId="2" applyNumberFormat="1" applyFont="1" applyFill="1" applyBorder="1"/>
    <xf numFmtId="164" fontId="16" fillId="6" borderId="18" xfId="2" applyNumberFormat="1" applyFont="1" applyFill="1" applyBorder="1"/>
    <xf numFmtId="164" fontId="16" fillId="6" borderId="30" xfId="2" applyNumberFormat="1" applyFont="1" applyFill="1" applyBorder="1"/>
    <xf numFmtId="0" fontId="17" fillId="4" borderId="17" xfId="0" applyFont="1" applyFill="1" applyBorder="1" applyAlignment="1">
      <alignment wrapText="1"/>
    </xf>
    <xf numFmtId="0" fontId="17" fillId="4" borderId="18" xfId="0" applyFont="1" applyFill="1" applyBorder="1" applyAlignment="1">
      <alignment wrapText="1"/>
    </xf>
    <xf numFmtId="164" fontId="19" fillId="4" borderId="30" xfId="2" applyNumberFormat="1" applyFont="1" applyFill="1" applyBorder="1"/>
    <xf numFmtId="164" fontId="15" fillId="0" borderId="23" xfId="2" applyNumberFormat="1" applyFont="1" applyBorder="1"/>
    <xf numFmtId="164" fontId="16" fillId="0" borderId="22" xfId="2" applyNumberFormat="1" applyFont="1" applyBorder="1"/>
    <xf numFmtId="164" fontId="16" fillId="0" borderId="0" xfId="2" applyNumberFormat="1" applyFont="1" applyBorder="1"/>
    <xf numFmtId="164" fontId="15" fillId="0" borderId="28" xfId="2" applyNumberFormat="1" applyFont="1" applyBorder="1"/>
    <xf numFmtId="164" fontId="15" fillId="0" borderId="27" xfId="2" applyNumberFormat="1" applyFont="1" applyBorder="1"/>
    <xf numFmtId="164" fontId="15" fillId="0" borderId="18" xfId="2" applyNumberFormat="1" applyFont="1" applyBorder="1"/>
    <xf numFmtId="0" fontId="16" fillId="8" borderId="27" xfId="0" applyFont="1" applyFill="1" applyBorder="1" applyAlignment="1">
      <alignment horizontal="center"/>
    </xf>
    <xf numFmtId="164" fontId="16" fillId="0" borderId="28" xfId="2" applyNumberFormat="1" applyFont="1" applyBorder="1"/>
    <xf numFmtId="165" fontId="19" fillId="0" borderId="30" xfId="2" applyNumberFormat="1" applyFont="1" applyBorder="1"/>
    <xf numFmtId="0" fontId="23" fillId="4" borderId="17" xfId="0" applyFont="1" applyFill="1" applyBorder="1"/>
    <xf numFmtId="0" fontId="23" fillId="4" borderId="18" xfId="0" applyFont="1" applyFill="1" applyBorder="1"/>
    <xf numFmtId="0" fontId="22" fillId="4" borderId="30" xfId="0" applyFont="1" applyFill="1" applyBorder="1"/>
    <xf numFmtId="164" fontId="22" fillId="4" borderId="23" xfId="2" applyNumberFormat="1" applyFont="1" applyFill="1" applyBorder="1"/>
    <xf numFmtId="0" fontId="23" fillId="4" borderId="6" xfId="0" applyFont="1" applyFill="1" applyBorder="1" applyAlignment="1">
      <alignment horizontal="center" wrapText="1"/>
    </xf>
    <xf numFmtId="0" fontId="23" fillId="4" borderId="28" xfId="0" applyFont="1" applyFill="1" applyBorder="1" applyAlignment="1">
      <alignment horizontal="center" wrapText="1"/>
    </xf>
    <xf numFmtId="164" fontId="23" fillId="4" borderId="24" xfId="2" applyNumberFormat="1" applyFont="1" applyFill="1" applyBorder="1" applyAlignment="1">
      <alignment horizontal="center" vertical="center" wrapText="1"/>
    </xf>
    <xf numFmtId="164" fontId="23" fillId="4" borderId="22" xfId="2" applyNumberFormat="1" applyFont="1" applyFill="1" applyBorder="1" applyAlignment="1">
      <alignment horizontal="center" vertical="center" wrapText="1"/>
    </xf>
    <xf numFmtId="0" fontId="22" fillId="0" borderId="0" xfId="0" applyFont="1"/>
    <xf numFmtId="0" fontId="24" fillId="0" borderId="24" xfId="0" applyFont="1" applyBorder="1" applyAlignment="1"/>
    <xf numFmtId="0" fontId="25" fillId="0" borderId="24" xfId="0" applyFont="1" applyFill="1" applyBorder="1" applyAlignment="1"/>
    <xf numFmtId="164" fontId="25" fillId="0" borderId="24" xfId="2" applyNumberFormat="1" applyFont="1" applyFill="1" applyBorder="1" applyAlignment="1"/>
    <xf numFmtId="164" fontId="25" fillId="0" borderId="24" xfId="2" applyNumberFormat="1" applyFont="1" applyFill="1" applyBorder="1" applyAlignment="1">
      <alignment wrapText="1"/>
    </xf>
    <xf numFmtId="0" fontId="25" fillId="0" borderId="0" xfId="0" applyFont="1"/>
    <xf numFmtId="0" fontId="23" fillId="5" borderId="19" xfId="0" applyFont="1" applyFill="1" applyBorder="1"/>
    <xf numFmtId="0" fontId="23" fillId="5" borderId="23" xfId="0" applyFont="1" applyFill="1" applyBorder="1" applyAlignment="1">
      <alignment horizontal="center"/>
    </xf>
    <xf numFmtId="0" fontId="23" fillId="5" borderId="19" xfId="0" applyFont="1" applyFill="1" applyBorder="1" applyAlignment="1">
      <alignment horizontal="center"/>
    </xf>
    <xf numFmtId="164" fontId="23" fillId="0" borderId="25" xfId="2" applyNumberFormat="1" applyFont="1" applyFill="1" applyBorder="1"/>
    <xf numFmtId="164" fontId="23" fillId="0" borderId="23" xfId="2" applyNumberFormat="1" applyFont="1" applyFill="1" applyBorder="1"/>
    <xf numFmtId="0" fontId="23" fillId="5" borderId="20" xfId="0" applyFont="1" applyFill="1" applyBorder="1"/>
    <xf numFmtId="0" fontId="23" fillId="5" borderId="21" xfId="0" applyFont="1" applyFill="1" applyBorder="1"/>
    <xf numFmtId="0" fontId="23" fillId="0" borderId="26" xfId="0" applyFont="1" applyBorder="1"/>
    <xf numFmtId="164" fontId="22" fillId="0" borderId="1" xfId="2" applyNumberFormat="1" applyFont="1" applyBorder="1"/>
    <xf numFmtId="164" fontId="23" fillId="0" borderId="21" xfId="2" applyNumberFormat="1" applyFont="1" applyBorder="1"/>
    <xf numFmtId="164" fontId="22" fillId="6" borderId="23" xfId="2" applyNumberFormat="1" applyFont="1" applyFill="1" applyBorder="1"/>
    <xf numFmtId="0" fontId="23" fillId="4" borderId="22" xfId="0" applyFont="1" applyFill="1" applyBorder="1" applyAlignment="1">
      <alignment horizontal="center" wrapText="1"/>
    </xf>
    <xf numFmtId="0" fontId="22" fillId="4" borderId="22" xfId="0" applyFont="1" applyFill="1" applyBorder="1" applyAlignment="1">
      <alignment horizontal="center" wrapText="1"/>
    </xf>
    <xf numFmtId="164" fontId="22" fillId="4" borderId="22" xfId="2" applyNumberFormat="1" applyFont="1" applyFill="1" applyBorder="1" applyAlignment="1">
      <alignment horizontal="center" wrapText="1"/>
    </xf>
    <xf numFmtId="0" fontId="23" fillId="0" borderId="20" xfId="0" applyFont="1" applyBorder="1"/>
    <xf numFmtId="0" fontId="23" fillId="4" borderId="25" xfId="0" applyFont="1" applyFill="1" applyBorder="1"/>
    <xf numFmtId="0" fontId="23" fillId="4" borderId="23" xfId="0" applyFont="1" applyFill="1" applyBorder="1" applyAlignment="1">
      <alignment horizontal="center"/>
    </xf>
    <xf numFmtId="0" fontId="23" fillId="4" borderId="30" xfId="0" applyFont="1" applyFill="1" applyBorder="1" applyAlignment="1">
      <alignment horizontal="center"/>
    </xf>
    <xf numFmtId="164" fontId="23" fillId="4" borderId="30" xfId="2" applyNumberFormat="1" applyFont="1" applyFill="1" applyBorder="1" applyAlignment="1">
      <alignment horizontal="center" wrapText="1"/>
    </xf>
    <xf numFmtId="164" fontId="23" fillId="4" borderId="22" xfId="2" applyNumberFormat="1" applyFont="1" applyFill="1" applyBorder="1" applyAlignment="1">
      <alignment horizontal="center" wrapText="1"/>
    </xf>
    <xf numFmtId="0" fontId="26" fillId="2" borderId="17" xfId="0" applyFont="1" applyFill="1" applyBorder="1"/>
    <xf numFmtId="0" fontId="23" fillId="2" borderId="30" xfId="0" applyFont="1" applyFill="1" applyBorder="1"/>
    <xf numFmtId="0" fontId="23" fillId="8" borderId="22" xfId="0" applyFont="1" applyFill="1" applyBorder="1" applyAlignment="1">
      <alignment horizontal="center"/>
    </xf>
    <xf numFmtId="164" fontId="23" fillId="0" borderId="22" xfId="2" applyNumberFormat="1" applyFont="1" applyBorder="1"/>
    <xf numFmtId="0" fontId="24" fillId="0" borderId="19" xfId="0" applyFont="1" applyBorder="1"/>
    <xf numFmtId="0" fontId="24" fillId="0" borderId="27" xfId="0" applyFont="1" applyBorder="1"/>
    <xf numFmtId="0" fontId="25" fillId="0" borderId="0" xfId="0" applyFont="1" applyBorder="1"/>
    <xf numFmtId="44" fontId="5" fillId="0" borderId="0" xfId="2" applyFont="1" applyAlignment="1">
      <alignment horizontal="right"/>
    </xf>
    <xf numFmtId="44" fontId="6" fillId="0" borderId="0" xfId="2" applyFont="1" applyAlignment="1"/>
    <xf numFmtId="44" fontId="5" fillId="3" borderId="2" xfId="2" applyFont="1" applyFill="1" applyBorder="1" applyAlignment="1">
      <alignment horizontal="center" vertical="center"/>
    </xf>
    <xf numFmtId="44" fontId="6" fillId="3" borderId="6" xfId="2" applyFont="1" applyFill="1" applyBorder="1"/>
    <xf numFmtId="44" fontId="6" fillId="0" borderId="0" xfId="2" applyFont="1"/>
    <xf numFmtId="0" fontId="20" fillId="0" borderId="20" xfId="0" applyFont="1" applyBorder="1"/>
    <xf numFmtId="0" fontId="20" fillId="0" borderId="0" xfId="0" applyFont="1" applyBorder="1"/>
    <xf numFmtId="0" fontId="15" fillId="7" borderId="20" xfId="0" applyFont="1" applyFill="1" applyBorder="1" applyAlignment="1">
      <alignment horizontal="center"/>
    </xf>
    <xf numFmtId="0" fontId="15" fillId="5" borderId="22" xfId="0" applyFont="1" applyFill="1" applyBorder="1" applyAlignment="1">
      <alignment horizontal="center"/>
    </xf>
    <xf numFmtId="0" fontId="27" fillId="0" borderId="20" xfId="0" applyFont="1" applyBorder="1"/>
    <xf numFmtId="0" fontId="28" fillId="0" borderId="0" xfId="0" applyFont="1" applyBorder="1"/>
    <xf numFmtId="0" fontId="29" fillId="7" borderId="20" xfId="0" applyFont="1" applyFill="1" applyBorder="1" applyAlignment="1">
      <alignment horizontal="center"/>
    </xf>
    <xf numFmtId="164" fontId="28" fillId="0" borderId="27" xfId="2" applyNumberFormat="1" applyFont="1" applyBorder="1"/>
    <xf numFmtId="0" fontId="23" fillId="4" borderId="22" xfId="0" applyFont="1" applyFill="1" applyBorder="1" applyAlignment="1">
      <alignment horizontal="center"/>
    </xf>
    <xf numFmtId="164" fontId="22" fillId="6" borderId="28" xfId="2" applyNumberFormat="1" applyFont="1" applyFill="1" applyBorder="1"/>
    <xf numFmtId="164" fontId="16" fillId="0" borderId="27" xfId="2" applyNumberFormat="1" applyFont="1" applyFill="1" applyBorder="1"/>
    <xf numFmtId="0" fontId="16" fillId="0" borderId="24" xfId="0" applyFont="1" applyFill="1" applyBorder="1"/>
    <xf numFmtId="164" fontId="18" fillId="0" borderId="24" xfId="2" applyNumberFormat="1" applyFont="1" applyFill="1" applyBorder="1"/>
    <xf numFmtId="0" fontId="15" fillId="0" borderId="26" xfId="0" applyFont="1" applyBorder="1"/>
    <xf numFmtId="0" fontId="23" fillId="4" borderId="24" xfId="0" applyFont="1" applyFill="1" applyBorder="1" applyAlignment="1">
      <alignment horizontal="center"/>
    </xf>
    <xf numFmtId="164" fontId="23" fillId="4" borderId="24" xfId="2" applyNumberFormat="1" applyFont="1" applyFill="1" applyBorder="1" applyAlignment="1">
      <alignment horizontal="center" wrapText="1"/>
    </xf>
    <xf numFmtId="164" fontId="15" fillId="0" borderId="29" xfId="2" applyNumberFormat="1" applyFont="1" applyBorder="1"/>
    <xf numFmtId="0" fontId="15" fillId="0" borderId="29" xfId="0" applyFont="1" applyBorder="1"/>
    <xf numFmtId="0" fontId="15" fillId="7" borderId="29" xfId="0" applyFont="1" applyFill="1" applyBorder="1"/>
    <xf numFmtId="0" fontId="15" fillId="5" borderId="0" xfId="0" applyFont="1" applyFill="1" applyBorder="1" applyAlignment="1">
      <alignment horizontal="left"/>
    </xf>
    <xf numFmtId="164" fontId="15" fillId="5" borderId="0" xfId="2" applyNumberFormat="1" applyFont="1" applyFill="1" applyBorder="1"/>
    <xf numFmtId="0" fontId="16" fillId="5" borderId="0" xfId="0" applyFont="1" applyFill="1"/>
    <xf numFmtId="0" fontId="15" fillId="0" borderId="0" xfId="0" applyFont="1" applyFill="1" applyBorder="1" applyAlignment="1">
      <alignment horizontal="center"/>
    </xf>
    <xf numFmtId="164" fontId="15" fillId="0" borderId="0" xfId="2" applyNumberFormat="1" applyFont="1" applyFill="1" applyBorder="1" applyAlignment="1">
      <alignment horizontal="center" wrapText="1"/>
    </xf>
    <xf numFmtId="164" fontId="15" fillId="0" borderId="22" xfId="2" applyNumberFormat="1" applyFont="1" applyFill="1" applyBorder="1" applyAlignment="1">
      <alignment horizontal="center" wrapText="1"/>
    </xf>
    <xf numFmtId="0" fontId="26" fillId="5" borderId="22" xfId="0" applyFont="1" applyFill="1" applyBorder="1" applyAlignment="1">
      <alignment horizontal="left"/>
    </xf>
    <xf numFmtId="0" fontId="26" fillId="0" borderId="22" xfId="0" applyFont="1" applyFill="1" applyBorder="1" applyAlignment="1">
      <alignment horizontal="left"/>
    </xf>
    <xf numFmtId="0" fontId="26" fillId="4" borderId="17" xfId="0" applyFont="1" applyFill="1" applyBorder="1" applyAlignment="1">
      <alignment horizontal="left"/>
    </xf>
    <xf numFmtId="0" fontId="26" fillId="4" borderId="17" xfId="0" applyFont="1" applyFill="1" applyBorder="1"/>
    <xf numFmtId="0" fontId="26" fillId="4" borderId="22" xfId="0" applyFont="1" applyFill="1" applyBorder="1"/>
    <xf numFmtId="0" fontId="26" fillId="4" borderId="20" xfId="0" applyFont="1" applyFill="1" applyBorder="1"/>
    <xf numFmtId="0" fontId="26" fillId="4" borderId="26" xfId="0" applyFont="1" applyFill="1" applyBorder="1"/>
    <xf numFmtId="0" fontId="26" fillId="0" borderId="22" xfId="0" applyFont="1" applyFill="1" applyBorder="1"/>
    <xf numFmtId="0" fontId="19" fillId="0" borderId="24" xfId="0" applyFont="1" applyFill="1" applyBorder="1"/>
    <xf numFmtId="0" fontId="16" fillId="0" borderId="29" xfId="0" applyFont="1" applyFill="1" applyBorder="1"/>
    <xf numFmtId="0" fontId="26" fillId="4" borderId="19" xfId="0" applyFont="1" applyFill="1" applyBorder="1"/>
    <xf numFmtId="0" fontId="26" fillId="0" borderId="19" xfId="0" applyFont="1" applyBorder="1"/>
    <xf numFmtId="0" fontId="26" fillId="0" borderId="26" xfId="0" applyFont="1" applyBorder="1"/>
    <xf numFmtId="0" fontId="26" fillId="0" borderId="17" xfId="0" applyFont="1" applyBorder="1"/>
    <xf numFmtId="0" fontId="20" fillId="0" borderId="30" xfId="0" applyFont="1" applyBorder="1"/>
    <xf numFmtId="0" fontId="15" fillId="8" borderId="0" xfId="0" applyFont="1" applyFill="1" applyBorder="1" applyAlignment="1">
      <alignment horizontal="center"/>
    </xf>
    <xf numFmtId="164" fontId="16" fillId="0" borderId="24" xfId="2" applyNumberFormat="1" applyFont="1" applyBorder="1"/>
    <xf numFmtId="0" fontId="15" fillId="0" borderId="1" xfId="0" applyFont="1" applyBorder="1"/>
    <xf numFmtId="0" fontId="15" fillId="8" borderId="29" xfId="0" applyFont="1" applyFill="1" applyBorder="1" applyAlignment="1">
      <alignment horizontal="center"/>
    </xf>
    <xf numFmtId="164" fontId="15" fillId="0" borderId="21" xfId="2" applyNumberFormat="1" applyFont="1" applyBorder="1"/>
    <xf numFmtId="0" fontId="16" fillId="0" borderId="21" xfId="0" applyFont="1" applyBorder="1"/>
    <xf numFmtId="0" fontId="26" fillId="5" borderId="0" xfId="0" applyFont="1" applyFill="1" applyBorder="1" applyAlignment="1">
      <alignment horizontal="left"/>
    </xf>
    <xf numFmtId="0" fontId="16" fillId="5" borderId="0" xfId="0" applyFont="1" applyFill="1" applyBorder="1"/>
    <xf numFmtId="0" fontId="20" fillId="8" borderId="22" xfId="0" applyFont="1" applyFill="1" applyBorder="1" applyAlignment="1">
      <alignment horizontal="center"/>
    </xf>
    <xf numFmtId="164" fontId="20" fillId="0" borderId="22" xfId="2" applyNumberFormat="1" applyFont="1" applyFill="1" applyBorder="1"/>
    <xf numFmtId="0" fontId="20" fillId="5" borderId="19" xfId="0" applyFont="1" applyFill="1" applyBorder="1" applyAlignment="1">
      <alignment horizontal="center"/>
    </xf>
    <xf numFmtId="164" fontId="20" fillId="0" borderId="25" xfId="2" applyNumberFormat="1" applyFont="1" applyFill="1" applyBorder="1"/>
    <xf numFmtId="164" fontId="20" fillId="0" borderId="23" xfId="2" applyNumberFormat="1" applyFont="1" applyFill="1" applyBorder="1"/>
    <xf numFmtId="164" fontId="26" fillId="0" borderId="1" xfId="2" applyNumberFormat="1" applyFont="1" applyBorder="1"/>
    <xf numFmtId="164" fontId="26" fillId="0" borderId="21" xfId="2" applyNumberFormat="1" applyFont="1" applyBorder="1"/>
    <xf numFmtId="0" fontId="26" fillId="4" borderId="18" xfId="0" applyFont="1" applyFill="1" applyBorder="1"/>
    <xf numFmtId="0" fontId="26" fillId="4" borderId="30" xfId="0" applyFont="1" applyFill="1" applyBorder="1"/>
    <xf numFmtId="0" fontId="23" fillId="4" borderId="0" xfId="0" applyFont="1" applyFill="1" applyBorder="1"/>
    <xf numFmtId="0" fontId="22" fillId="4" borderId="28" xfId="0" applyFont="1" applyFill="1" applyBorder="1"/>
    <xf numFmtId="0" fontId="26" fillId="5" borderId="0" xfId="0" applyFont="1" applyFill="1" applyBorder="1"/>
    <xf numFmtId="0" fontId="23" fillId="5" borderId="0" xfId="0" applyFont="1" applyFill="1" applyBorder="1"/>
    <xf numFmtId="0" fontId="22" fillId="5" borderId="0" xfId="0" applyFont="1" applyFill="1" applyBorder="1"/>
    <xf numFmtId="164" fontId="23" fillId="5" borderId="0" xfId="2" applyNumberFormat="1" applyFont="1" applyFill="1" applyBorder="1" applyAlignment="1">
      <alignment horizontal="center"/>
    </xf>
    <xf numFmtId="164" fontId="22" fillId="5" borderId="0" xfId="2" applyNumberFormat="1" applyFont="1" applyFill="1" applyBorder="1"/>
    <xf numFmtId="0" fontId="30" fillId="0" borderId="20" xfId="0" applyFont="1" applyBorder="1"/>
    <xf numFmtId="0" fontId="31" fillId="0" borderId="20" xfId="0" applyFont="1" applyBorder="1"/>
    <xf numFmtId="0" fontId="15" fillId="0" borderId="20" xfId="0" applyFont="1" applyBorder="1" applyAlignment="1"/>
    <xf numFmtId="0" fontId="15" fillId="7" borderId="24" xfId="0" applyFont="1" applyFill="1" applyBorder="1"/>
    <xf numFmtId="0" fontId="23" fillId="4" borderId="20" xfId="0" applyFont="1" applyFill="1" applyBorder="1"/>
    <xf numFmtId="0" fontId="23" fillId="4" borderId="28" xfId="0" applyFont="1" applyFill="1" applyBorder="1"/>
    <xf numFmtId="0" fontId="26" fillId="4" borderId="19" xfId="0" applyFont="1" applyFill="1" applyBorder="1" applyAlignment="1">
      <alignment horizontal="left"/>
    </xf>
    <xf numFmtId="0" fontId="26" fillId="4" borderId="21" xfId="0" applyFont="1" applyFill="1" applyBorder="1"/>
    <xf numFmtId="0" fontId="26" fillId="4" borderId="23" xfId="0" applyFont="1" applyFill="1" applyBorder="1"/>
    <xf numFmtId="0" fontId="26" fillId="4" borderId="28" xfId="0" applyFont="1" applyFill="1" applyBorder="1"/>
    <xf numFmtId="9" fontId="16" fillId="0" borderId="29" xfId="4" applyNumberFormat="1" applyFont="1" applyBorder="1"/>
    <xf numFmtId="0" fontId="15" fillId="0" borderId="37" xfId="0" applyFont="1" applyFill="1" applyBorder="1" applyAlignment="1">
      <alignment horizontal="center" wrapText="1"/>
    </xf>
    <xf numFmtId="164" fontId="15" fillId="7" borderId="37" xfId="2" applyNumberFormat="1" applyFont="1" applyFill="1" applyBorder="1" applyAlignment="1">
      <alignment horizontal="center" vertical="center" wrapText="1"/>
    </xf>
    <xf numFmtId="164" fontId="16" fillId="0" borderId="37" xfId="2" applyNumberFormat="1" applyFont="1" applyFill="1" applyBorder="1"/>
    <xf numFmtId="164" fontId="16" fillId="0" borderId="38" xfId="2" applyNumberFormat="1" applyFont="1" applyFill="1" applyBorder="1"/>
    <xf numFmtId="0" fontId="22" fillId="0" borderId="24" xfId="0" applyFont="1" applyBorder="1"/>
    <xf numFmtId="0" fontId="23" fillId="0" borderId="0" xfId="0" applyFont="1"/>
    <xf numFmtId="0" fontId="23" fillId="0" borderId="0" xfId="0" applyFont="1" applyFill="1" applyBorder="1"/>
    <xf numFmtId="0" fontId="15" fillId="5" borderId="0" xfId="0" applyFont="1" applyFill="1"/>
    <xf numFmtId="0" fontId="15" fillId="5" borderId="0" xfId="0" applyFont="1" applyFill="1" applyBorder="1"/>
    <xf numFmtId="0" fontId="15" fillId="0" borderId="0" xfId="0" applyFont="1" applyFill="1"/>
    <xf numFmtId="0" fontId="23" fillId="4" borderId="16" xfId="0" applyFont="1" applyFill="1" applyBorder="1" applyAlignment="1">
      <alignment horizontal="center" wrapText="1"/>
    </xf>
    <xf numFmtId="0" fontId="24" fillId="0" borderId="27" xfId="0" applyFont="1" applyBorder="1" applyAlignment="1"/>
    <xf numFmtId="0" fontId="25" fillId="0" borderId="27" xfId="0" applyFont="1" applyFill="1" applyBorder="1" applyAlignment="1"/>
    <xf numFmtId="164" fontId="25" fillId="0" borderId="27" xfId="2" applyNumberFormat="1" applyFont="1" applyFill="1" applyBorder="1" applyAlignment="1"/>
    <xf numFmtId="164" fontId="25" fillId="0" borderId="27" xfId="2" applyNumberFormat="1" applyFont="1" applyFill="1" applyBorder="1" applyAlignment="1">
      <alignment wrapText="1"/>
    </xf>
    <xf numFmtId="0" fontId="26" fillId="0" borderId="36" xfId="0" applyFont="1" applyFill="1" applyBorder="1"/>
    <xf numFmtId="0" fontId="26" fillId="0" borderId="24" xfId="0" applyFont="1" applyBorder="1"/>
    <xf numFmtId="0" fontId="26" fillId="0" borderId="20" xfId="0" applyFont="1" applyBorder="1"/>
    <xf numFmtId="44" fontId="6" fillId="0" borderId="10" xfId="1" applyNumberFormat="1" applyFont="1" applyBorder="1"/>
    <xf numFmtId="44" fontId="6" fillId="0" borderId="10" xfId="0" applyNumberFormat="1" applyFont="1" applyBorder="1"/>
    <xf numFmtId="44" fontId="1" fillId="0" borderId="11" xfId="0" applyNumberFormat="1" applyFont="1" applyBorder="1" applyAlignment="1">
      <alignment horizontal="right" vertical="center"/>
    </xf>
    <xf numFmtId="44" fontId="5" fillId="0" borderId="12" xfId="0" applyNumberFormat="1" applyFont="1" applyBorder="1" applyAlignment="1">
      <alignment vertical="center"/>
    </xf>
    <xf numFmtId="44" fontId="6" fillId="0" borderId="13" xfId="0" applyNumberFormat="1" applyFont="1" applyBorder="1" applyAlignment="1">
      <alignment vertical="center"/>
    </xf>
    <xf numFmtId="44" fontId="6" fillId="0" borderId="0" xfId="0" applyNumberFormat="1" applyFont="1"/>
    <xf numFmtId="44" fontId="6" fillId="0" borderId="10" xfId="0" applyNumberFormat="1" applyFont="1" applyFill="1" applyBorder="1"/>
    <xf numFmtId="44" fontId="6" fillId="0" borderId="10" xfId="2" applyNumberFormat="1" applyFont="1" applyFill="1" applyBorder="1"/>
    <xf numFmtId="44" fontId="1" fillId="0" borderId="11" xfId="0" applyNumberFormat="1" applyFont="1" applyBorder="1" applyAlignment="1">
      <alignment horizontal="right"/>
    </xf>
    <xf numFmtId="44" fontId="5" fillId="0" borderId="12" xfId="0" applyNumberFormat="1" applyFont="1" applyBorder="1" applyAlignment="1"/>
    <xf numFmtId="44" fontId="6" fillId="0" borderId="13" xfId="0" applyNumberFormat="1" applyFont="1" applyBorder="1"/>
    <xf numFmtId="44" fontId="6" fillId="0" borderId="6" xfId="1" applyNumberFormat="1" applyFont="1" applyBorder="1"/>
    <xf numFmtId="44" fontId="6" fillId="0" borderId="2" xfId="0" applyNumberFormat="1" applyFont="1" applyBorder="1"/>
    <xf numFmtId="44" fontId="6" fillId="0" borderId="2" xfId="0" applyNumberFormat="1" applyFont="1" applyFill="1" applyBorder="1"/>
    <xf numFmtId="44" fontId="6" fillId="0" borderId="2" xfId="2" applyNumberFormat="1" applyFont="1" applyFill="1" applyBorder="1"/>
    <xf numFmtId="44" fontId="6" fillId="0" borderId="13" xfId="1" applyNumberFormat="1" applyFont="1" applyBorder="1" applyAlignment="1">
      <alignment horizontal="left" vertical="center" wrapText="1"/>
    </xf>
    <xf numFmtId="44" fontId="6" fillId="0" borderId="2" xfId="1" applyNumberFormat="1" applyFont="1" applyBorder="1" applyAlignment="1">
      <alignment horizontal="left" vertical="center" wrapText="1"/>
    </xf>
    <xf numFmtId="44" fontId="6" fillId="0" borderId="0" xfId="0" applyNumberFormat="1" applyFont="1" applyAlignment="1">
      <alignment horizontal="left" vertical="center" wrapText="1"/>
    </xf>
    <xf numFmtId="44" fontId="6" fillId="0" borderId="2" xfId="1" applyNumberFormat="1" applyFont="1" applyFill="1" applyBorder="1" applyAlignment="1">
      <alignment horizontal="right" vertical="center" wrapText="1"/>
    </xf>
    <xf numFmtId="44" fontId="6" fillId="0" borderId="2" xfId="2" applyNumberFormat="1" applyFont="1" applyFill="1" applyBorder="1" applyAlignment="1">
      <alignment horizontal="right" vertical="center" wrapText="1"/>
    </xf>
    <xf numFmtId="44" fontId="5" fillId="0" borderId="11" xfId="0" applyNumberFormat="1" applyFont="1" applyBorder="1" applyAlignment="1">
      <alignment horizontal="right"/>
    </xf>
    <xf numFmtId="44" fontId="5" fillId="0" borderId="12" xfId="0" applyNumberFormat="1" applyFont="1" applyBorder="1" applyAlignment="1">
      <alignment horizontal="center"/>
    </xf>
    <xf numFmtId="44" fontId="2" fillId="3" borderId="14" xfId="2" applyNumberFormat="1" applyFont="1" applyFill="1" applyBorder="1"/>
    <xf numFmtId="44" fontId="6" fillId="3" borderId="2" xfId="0" applyNumberFormat="1" applyFont="1" applyFill="1" applyBorder="1"/>
    <xf numFmtId="44" fontId="6" fillId="0" borderId="12" xfId="0" applyNumberFormat="1" applyFont="1" applyBorder="1"/>
    <xf numFmtId="44" fontId="2" fillId="0" borderId="2" xfId="2" applyNumberFormat="1" applyFont="1" applyBorder="1" applyProtection="1"/>
    <xf numFmtId="44" fontId="2" fillId="0" borderId="13" xfId="2" applyNumberFormat="1" applyFont="1" applyBorder="1" applyProtection="1"/>
    <xf numFmtId="44" fontId="2" fillId="0" borderId="10" xfId="2" applyNumberFormat="1" applyFont="1" applyBorder="1"/>
    <xf numFmtId="44" fontId="0" fillId="0" borderId="0" xfId="0" applyNumberFormat="1"/>
    <xf numFmtId="44" fontId="2" fillId="0" borderId="2" xfId="2" applyNumberFormat="1" applyFont="1" applyFill="1" applyBorder="1"/>
    <xf numFmtId="44" fontId="2" fillId="0" borderId="13" xfId="2" applyNumberFormat="1" applyFont="1" applyBorder="1"/>
    <xf numFmtId="44" fontId="2" fillId="0" borderId="2" xfId="2" applyNumberFormat="1" applyFont="1" applyBorder="1"/>
    <xf numFmtId="44" fontId="2" fillId="0" borderId="2" xfId="2" applyNumberFormat="1" applyFont="1" applyFill="1" applyBorder="1" applyAlignment="1">
      <alignment horizontal="left" wrapText="1"/>
    </xf>
    <xf numFmtId="44" fontId="2" fillId="0" borderId="9" xfId="2" applyNumberFormat="1" applyFont="1" applyBorder="1"/>
    <xf numFmtId="44" fontId="1" fillId="0" borderId="9" xfId="2" applyNumberFormat="1" applyFont="1" applyBorder="1"/>
    <xf numFmtId="44" fontId="1" fillId="0" borderId="10" xfId="2" applyNumberFormat="1" applyFont="1" applyBorder="1"/>
    <xf numFmtId="44" fontId="5" fillId="0" borderId="11" xfId="0" applyNumberFormat="1" applyFont="1" applyBorder="1" applyAlignment="1">
      <alignment horizontal="right" vertical="center"/>
    </xf>
    <xf numFmtId="44" fontId="6" fillId="0" borderId="12" xfId="0" applyNumberFormat="1" applyFont="1" applyBorder="1" applyAlignment="1">
      <alignment vertical="center"/>
    </xf>
    <xf numFmtId="44" fontId="0" fillId="0" borderId="2" xfId="1" applyNumberFormat="1" applyFont="1" applyBorder="1" applyAlignment="1">
      <alignment horizontal="center"/>
    </xf>
    <xf numFmtId="44" fontId="6" fillId="0" borderId="0" xfId="0" applyNumberFormat="1" applyFont="1" applyAlignment="1">
      <alignment vertical="center"/>
    </xf>
    <xf numFmtId="44" fontId="6" fillId="0" borderId="10" xfId="0" applyNumberFormat="1" applyFont="1" applyBorder="1" applyAlignment="1">
      <alignment vertical="center"/>
    </xf>
    <xf numFmtId="44" fontId="6" fillId="0" borderId="10" xfId="0" applyNumberFormat="1" applyFont="1" applyFill="1" applyBorder="1" applyAlignment="1">
      <alignment vertical="center"/>
    </xf>
    <xf numFmtId="44" fontId="6" fillId="0" borderId="10" xfId="2" applyNumberFormat="1" applyFont="1" applyFill="1" applyBorder="1" applyAlignment="1">
      <alignment vertical="center"/>
    </xf>
    <xf numFmtId="44" fontId="5" fillId="0" borderId="0" xfId="0" applyNumberFormat="1" applyFont="1" applyAlignment="1">
      <alignment horizontal="right"/>
    </xf>
    <xf numFmtId="44" fontId="5" fillId="0" borderId="0" xfId="0" applyNumberFormat="1" applyFont="1" applyAlignment="1"/>
    <xf numFmtId="44" fontId="6" fillId="0" borderId="0" xfId="2" applyNumberFormat="1" applyFont="1"/>
    <xf numFmtId="44" fontId="1" fillId="0" borderId="0" xfId="2" applyNumberFormat="1" applyFont="1" applyAlignment="1">
      <alignment horizontal="right"/>
    </xf>
    <xf numFmtId="44" fontId="10" fillId="0" borderId="0" xfId="0" applyNumberFormat="1" applyFont="1"/>
    <xf numFmtId="44" fontId="6" fillId="0" borderId="1" xfId="0" applyNumberFormat="1" applyFont="1" applyBorder="1"/>
    <xf numFmtId="44" fontId="6" fillId="0" borderId="1" xfId="2" applyNumberFormat="1" applyFont="1" applyBorder="1" applyAlignment="1"/>
    <xf numFmtId="44" fontId="6" fillId="0" borderId="0" xfId="2" applyNumberFormat="1" applyFont="1" applyAlignment="1"/>
    <xf numFmtId="44" fontId="6" fillId="0" borderId="0" xfId="0" applyNumberFormat="1" applyFont="1" applyBorder="1" applyAlignment="1"/>
    <xf numFmtId="44" fontId="1" fillId="0" borderId="0" xfId="0" applyNumberFormat="1" applyFont="1" applyBorder="1" applyAlignment="1">
      <alignment horizontal="center"/>
    </xf>
    <xf numFmtId="44" fontId="6" fillId="0" borderId="0" xfId="2" applyNumberFormat="1" applyFont="1" applyBorder="1" applyAlignment="1"/>
    <xf numFmtId="44" fontId="5" fillId="0" borderId="0" xfId="0" applyNumberFormat="1" applyFont="1" applyAlignment="1">
      <alignment horizontal="right" vertical="center"/>
    </xf>
    <xf numFmtId="44" fontId="5" fillId="0" borderId="0" xfId="0" applyNumberFormat="1" applyFont="1" applyAlignment="1">
      <alignment vertical="center"/>
    </xf>
    <xf numFmtId="44" fontId="5" fillId="0" borderId="0" xfId="0" applyNumberFormat="1" applyFont="1" applyAlignment="1">
      <alignment horizontal="center" vertical="center"/>
    </xf>
    <xf numFmtId="44" fontId="6" fillId="0" borderId="0" xfId="0" applyNumberFormat="1" applyFont="1" applyAlignment="1">
      <alignment horizontal="center" vertical="center"/>
    </xf>
    <xf numFmtId="44" fontId="5" fillId="0" borderId="2" xfId="0" applyNumberFormat="1" applyFont="1" applyFill="1" applyBorder="1" applyAlignment="1">
      <alignment horizontal="center" vertical="center"/>
    </xf>
    <xf numFmtId="44" fontId="5" fillId="0" borderId="2" xfId="2" applyNumberFormat="1" applyFont="1" applyFill="1" applyBorder="1" applyAlignment="1">
      <alignment horizontal="center" vertical="center"/>
    </xf>
    <xf numFmtId="44" fontId="5" fillId="0" borderId="2" xfId="2" applyNumberFormat="1" applyFont="1" applyBorder="1" applyAlignment="1">
      <alignment horizontal="center" vertical="center"/>
    </xf>
    <xf numFmtId="44" fontId="5" fillId="3" borderId="2" xfId="2" applyNumberFormat="1" applyFont="1" applyFill="1" applyBorder="1" applyAlignment="1">
      <alignment horizontal="center" vertical="center"/>
    </xf>
    <xf numFmtId="44" fontId="5" fillId="3" borderId="3" xfId="0" applyNumberFormat="1" applyFont="1" applyFill="1" applyBorder="1" applyAlignment="1">
      <alignment horizontal="right"/>
    </xf>
    <xf numFmtId="44" fontId="5" fillId="3" borderId="4" xfId="0" applyNumberFormat="1" applyFont="1" applyFill="1" applyBorder="1" applyAlignment="1"/>
    <xf numFmtId="44" fontId="6" fillId="3" borderId="5" xfId="0" applyNumberFormat="1" applyFont="1" applyFill="1" applyBorder="1"/>
    <xf numFmtId="44" fontId="6" fillId="3" borderId="6" xfId="0" applyNumberFormat="1" applyFont="1" applyFill="1" applyBorder="1"/>
    <xf numFmtId="44" fontId="6" fillId="3" borderId="6" xfId="2" applyNumberFormat="1" applyFont="1" applyFill="1" applyBorder="1"/>
    <xf numFmtId="44" fontId="6" fillId="0" borderId="10" xfId="2" applyNumberFormat="1" applyFont="1" applyBorder="1" applyAlignment="1">
      <alignment vertical="center"/>
    </xf>
    <xf numFmtId="44" fontId="6" fillId="0" borderId="10" xfId="2" applyNumberFormat="1" applyFont="1" applyBorder="1"/>
    <xf numFmtId="44" fontId="6" fillId="0" borderId="6" xfId="0" applyNumberFormat="1" applyFont="1" applyBorder="1"/>
    <xf numFmtId="44" fontId="6" fillId="0" borderId="2" xfId="2" applyNumberFormat="1" applyFont="1" applyBorder="1"/>
    <xf numFmtId="44" fontId="6" fillId="0" borderId="2" xfId="2" applyNumberFormat="1" applyFont="1" applyBorder="1" applyAlignment="1">
      <alignment horizontal="left" vertical="center" wrapText="1"/>
    </xf>
    <xf numFmtId="44" fontId="1" fillId="0" borderId="0" xfId="1" applyNumberFormat="1" applyFont="1" applyFill="1" applyBorder="1" applyAlignment="1">
      <alignment horizontal="center"/>
    </xf>
    <xf numFmtId="44" fontId="1" fillId="0" borderId="0" xfId="1" applyNumberFormat="1" applyFont="1" applyFill="1" applyBorder="1" applyAlignment="1"/>
    <xf numFmtId="44" fontId="1" fillId="0" borderId="0" xfId="1" applyNumberFormat="1" applyFont="1" applyFill="1" applyBorder="1"/>
    <xf numFmtId="44" fontId="1" fillId="0" borderId="0" xfId="1" applyNumberFormat="1" applyFont="1" applyFill="1" applyBorder="1" applyAlignment="1">
      <alignment horizontal="right"/>
    </xf>
    <xf numFmtId="44" fontId="1" fillId="0" borderId="0" xfId="0" applyNumberFormat="1" applyFont="1"/>
    <xf numFmtId="44" fontId="1" fillId="0" borderId="10" xfId="1" applyNumberFormat="1" applyFont="1" applyFill="1" applyBorder="1"/>
    <xf numFmtId="44" fontId="1" fillId="0" borderId="2" xfId="1" applyNumberFormat="1" applyFont="1" applyFill="1" applyBorder="1"/>
    <xf numFmtId="44" fontId="1" fillId="0" borderId="1" xfId="1" applyNumberFormat="1" applyFont="1" applyFill="1" applyBorder="1" applyAlignment="1">
      <alignment horizontal="left"/>
    </xf>
    <xf numFmtId="44" fontId="1" fillId="0" borderId="1" xfId="1" applyNumberFormat="1" applyFont="1" applyFill="1" applyBorder="1"/>
    <xf numFmtId="44" fontId="1" fillId="0" borderId="14" xfId="1" applyNumberFormat="1" applyFont="1" applyFill="1" applyBorder="1"/>
    <xf numFmtId="44" fontId="1" fillId="0" borderId="0" xfId="1" applyNumberFormat="1" applyFont="1" applyFill="1" applyBorder="1" applyAlignment="1">
      <alignment horizontal="center" vertical="center"/>
    </xf>
    <xf numFmtId="44" fontId="1" fillId="0" borderId="2" xfId="1" applyNumberFormat="1" applyFont="1" applyFill="1" applyBorder="1" applyAlignment="1">
      <alignment horizontal="center" vertical="center"/>
    </xf>
    <xf numFmtId="44" fontId="1" fillId="0" borderId="10" xfId="1" applyNumberFormat="1" applyFont="1" applyFill="1" applyBorder="1" applyAlignment="1">
      <alignment horizontal="center" vertical="center"/>
    </xf>
    <xf numFmtId="44" fontId="1" fillId="3" borderId="19" xfId="1" applyNumberFormat="1" applyFont="1" applyFill="1" applyBorder="1" applyAlignment="1">
      <alignment horizontal="center"/>
    </xf>
    <xf numFmtId="44" fontId="1" fillId="3" borderId="25" xfId="1" applyNumberFormat="1" applyFont="1" applyFill="1" applyBorder="1" applyAlignment="1"/>
    <xf numFmtId="44" fontId="1" fillId="3" borderId="23" xfId="1" applyNumberFormat="1" applyFont="1" applyFill="1" applyBorder="1"/>
    <xf numFmtId="44" fontId="1" fillId="3" borderId="9" xfId="1" applyNumberFormat="1" applyFont="1" applyFill="1" applyBorder="1"/>
    <xf numFmtId="44" fontId="1" fillId="3" borderId="10" xfId="1" applyNumberFormat="1" applyFont="1" applyFill="1" applyBorder="1"/>
    <xf numFmtId="44" fontId="1" fillId="0" borderId="11" xfId="1" applyNumberFormat="1" applyFont="1" applyFill="1" applyBorder="1" applyAlignment="1">
      <alignment horizontal="center"/>
    </xf>
    <xf numFmtId="44" fontId="1" fillId="0" borderId="12" xfId="1" applyNumberFormat="1" applyFont="1" applyFill="1" applyBorder="1"/>
    <xf numFmtId="44" fontId="1" fillId="0" borderId="13" xfId="1" applyNumberFormat="1" applyFont="1" applyFill="1" applyBorder="1"/>
    <xf numFmtId="44" fontId="1" fillId="3" borderId="13" xfId="1" applyNumberFormat="1" applyFont="1" applyFill="1" applyBorder="1"/>
    <xf numFmtId="44" fontId="1" fillId="3" borderId="2" xfId="1" applyNumberFormat="1" applyFont="1" applyFill="1" applyBorder="1"/>
    <xf numFmtId="44" fontId="1" fillId="0" borderId="0" xfId="0" applyNumberFormat="1" applyFont="1" applyBorder="1"/>
    <xf numFmtId="44" fontId="23" fillId="0" borderId="30" xfId="2" applyNumberFormat="1" applyFont="1" applyBorder="1"/>
    <xf numFmtId="44" fontId="1" fillId="0" borderId="2" xfId="0" applyNumberFormat="1" applyFont="1" applyBorder="1"/>
    <xf numFmtId="44" fontId="1" fillId="0" borderId="3" xfId="1" applyNumberFormat="1" applyFont="1" applyFill="1" applyBorder="1" applyAlignment="1">
      <alignment horizontal="center"/>
    </xf>
    <xf numFmtId="44" fontId="1" fillId="0" borderId="4" xfId="1" applyNumberFormat="1" applyFont="1" applyFill="1" applyBorder="1"/>
    <xf numFmtId="44" fontId="1" fillId="0" borderId="5" xfId="1" applyNumberFormat="1" applyFont="1" applyFill="1" applyBorder="1"/>
    <xf numFmtId="44" fontId="1" fillId="3" borderId="5" xfId="1" applyNumberFormat="1" applyFont="1" applyFill="1" applyBorder="1"/>
    <xf numFmtId="44" fontId="1" fillId="3" borderId="7" xfId="1" applyNumberFormat="1" applyFont="1" applyFill="1" applyBorder="1"/>
    <xf numFmtId="44" fontId="1" fillId="3" borderId="12" xfId="1" applyNumberFormat="1" applyFont="1" applyFill="1" applyBorder="1"/>
    <xf numFmtId="44" fontId="1" fillId="3" borderId="11" xfId="1" applyNumberFormat="1" applyFont="1" applyFill="1" applyBorder="1"/>
    <xf numFmtId="44" fontId="1" fillId="0" borderId="7" xfId="1" applyNumberFormat="1" applyFont="1" applyFill="1" applyBorder="1" applyAlignment="1">
      <alignment horizontal="center"/>
    </xf>
    <xf numFmtId="44" fontId="1" fillId="0" borderId="8" xfId="1" applyNumberFormat="1" applyFont="1" applyFill="1" applyBorder="1"/>
    <xf numFmtId="44" fontId="1" fillId="0" borderId="0" xfId="0" applyNumberFormat="1" applyFont="1" applyFill="1"/>
    <xf numFmtId="44" fontId="1" fillId="0" borderId="9" xfId="1" applyNumberFormat="1" applyFont="1" applyFill="1" applyBorder="1"/>
    <xf numFmtId="44" fontId="1" fillId="3" borderId="20" xfId="1" applyNumberFormat="1" applyFont="1" applyFill="1" applyBorder="1" applyAlignment="1">
      <alignment horizontal="center"/>
    </xf>
    <xf numFmtId="44" fontId="1" fillId="3" borderId="0" xfId="1" applyNumberFormat="1" applyFont="1" applyFill="1" applyBorder="1" applyAlignment="1"/>
    <xf numFmtId="44" fontId="1" fillId="3" borderId="28" xfId="1" applyNumberFormat="1" applyFont="1" applyFill="1" applyBorder="1"/>
    <xf numFmtId="44" fontId="1" fillId="0" borderId="31" xfId="1" applyNumberFormat="1" applyFont="1" applyFill="1" applyBorder="1" applyAlignment="1">
      <alignment horizontal="center" vertical="center"/>
    </xf>
    <xf numFmtId="44" fontId="1" fillId="0" borderId="4" xfId="1" applyNumberFormat="1" applyFont="1" applyFill="1" applyBorder="1" applyAlignment="1">
      <alignment vertical="center"/>
    </xf>
    <xf numFmtId="44" fontId="1" fillId="0" borderId="32" xfId="1" applyNumberFormat="1" applyFont="1" applyFill="1" applyBorder="1" applyAlignment="1">
      <alignment vertical="center"/>
    </xf>
    <xf numFmtId="44" fontId="1" fillId="3" borderId="33" xfId="1" applyNumberFormat="1" applyFont="1" applyFill="1" applyBorder="1" applyAlignment="1">
      <alignment horizontal="center" vertical="center"/>
    </xf>
    <xf numFmtId="44" fontId="1" fillId="3" borderId="34" xfId="1" applyNumberFormat="1" applyFont="1" applyFill="1" applyBorder="1" applyAlignment="1">
      <alignment vertical="center"/>
    </xf>
    <xf numFmtId="44" fontId="1" fillId="3" borderId="35" xfId="1" applyNumberFormat="1" applyFont="1" applyFill="1" applyBorder="1" applyAlignment="1">
      <alignment vertical="center"/>
    </xf>
    <xf numFmtId="44" fontId="1" fillId="0" borderId="7" xfId="1" applyNumberFormat="1" applyFont="1" applyFill="1" applyBorder="1" applyAlignment="1">
      <alignment horizontal="center" vertical="center"/>
    </xf>
    <xf numFmtId="44" fontId="1" fillId="0" borderId="0" xfId="1" applyNumberFormat="1" applyFont="1" applyFill="1" applyBorder="1" applyAlignment="1">
      <alignment vertical="center"/>
    </xf>
    <xf numFmtId="44" fontId="1" fillId="0" borderId="2" xfId="1" applyNumberFormat="1" applyFont="1" applyFill="1" applyBorder="1" applyAlignment="1">
      <alignment vertical="center"/>
    </xf>
    <xf numFmtId="44" fontId="1" fillId="0" borderId="11" xfId="1" applyNumberFormat="1" applyFont="1" applyFill="1" applyBorder="1" applyAlignment="1">
      <alignment horizontal="center" vertical="center"/>
    </xf>
    <xf numFmtId="44" fontId="1" fillId="0" borderId="12" xfId="0" applyNumberFormat="1" applyFont="1" applyBorder="1" applyAlignment="1">
      <alignment horizontal="left" vertical="center"/>
    </xf>
    <xf numFmtId="44" fontId="1" fillId="0" borderId="13" xfId="0" applyNumberFormat="1" applyFont="1" applyBorder="1" applyAlignment="1">
      <alignment horizontal="left" vertical="center"/>
    </xf>
    <xf numFmtId="44" fontId="1" fillId="0" borderId="12" xfId="1" applyNumberFormat="1" applyFont="1" applyFill="1" applyBorder="1" applyAlignment="1">
      <alignment vertical="center"/>
    </xf>
    <xf numFmtId="44" fontId="1" fillId="0" borderId="13" xfId="1" applyNumberFormat="1" applyFont="1" applyFill="1" applyBorder="1" applyAlignment="1">
      <alignment vertical="center"/>
    </xf>
    <xf numFmtId="44" fontId="1" fillId="0" borderId="3" xfId="1" applyNumberFormat="1" applyFont="1" applyFill="1" applyBorder="1" applyAlignment="1">
      <alignment horizontal="center" vertical="center"/>
    </xf>
    <xf numFmtId="44" fontId="1" fillId="0" borderId="5" xfId="1" applyNumberFormat="1" applyFont="1" applyFill="1" applyBorder="1" applyAlignment="1">
      <alignment vertical="center"/>
    </xf>
    <xf numFmtId="44" fontId="1" fillId="0" borderId="13" xfId="2" applyNumberFormat="1" applyFont="1" applyFill="1" applyBorder="1" applyAlignment="1">
      <alignment horizontal="left" wrapText="1"/>
    </xf>
    <xf numFmtId="44" fontId="1" fillId="0" borderId="0" xfId="2" applyNumberFormat="1" applyFont="1" applyFill="1" applyBorder="1" applyAlignment="1">
      <alignment horizontal="left" wrapText="1"/>
    </xf>
    <xf numFmtId="44" fontId="1" fillId="0" borderId="2" xfId="2" applyNumberFormat="1" applyFont="1" applyFill="1" applyBorder="1" applyAlignment="1">
      <alignment horizontal="left"/>
    </xf>
    <xf numFmtId="44" fontId="1" fillId="0" borderId="0" xfId="0" applyNumberFormat="1" applyFont="1" applyAlignment="1">
      <alignment horizontal="left"/>
    </xf>
    <xf numFmtId="44" fontId="1" fillId="0" borderId="2" xfId="1" applyNumberFormat="1" applyFont="1" applyFill="1" applyBorder="1" applyAlignment="1">
      <alignment horizontal="left" wrapText="1"/>
    </xf>
    <xf numFmtId="44" fontId="1" fillId="0" borderId="0" xfId="0" applyNumberFormat="1" applyFont="1" applyAlignment="1">
      <alignment horizontal="center"/>
    </xf>
    <xf numFmtId="44" fontId="1" fillId="0" borderId="2" xfId="1" applyNumberFormat="1" applyFont="1" applyFill="1" applyBorder="1" applyAlignment="1">
      <alignment horizontal="center"/>
    </xf>
    <xf numFmtId="44" fontId="1" fillId="0" borderId="2" xfId="1" applyNumberFormat="1" applyFont="1" applyFill="1" applyBorder="1" applyAlignment="1"/>
    <xf numFmtId="44" fontId="1" fillId="3" borderId="14" xfId="1" applyNumberFormat="1" applyFont="1" applyFill="1" applyBorder="1"/>
    <xf numFmtId="44" fontId="1" fillId="5" borderId="11" xfId="1" applyNumberFormat="1" applyFont="1" applyFill="1" applyBorder="1" applyAlignment="1">
      <alignment horizontal="center"/>
    </xf>
    <xf numFmtId="44" fontId="1" fillId="5" borderId="12" xfId="1" applyNumberFormat="1" applyFont="1" applyFill="1" applyBorder="1" applyAlignment="1"/>
    <xf numFmtId="44" fontId="1" fillId="5" borderId="12" xfId="1" applyNumberFormat="1" applyFont="1" applyFill="1" applyBorder="1"/>
    <xf numFmtId="44" fontId="22" fillId="5" borderId="2" xfId="2" applyNumberFormat="1" applyFont="1" applyFill="1" applyBorder="1"/>
    <xf numFmtId="44" fontId="1" fillId="5" borderId="2" xfId="1" applyNumberFormat="1" applyFont="1" applyFill="1" applyBorder="1"/>
    <xf numFmtId="44" fontId="1" fillId="5" borderId="13" xfId="1" applyNumberFormat="1" applyFont="1" applyFill="1" applyBorder="1"/>
    <xf numFmtId="44" fontId="1" fillId="5" borderId="0" xfId="1" applyNumberFormat="1" applyFont="1" applyFill="1" applyBorder="1"/>
    <xf numFmtId="44" fontId="1" fillId="5" borderId="10" xfId="1" applyNumberFormat="1" applyFont="1" applyFill="1" applyBorder="1"/>
    <xf numFmtId="44" fontId="1" fillId="5" borderId="0" xfId="0" applyNumberFormat="1" applyFont="1" applyFill="1"/>
    <xf numFmtId="44" fontId="22" fillId="5" borderId="13" xfId="2" applyNumberFormat="1" applyFont="1" applyFill="1" applyBorder="1"/>
    <xf numFmtId="44" fontId="1" fillId="5" borderId="7" xfId="1" applyNumberFormat="1" applyFont="1" applyFill="1" applyBorder="1" applyAlignment="1">
      <alignment horizontal="center"/>
    </xf>
    <xf numFmtId="44" fontId="1" fillId="5" borderId="8" xfId="1" applyNumberFormat="1" applyFont="1" applyFill="1" applyBorder="1" applyAlignment="1"/>
    <xf numFmtId="44" fontId="1" fillId="5" borderId="8" xfId="1" applyNumberFormat="1" applyFont="1" applyFill="1" applyBorder="1"/>
    <xf numFmtId="44" fontId="22" fillId="5" borderId="10" xfId="2" applyNumberFormat="1" applyFont="1" applyFill="1" applyBorder="1"/>
    <xf numFmtId="44" fontId="22" fillId="5" borderId="9" xfId="2" applyNumberFormat="1" applyFont="1" applyFill="1" applyBorder="1"/>
    <xf numFmtId="44" fontId="1" fillId="5" borderId="15" xfId="1" applyNumberFormat="1" applyFont="1" applyFill="1" applyBorder="1" applyAlignment="1">
      <alignment horizontal="center"/>
    </xf>
    <xf numFmtId="44" fontId="1" fillId="5" borderId="16" xfId="1" applyNumberFormat="1" applyFont="1" applyFill="1" applyBorder="1"/>
    <xf numFmtId="44" fontId="1" fillId="5" borderId="9" xfId="1" applyNumberFormat="1" applyFont="1" applyFill="1" applyBorder="1"/>
    <xf numFmtId="40" fontId="1" fillId="0" borderId="1" xfId="0" applyNumberFormat="1" applyFont="1" applyBorder="1" applyAlignment="1">
      <alignment horizontal="left"/>
    </xf>
    <xf numFmtId="44" fontId="1" fillId="0" borderId="1" xfId="2" applyNumberFormat="1" applyFont="1" applyBorder="1" applyAlignment="1">
      <alignment horizontal="left"/>
    </xf>
    <xf numFmtId="0" fontId="2" fillId="0" borderId="9" xfId="0" applyFont="1" applyBorder="1"/>
    <xf numFmtId="0" fontId="2" fillId="0" borderId="13" xfId="0" applyFont="1" applyBorder="1"/>
    <xf numFmtId="0" fontId="6" fillId="0" borderId="12" xfId="0" applyFont="1" applyBorder="1"/>
    <xf numFmtId="40" fontId="6" fillId="0" borderId="5" xfId="0" applyNumberFormat="1" applyFont="1" applyBorder="1"/>
    <xf numFmtId="0" fontId="34" fillId="0" borderId="0" xfId="5" applyFont="1"/>
    <xf numFmtId="0" fontId="32" fillId="0" borderId="0" xfId="0" applyFont="1"/>
    <xf numFmtId="0" fontId="2" fillId="0" borderId="5" xfId="0" applyFont="1" applyBorder="1"/>
    <xf numFmtId="40" fontId="6" fillId="0" borderId="13" xfId="0" applyNumberFormat="1" applyFont="1" applyBorder="1"/>
    <xf numFmtId="0" fontId="6" fillId="0" borderId="5" xfId="0" applyFont="1" applyBorder="1"/>
    <xf numFmtId="0" fontId="2" fillId="0" borderId="2" xfId="0" applyFont="1" applyBorder="1"/>
    <xf numFmtId="40" fontId="6" fillId="9" borderId="2" xfId="0" applyNumberFormat="1" applyFont="1" applyFill="1" applyBorder="1"/>
    <xf numFmtId="0" fontId="2" fillId="9" borderId="2" xfId="0" applyFont="1" applyFill="1" applyBorder="1"/>
    <xf numFmtId="0" fontId="5" fillId="7" borderId="2" xfId="0" applyFont="1" applyFill="1" applyBorder="1" applyAlignment="1">
      <alignment horizontal="center"/>
    </xf>
    <xf numFmtId="0" fontId="1" fillId="7" borderId="2" xfId="0" applyFont="1" applyFill="1" applyBorder="1" applyAlignment="1">
      <alignment horizontal="center"/>
    </xf>
    <xf numFmtId="40" fontId="6" fillId="7" borderId="2" xfId="0" applyNumberFormat="1" applyFont="1" applyFill="1" applyBorder="1"/>
    <xf numFmtId="0" fontId="2" fillId="7" borderId="2" xfId="0" applyFont="1" applyFill="1" applyBorder="1"/>
    <xf numFmtId="0" fontId="6" fillId="0" borderId="2" xfId="0" applyFont="1" applyBorder="1"/>
    <xf numFmtId="40" fontId="6" fillId="0" borderId="2" xfId="0" applyNumberFormat="1" applyFont="1" applyBorder="1" applyAlignment="1">
      <alignment horizontal="center"/>
    </xf>
    <xf numFmtId="0" fontId="6" fillId="9" borderId="2" xfId="0" applyFont="1" applyFill="1" applyBorder="1"/>
    <xf numFmtId="0" fontId="6" fillId="9" borderId="5" xfId="0" applyFont="1" applyFill="1" applyBorder="1"/>
    <xf numFmtId="40" fontId="6" fillId="9" borderId="14" xfId="0" applyNumberFormat="1" applyFont="1" applyFill="1" applyBorder="1"/>
    <xf numFmtId="0" fontId="2" fillId="9" borderId="5" xfId="0" applyFont="1" applyFill="1" applyBorder="1"/>
    <xf numFmtId="40" fontId="6" fillId="9" borderId="13" xfId="0" applyNumberFormat="1" applyFont="1" applyFill="1" applyBorder="1"/>
    <xf numFmtId="40" fontId="6" fillId="0" borderId="0" xfId="0" applyNumberFormat="1" applyFont="1" applyFill="1"/>
    <xf numFmtId="40" fontId="6" fillId="0" borderId="0" xfId="0" applyNumberFormat="1" applyFont="1" applyFill="1" applyAlignment="1"/>
    <xf numFmtId="40" fontId="5" fillId="0" borderId="0" xfId="0" applyNumberFormat="1" applyFont="1" applyFill="1" applyAlignment="1">
      <alignment horizontal="center" vertical="center"/>
    </xf>
    <xf numFmtId="40" fontId="6" fillId="0" borderId="0" xfId="0" applyNumberFormat="1" applyFont="1" applyFill="1" applyBorder="1"/>
    <xf numFmtId="40" fontId="6" fillId="0" borderId="2" xfId="0" applyNumberFormat="1" applyFont="1" applyFill="1" applyBorder="1"/>
    <xf numFmtId="40" fontId="6" fillId="0" borderId="14" xfId="0" applyNumberFormat="1" applyFont="1" applyFill="1" applyBorder="1"/>
    <xf numFmtId="40" fontId="6" fillId="0" borderId="4" xfId="0" applyNumberFormat="1" applyFont="1" applyFill="1" applyBorder="1"/>
    <xf numFmtId="0" fontId="26" fillId="4" borderId="23" xfId="0" applyFont="1" applyFill="1" applyBorder="1" applyAlignment="1">
      <alignment horizontal="center"/>
    </xf>
    <xf numFmtId="164" fontId="22" fillId="12" borderId="22" xfId="2" applyNumberFormat="1" applyFont="1" applyFill="1" applyBorder="1" applyAlignment="1">
      <alignment wrapText="1"/>
    </xf>
    <xf numFmtId="44" fontId="0" fillId="10" borderId="7" xfId="0" applyNumberFormat="1" applyFill="1" applyBorder="1"/>
    <xf numFmtId="44" fontId="0" fillId="10" borderId="8" xfId="0" applyNumberFormat="1" applyFill="1" applyBorder="1"/>
    <xf numFmtId="44" fontId="0" fillId="10" borderId="9" xfId="0" applyNumberFormat="1" applyFill="1" applyBorder="1"/>
    <xf numFmtId="44" fontId="2" fillId="0" borderId="14" xfId="2" applyNumberFormat="1" applyFont="1" applyFill="1" applyBorder="1"/>
    <xf numFmtId="0" fontId="0" fillId="10" borderId="7" xfId="0" applyFill="1" applyBorder="1"/>
    <xf numFmtId="0" fontId="0" fillId="10" borderId="8" xfId="0" applyFill="1" applyBorder="1"/>
    <xf numFmtId="0" fontId="0" fillId="10" borderId="9" xfId="0" applyFill="1" applyBorder="1"/>
    <xf numFmtId="8" fontId="6" fillId="0" borderId="0" xfId="0" applyNumberFormat="1" applyFont="1" applyBorder="1" applyAlignment="1"/>
    <xf numFmtId="0" fontId="26" fillId="0" borderId="19" xfId="0" applyFont="1" applyBorder="1" applyAlignment="1">
      <alignment horizontal="center"/>
    </xf>
    <xf numFmtId="0" fontId="26" fillId="0" borderId="25" xfId="0" applyFont="1" applyBorder="1" applyAlignment="1">
      <alignment horizontal="center"/>
    </xf>
    <xf numFmtId="0" fontId="26" fillId="0" borderId="23" xfId="0" applyFont="1" applyBorder="1" applyAlignment="1">
      <alignment horizontal="center"/>
    </xf>
    <xf numFmtId="0" fontId="26" fillId="0" borderId="20" xfId="0" applyFont="1" applyBorder="1" applyAlignment="1">
      <alignment horizontal="center"/>
    </xf>
    <xf numFmtId="0" fontId="26" fillId="0" borderId="0" xfId="0" applyFont="1" applyBorder="1" applyAlignment="1">
      <alignment horizontal="center"/>
    </xf>
    <xf numFmtId="0" fontId="26" fillId="0" borderId="28" xfId="0" applyFont="1" applyBorder="1" applyAlignment="1">
      <alignment horizontal="center"/>
    </xf>
    <xf numFmtId="164" fontId="23" fillId="3" borderId="17" xfId="2" applyNumberFormat="1" applyFont="1" applyFill="1" applyBorder="1" applyAlignment="1">
      <alignment horizontal="center"/>
    </xf>
    <xf numFmtId="164" fontId="23" fillId="3" borderId="18" xfId="2" applyNumberFormat="1" applyFont="1" applyFill="1" applyBorder="1" applyAlignment="1">
      <alignment horizontal="center"/>
    </xf>
    <xf numFmtId="164" fontId="23" fillId="3" borderId="30" xfId="2" applyNumberFormat="1" applyFont="1" applyFill="1" applyBorder="1" applyAlignment="1">
      <alignment horizontal="center"/>
    </xf>
    <xf numFmtId="164" fontId="23" fillId="0" borderId="1" xfId="2" applyNumberFormat="1" applyFont="1" applyBorder="1" applyAlignment="1">
      <alignment horizontal="center"/>
    </xf>
    <xf numFmtId="164" fontId="26" fillId="0" borderId="1" xfId="2" applyNumberFormat="1" applyFont="1" applyBorder="1" applyAlignment="1">
      <alignment horizontal="center"/>
    </xf>
    <xf numFmtId="0" fontId="24" fillId="0" borderId="17" xfId="0" applyFont="1" applyFill="1" applyBorder="1" applyAlignment="1">
      <alignment horizontal="left" wrapText="1"/>
    </xf>
    <xf numFmtId="0" fontId="24" fillId="0" borderId="18" xfId="0" applyFont="1" applyFill="1" applyBorder="1" applyAlignment="1">
      <alignment horizontal="left" wrapText="1"/>
    </xf>
    <xf numFmtId="0" fontId="24" fillId="0" borderId="30" xfId="0" applyFont="1" applyFill="1" applyBorder="1" applyAlignment="1">
      <alignment horizontal="left" wrapText="1"/>
    </xf>
    <xf numFmtId="0" fontId="26" fillId="4" borderId="17" xfId="0" applyFont="1" applyFill="1" applyBorder="1" applyAlignment="1">
      <alignment horizontal="left" wrapText="1"/>
    </xf>
    <xf numFmtId="0" fontId="26" fillId="4" borderId="18" xfId="0" applyFont="1" applyFill="1" applyBorder="1" applyAlignment="1">
      <alignment horizontal="left" wrapText="1"/>
    </xf>
    <xf numFmtId="0" fontId="24" fillId="0" borderId="19" xfId="0" applyFont="1" applyBorder="1" applyAlignment="1">
      <alignment vertical="top" wrapText="1"/>
    </xf>
    <xf numFmtId="0" fontId="24" fillId="0" borderId="25" xfId="0" applyFont="1" applyBorder="1" applyAlignment="1">
      <alignment vertical="top" wrapText="1"/>
    </xf>
    <xf numFmtId="0" fontId="24" fillId="0" borderId="23" xfId="0" applyFont="1" applyBorder="1" applyAlignment="1">
      <alignment vertical="top" wrapText="1"/>
    </xf>
    <xf numFmtId="0" fontId="35" fillId="0" borderId="26"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21" xfId="0" applyFont="1" applyFill="1" applyBorder="1" applyAlignment="1">
      <alignment horizontal="left" vertical="top" wrapText="1"/>
    </xf>
    <xf numFmtId="164" fontId="19" fillId="4" borderId="17" xfId="2" applyNumberFormat="1" applyFont="1" applyFill="1" applyBorder="1" applyAlignment="1">
      <alignment horizontal="left" wrapText="1"/>
    </xf>
    <xf numFmtId="164" fontId="19" fillId="4" borderId="18" xfId="2" applyNumberFormat="1" applyFont="1" applyFill="1" applyBorder="1" applyAlignment="1">
      <alignment horizontal="left" wrapText="1"/>
    </xf>
    <xf numFmtId="164" fontId="19" fillId="4" borderId="30" xfId="2" applyNumberFormat="1" applyFont="1" applyFill="1" applyBorder="1" applyAlignment="1">
      <alignment horizontal="left" wrapText="1"/>
    </xf>
    <xf numFmtId="164" fontId="23" fillId="3" borderId="20" xfId="2" applyNumberFormat="1" applyFont="1" applyFill="1" applyBorder="1" applyAlignment="1">
      <alignment horizontal="center"/>
    </xf>
    <xf numFmtId="164" fontId="23" fillId="3" borderId="0" xfId="2" applyNumberFormat="1" applyFont="1" applyFill="1" applyBorder="1" applyAlignment="1">
      <alignment horizontal="center"/>
    </xf>
    <xf numFmtId="164" fontId="23" fillId="3" borderId="28" xfId="2" applyNumberFormat="1" applyFont="1" applyFill="1" applyBorder="1" applyAlignment="1">
      <alignment horizontal="center"/>
    </xf>
    <xf numFmtId="164" fontId="23" fillId="3" borderId="19" xfId="2" applyNumberFormat="1" applyFont="1" applyFill="1" applyBorder="1" applyAlignment="1">
      <alignment horizontal="center"/>
    </xf>
    <xf numFmtId="164" fontId="23" fillId="3" borderId="25" xfId="2" applyNumberFormat="1" applyFont="1" applyFill="1" applyBorder="1" applyAlignment="1">
      <alignment horizontal="center"/>
    </xf>
    <xf numFmtId="164" fontId="23" fillId="3" borderId="23" xfId="2" applyNumberFormat="1" applyFont="1" applyFill="1" applyBorder="1" applyAlignment="1">
      <alignment horizontal="center"/>
    </xf>
    <xf numFmtId="0" fontId="9" fillId="0" borderId="0" xfId="3" applyFont="1" applyAlignment="1">
      <alignment horizontal="left" vertical="center" wrapText="1"/>
    </xf>
    <xf numFmtId="0" fontId="5" fillId="0" borderId="1" xfId="0" applyFont="1" applyBorder="1" applyAlignment="1">
      <alignment horizontal="center"/>
    </xf>
    <xf numFmtId="44" fontId="1" fillId="0" borderId="11" xfId="0" applyNumberFormat="1" applyFont="1" applyBorder="1" applyAlignment="1">
      <alignment horizontal="left" vertical="center" wrapText="1"/>
    </xf>
    <xf numFmtId="44" fontId="1" fillId="0" borderId="12" xfId="0" applyNumberFormat="1" applyFont="1" applyBorder="1" applyAlignment="1">
      <alignment horizontal="left" vertical="center" wrapText="1"/>
    </xf>
    <xf numFmtId="44" fontId="1" fillId="0" borderId="13" xfId="0" applyNumberFormat="1" applyFont="1" applyBorder="1" applyAlignment="1">
      <alignment horizontal="left" vertical="center" wrapText="1"/>
    </xf>
    <xf numFmtId="0" fontId="8" fillId="0" borderId="0" xfId="0" applyFont="1" applyAlignment="1">
      <alignment horizontal="center"/>
    </xf>
    <xf numFmtId="40" fontId="5" fillId="10" borderId="3" xfId="0" applyNumberFormat="1" applyFont="1" applyFill="1" applyBorder="1" applyAlignment="1">
      <alignment horizontal="center"/>
    </xf>
    <xf numFmtId="40" fontId="5" fillId="10" borderId="4" xfId="0" applyNumberFormat="1" applyFont="1" applyFill="1" applyBorder="1" applyAlignment="1">
      <alignment horizontal="center"/>
    </xf>
    <xf numFmtId="40" fontId="5" fillId="10" borderId="5" xfId="0" applyNumberFormat="1" applyFont="1" applyFill="1" applyBorder="1" applyAlignment="1">
      <alignment horizontal="center"/>
    </xf>
    <xf numFmtId="40" fontId="5" fillId="13" borderId="3" xfId="0" applyNumberFormat="1" applyFont="1" applyFill="1" applyBorder="1" applyAlignment="1">
      <alignment horizontal="center"/>
    </xf>
    <xf numFmtId="40" fontId="5" fillId="13" borderId="4" xfId="0" applyNumberFormat="1" applyFont="1" applyFill="1" applyBorder="1" applyAlignment="1">
      <alignment horizontal="center"/>
    </xf>
    <xf numFmtId="40" fontId="5" fillId="13" borderId="5" xfId="0" applyNumberFormat="1" applyFont="1" applyFill="1" applyBorder="1" applyAlignment="1">
      <alignment horizontal="center"/>
    </xf>
    <xf numFmtId="40" fontId="1" fillId="14" borderId="3" xfId="0" applyNumberFormat="1" applyFont="1" applyFill="1" applyBorder="1" applyAlignment="1">
      <alignment horizontal="center"/>
    </xf>
    <xf numFmtId="40" fontId="5" fillId="14" borderId="4" xfId="0" applyNumberFormat="1" applyFont="1" applyFill="1" applyBorder="1" applyAlignment="1">
      <alignment horizontal="center"/>
    </xf>
    <xf numFmtId="40" fontId="5" fillId="14" borderId="5" xfId="0" applyNumberFormat="1" applyFont="1" applyFill="1" applyBorder="1" applyAlignment="1">
      <alignment horizontal="center"/>
    </xf>
    <xf numFmtId="0" fontId="1" fillId="14" borderId="7" xfId="0" applyFont="1" applyFill="1" applyBorder="1" applyAlignment="1">
      <alignment horizontal="center"/>
    </xf>
    <xf numFmtId="0" fontId="5" fillId="14" borderId="8" xfId="0" applyFont="1" applyFill="1" applyBorder="1" applyAlignment="1">
      <alignment horizontal="center"/>
    </xf>
    <xf numFmtId="0" fontId="5" fillId="14" borderId="9" xfId="0" applyFont="1" applyFill="1" applyBorder="1" applyAlignment="1">
      <alignment horizontal="center"/>
    </xf>
    <xf numFmtId="40" fontId="6" fillId="4" borderId="1" xfId="0" applyNumberFormat="1" applyFont="1" applyFill="1" applyBorder="1" applyAlignment="1">
      <alignment horizontal="left"/>
    </xf>
    <xf numFmtId="44" fontId="5" fillId="0" borderId="12" xfId="0" applyNumberFormat="1" applyFont="1" applyBorder="1" applyAlignment="1">
      <alignment horizontal="left" vertical="center" wrapText="1"/>
    </xf>
    <xf numFmtId="44" fontId="5" fillId="0" borderId="13" xfId="0" applyNumberFormat="1" applyFont="1" applyBorder="1" applyAlignment="1">
      <alignment horizontal="left" vertical="center" wrapText="1"/>
    </xf>
    <xf numFmtId="44" fontId="1" fillId="0" borderId="11" xfId="0" applyNumberFormat="1" applyFont="1" applyBorder="1" applyAlignment="1">
      <alignment horizontal="left" vertical="center"/>
    </xf>
    <xf numFmtId="44" fontId="5" fillId="0" borderId="12" xfId="0" applyNumberFormat="1" applyFont="1" applyBorder="1" applyAlignment="1">
      <alignment horizontal="left" vertical="center"/>
    </xf>
    <xf numFmtId="44" fontId="5" fillId="0" borderId="13" xfId="0" applyNumberFormat="1" applyFont="1" applyBorder="1" applyAlignment="1">
      <alignment horizontal="left" vertical="center"/>
    </xf>
    <xf numFmtId="0" fontId="4" fillId="0" borderId="1" xfId="3" applyBorder="1" applyAlignment="1">
      <alignment horizontal="left"/>
    </xf>
    <xf numFmtId="44" fontId="8" fillId="0" borderId="0" xfId="0" applyNumberFormat="1" applyFont="1" applyAlignment="1">
      <alignment horizontal="center"/>
    </xf>
    <xf numFmtId="44" fontId="6" fillId="4" borderId="1" xfId="0" applyNumberFormat="1" applyFont="1" applyFill="1" applyBorder="1" applyAlignment="1">
      <alignment horizontal="left"/>
    </xf>
    <xf numFmtId="44" fontId="5" fillId="10" borderId="3" xfId="0" applyNumberFormat="1" applyFont="1" applyFill="1" applyBorder="1" applyAlignment="1">
      <alignment horizontal="center"/>
    </xf>
    <xf numFmtId="44" fontId="5" fillId="10" borderId="4" xfId="0" applyNumberFormat="1" applyFont="1" applyFill="1" applyBorder="1" applyAlignment="1">
      <alignment horizontal="center"/>
    </xf>
    <xf numFmtId="44" fontId="5" fillId="10" borderId="5" xfId="0" applyNumberFormat="1" applyFont="1" applyFill="1" applyBorder="1" applyAlignment="1">
      <alignment horizontal="center"/>
    </xf>
    <xf numFmtId="44" fontId="5" fillId="13" borderId="3" xfId="2" applyNumberFormat="1" applyFont="1" applyFill="1" applyBorder="1" applyAlignment="1">
      <alignment horizontal="center"/>
    </xf>
    <xf numFmtId="44" fontId="5" fillId="13" borderId="4" xfId="2" applyNumberFormat="1" applyFont="1" applyFill="1" applyBorder="1" applyAlignment="1">
      <alignment horizontal="center"/>
    </xf>
    <xf numFmtId="44" fontId="5" fillId="13" borderId="5" xfId="2" applyNumberFormat="1" applyFont="1" applyFill="1" applyBorder="1" applyAlignment="1">
      <alignment horizontal="center"/>
    </xf>
    <xf numFmtId="44" fontId="1" fillId="14" borderId="3" xfId="2" applyNumberFormat="1" applyFont="1" applyFill="1" applyBorder="1" applyAlignment="1">
      <alignment horizontal="center"/>
    </xf>
    <xf numFmtId="44" fontId="5" fillId="14" borderId="4" xfId="2" applyNumberFormat="1" applyFont="1" applyFill="1" applyBorder="1" applyAlignment="1">
      <alignment horizontal="center"/>
    </xf>
    <xf numFmtId="44" fontId="5" fillId="14" borderId="5" xfId="2" applyNumberFormat="1" applyFont="1" applyFill="1" applyBorder="1" applyAlignment="1">
      <alignment horizontal="center"/>
    </xf>
    <xf numFmtId="44" fontId="1" fillId="13" borderId="7" xfId="2" applyNumberFormat="1" applyFont="1" applyFill="1" applyBorder="1" applyAlignment="1">
      <alignment horizontal="center"/>
    </xf>
    <xf numFmtId="44" fontId="5" fillId="13" borderId="8" xfId="2" applyNumberFormat="1" applyFont="1" applyFill="1" applyBorder="1" applyAlignment="1">
      <alignment horizontal="center"/>
    </xf>
    <xf numFmtId="44" fontId="5" fillId="13" borderId="9" xfId="2" applyNumberFormat="1" applyFont="1" applyFill="1" applyBorder="1" applyAlignment="1">
      <alignment horizontal="center"/>
    </xf>
    <xf numFmtId="44" fontId="1" fillId="14" borderId="7" xfId="2" applyNumberFormat="1" applyFont="1" applyFill="1" applyBorder="1" applyAlignment="1">
      <alignment horizontal="center"/>
    </xf>
    <xf numFmtId="44" fontId="5" fillId="14" borderId="8" xfId="2" applyNumberFormat="1" applyFont="1" applyFill="1" applyBorder="1" applyAlignment="1">
      <alignment horizontal="center"/>
    </xf>
    <xf numFmtId="44" fontId="5" fillId="14" borderId="9" xfId="2" applyNumberFormat="1" applyFont="1" applyFill="1" applyBorder="1" applyAlignment="1">
      <alignment horizontal="center"/>
    </xf>
    <xf numFmtId="0" fontId="5" fillId="0" borderId="1" xfId="3" applyFont="1" applyBorder="1" applyAlignment="1">
      <alignment horizontal="center"/>
    </xf>
    <xf numFmtId="44" fontId="1" fillId="3" borderId="7" xfId="1" applyNumberFormat="1" applyFont="1" applyFill="1" applyBorder="1" applyAlignment="1">
      <alignment horizontal="left" wrapText="1"/>
    </xf>
    <xf numFmtId="44" fontId="1" fillId="3" borderId="8" xfId="1" applyNumberFormat="1" applyFont="1" applyFill="1" applyBorder="1" applyAlignment="1">
      <alignment horizontal="left" wrapText="1"/>
    </xf>
    <xf numFmtId="44" fontId="1" fillId="3" borderId="9" xfId="1" applyNumberFormat="1" applyFont="1" applyFill="1" applyBorder="1" applyAlignment="1">
      <alignment horizontal="left" wrapText="1"/>
    </xf>
    <xf numFmtId="44" fontId="1" fillId="0" borderId="4" xfId="1" applyNumberFormat="1" applyFont="1" applyFill="1" applyBorder="1" applyAlignment="1">
      <alignment horizontal="left" vertical="center" wrapText="1"/>
    </xf>
    <xf numFmtId="44" fontId="1" fillId="0" borderId="5" xfId="1" applyNumberFormat="1" applyFont="1" applyFill="1" applyBorder="1" applyAlignment="1">
      <alignment horizontal="left" vertical="center" wrapText="1"/>
    </xf>
    <xf numFmtId="44" fontId="1" fillId="0" borderId="0" xfId="1" applyNumberFormat="1" applyFont="1" applyFill="1" applyBorder="1" applyAlignment="1">
      <alignment horizontal="center"/>
    </xf>
    <xf numFmtId="44" fontId="1" fillId="0" borderId="11" xfId="1" applyNumberFormat="1" applyFont="1" applyFill="1" applyBorder="1" applyAlignment="1">
      <alignment horizontal="center"/>
    </xf>
    <xf numFmtId="44" fontId="1" fillId="0" borderId="12" xfId="1" applyNumberFormat="1" applyFont="1" applyFill="1" applyBorder="1" applyAlignment="1">
      <alignment horizontal="center"/>
    </xf>
    <xf numFmtId="44" fontId="1" fillId="0" borderId="13" xfId="1" applyNumberFormat="1" applyFont="1" applyFill="1" applyBorder="1" applyAlignment="1">
      <alignment horizontal="center"/>
    </xf>
    <xf numFmtId="44" fontId="1" fillId="0" borderId="8" xfId="1" applyNumberFormat="1" applyFont="1" applyFill="1" applyBorder="1" applyAlignment="1">
      <alignment horizontal="left" vertical="center" wrapText="1"/>
    </xf>
    <xf numFmtId="44" fontId="1" fillId="0" borderId="9" xfId="1" applyNumberFormat="1" applyFont="1" applyFill="1" applyBorder="1" applyAlignment="1">
      <alignment horizontal="left" vertical="center" wrapText="1"/>
    </xf>
    <xf numFmtId="44" fontId="1" fillId="0" borderId="12" xfId="1" applyNumberFormat="1" applyFont="1" applyFill="1" applyBorder="1" applyAlignment="1">
      <alignment horizontal="left" vertical="center" wrapText="1"/>
    </xf>
    <xf numFmtId="44" fontId="1" fillId="0" borderId="13" xfId="1" applyNumberFormat="1" applyFont="1" applyFill="1" applyBorder="1" applyAlignment="1">
      <alignment horizontal="left" vertical="center" wrapText="1"/>
    </xf>
    <xf numFmtId="44" fontId="1" fillId="0" borderId="1" xfId="1" applyNumberFormat="1" applyFont="1" applyFill="1" applyBorder="1" applyAlignment="1">
      <alignment horizontal="left"/>
    </xf>
    <xf numFmtId="40" fontId="5" fillId="10" borderId="2" xfId="0" applyNumberFormat="1" applyFont="1" applyFill="1" applyBorder="1" applyAlignment="1">
      <alignment horizontal="center" vertical="center"/>
    </xf>
    <xf numFmtId="40" fontId="5" fillId="11" borderId="2" xfId="0" applyNumberFormat="1" applyFont="1" applyFill="1" applyBorder="1" applyAlignment="1">
      <alignment horizontal="center" vertical="center"/>
    </xf>
    <xf numFmtId="40" fontId="6" fillId="0" borderId="1" xfId="0" applyNumberFormat="1" applyFont="1" applyBorder="1" applyAlignment="1">
      <alignment horizontal="left"/>
    </xf>
    <xf numFmtId="0" fontId="23" fillId="0" borderId="24" xfId="0" applyFont="1" applyBorder="1"/>
    <xf numFmtId="0" fontId="23" fillId="0" borderId="27" xfId="0" applyFont="1" applyBorder="1"/>
    <xf numFmtId="0" fontId="32" fillId="0" borderId="29" xfId="0" applyFont="1" applyBorder="1" applyAlignment="1">
      <alignment wrapText="1"/>
    </xf>
    <xf numFmtId="0" fontId="23" fillId="0" borderId="24" xfId="0" applyFont="1" applyBorder="1" applyAlignment="1">
      <alignment wrapText="1"/>
    </xf>
    <xf numFmtId="0" fontId="23" fillId="0" borderId="27" xfId="0" applyFont="1" applyBorder="1" applyAlignment="1">
      <alignment wrapText="1"/>
    </xf>
    <xf numFmtId="0" fontId="23" fillId="0" borderId="29" xfId="0" applyFont="1" applyBorder="1"/>
    <xf numFmtId="0" fontId="23" fillId="5" borderId="24" xfId="0" applyFont="1" applyFill="1" applyBorder="1" applyAlignment="1">
      <alignment wrapText="1"/>
    </xf>
    <xf numFmtId="0" fontId="15" fillId="0" borderId="27" xfId="0" applyFont="1" applyBorder="1" applyAlignment="1">
      <alignment wrapText="1"/>
    </xf>
    <xf numFmtId="0" fontId="15" fillId="0" borderId="29" xfId="0" applyFont="1" applyBorder="1" applyAlignment="1">
      <alignment wrapText="1"/>
    </xf>
    <xf numFmtId="0" fontId="23" fillId="0" borderId="24" xfId="0" applyFont="1" applyFill="1" applyBorder="1"/>
    <xf numFmtId="40" fontId="5" fillId="0" borderId="10" xfId="0" applyNumberFormat="1" applyFont="1" applyFill="1" applyBorder="1" applyAlignment="1">
      <alignment horizontal="center" vertical="center"/>
    </xf>
    <xf numFmtId="40" fontId="5" fillId="0" borderId="10" xfId="0" applyNumberFormat="1" applyFont="1" applyBorder="1" applyAlignment="1">
      <alignment horizontal="center" vertical="center"/>
    </xf>
    <xf numFmtId="44" fontId="2" fillId="0" borderId="9" xfId="2" applyNumberFormat="1" applyFont="1" applyBorder="1" applyProtection="1"/>
    <xf numFmtId="44" fontId="2" fillId="0" borderId="10" xfId="2" applyNumberFormat="1" applyFont="1" applyBorder="1" applyProtection="1"/>
    <xf numFmtId="0" fontId="1" fillId="13" borderId="11" xfId="0" applyFont="1" applyFill="1" applyBorder="1" applyAlignment="1">
      <alignment horizontal="center"/>
    </xf>
    <xf numFmtId="0" fontId="5" fillId="13" borderId="12" xfId="0" applyFont="1" applyFill="1" applyBorder="1" applyAlignment="1">
      <alignment horizontal="center"/>
    </xf>
    <xf numFmtId="0" fontId="5" fillId="13" borderId="13" xfId="0" applyFont="1" applyFill="1" applyBorder="1" applyAlignment="1">
      <alignment horizontal="center"/>
    </xf>
    <xf numFmtId="44" fontId="0" fillId="0" borderId="14" xfId="1" applyNumberFormat="1" applyFont="1" applyBorder="1" applyAlignment="1">
      <alignment horizontal="center"/>
    </xf>
    <xf numFmtId="44" fontId="15" fillId="0" borderId="2" xfId="2" applyNumberFormat="1" applyFont="1" applyBorder="1"/>
    <xf numFmtId="40" fontId="6" fillId="15" borderId="6" xfId="0" applyNumberFormat="1" applyFont="1" applyFill="1" applyBorder="1"/>
    <xf numFmtId="40" fontId="6" fillId="15" borderId="10" xfId="0" applyNumberFormat="1" applyFont="1" applyFill="1" applyBorder="1"/>
    <xf numFmtId="40" fontId="5" fillId="0" borderId="14" xfId="0" applyNumberFormat="1" applyFont="1" applyFill="1" applyBorder="1" applyAlignment="1">
      <alignment horizontal="center" vertical="center"/>
    </xf>
    <xf numFmtId="40" fontId="5" fillId="0" borderId="14" xfId="0" applyNumberFormat="1" applyFont="1" applyBorder="1" applyAlignment="1">
      <alignment horizontal="center" vertical="center"/>
    </xf>
    <xf numFmtId="0" fontId="5" fillId="7" borderId="10" xfId="0" applyFont="1" applyFill="1" applyBorder="1" applyAlignment="1">
      <alignment horizontal="center"/>
    </xf>
    <xf numFmtId="0" fontId="5" fillId="0" borderId="11" xfId="0" applyFont="1" applyBorder="1" applyAlignment="1">
      <alignment horizontal="left" wrapText="1"/>
    </xf>
    <xf numFmtId="0" fontId="5" fillId="0" borderId="13" xfId="0" applyFont="1" applyBorder="1" applyAlignment="1">
      <alignment horizontal="left"/>
    </xf>
    <xf numFmtId="40" fontId="6" fillId="0" borderId="12" xfId="0" applyNumberFormat="1" applyFont="1" applyFill="1" applyBorder="1"/>
    <xf numFmtId="0" fontId="6" fillId="0" borderId="0" xfId="0" applyFont="1" applyAlignment="1"/>
    <xf numFmtId="0" fontId="5" fillId="0" borderId="1" xfId="0" applyFont="1" applyBorder="1" applyAlignment="1">
      <alignment horizontal="left"/>
    </xf>
  </cellXfs>
  <cellStyles count="6">
    <cellStyle name="Comma" xfId="1" builtinId="3"/>
    <cellStyle name="Currency" xfId="2" builtinId="4"/>
    <cellStyle name="Hyperlink" xfId="5" builtinId="8"/>
    <cellStyle name="Normal" xfId="0" builtinId="0"/>
    <cellStyle name="Normal_A4_AY"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26</xdr:row>
      <xdr:rowOff>123825</xdr:rowOff>
    </xdr:from>
    <xdr:to>
      <xdr:col>1</xdr:col>
      <xdr:colOff>676275</xdr:colOff>
      <xdr:row>29</xdr:row>
      <xdr:rowOff>66675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5057775"/>
          <a:ext cx="1057275" cy="495300"/>
        </a:xfrm>
        <a:prstGeom prst="rect">
          <a:avLst/>
        </a:prstGeom>
        <a:solidFill>
          <a:srgbClr val="FFFFFF"/>
        </a:solidFill>
        <a:ln w="9525">
          <a:solidFill>
            <a:srgbClr val="000000"/>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27</xdr:row>
      <xdr:rowOff>76200</xdr:rowOff>
    </xdr:from>
    <xdr:to>
      <xdr:col>2</xdr:col>
      <xdr:colOff>161925</xdr:colOff>
      <xdr:row>30</xdr:row>
      <xdr:rowOff>0</xdr:rowOff>
    </xdr:to>
    <xdr:pic>
      <xdr:nvPicPr>
        <xdr:cNvPr id="225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5172075"/>
          <a:ext cx="1000125" cy="485775"/>
        </a:xfrm>
        <a:prstGeom prst="rect">
          <a:avLst/>
        </a:prstGeom>
        <a:solidFill>
          <a:srgbClr val="FFFFFF"/>
        </a:solidFill>
        <a:ln w="9525">
          <a:solidFill>
            <a:srgbClr val="000000"/>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27</xdr:row>
      <xdr:rowOff>152400</xdr:rowOff>
    </xdr:from>
    <xdr:to>
      <xdr:col>2</xdr:col>
      <xdr:colOff>266700</xdr:colOff>
      <xdr:row>30</xdr:row>
      <xdr:rowOff>95250</xdr:rowOff>
    </xdr:to>
    <xdr:pic>
      <xdr:nvPicPr>
        <xdr:cNvPr id="327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5029200"/>
          <a:ext cx="1000125" cy="4857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j.gov/highereducation/documents/pdf/EOF/EOFRegulation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G133"/>
  <sheetViews>
    <sheetView showGridLines="0" tabSelected="1" showOutlineSymbols="0" zoomScale="80" zoomScaleNormal="80" workbookViewId="0">
      <selection activeCell="E10" sqref="E10"/>
    </sheetView>
  </sheetViews>
  <sheetFormatPr defaultRowHeight="12.75" outlineLevelRow="4" outlineLevelCol="1" x14ac:dyDescent="0.2"/>
  <cols>
    <col min="1" max="1" width="42.140625" style="53" customWidth="1"/>
    <col min="2" max="2" width="14.5703125" style="53" customWidth="1"/>
    <col min="3" max="3" width="10.7109375" style="53" customWidth="1"/>
    <col min="4" max="6" width="16.7109375" style="75" customWidth="1" outlineLevel="1"/>
    <col min="7" max="7" width="19.42578125" style="75" customWidth="1"/>
    <col min="8" max="16384" width="9.140625" style="53"/>
  </cols>
  <sheetData>
    <row r="1" spans="1:7" s="54" customFormat="1" ht="24.95" customHeight="1" x14ac:dyDescent="0.3">
      <c r="A1" s="215" t="s">
        <v>122</v>
      </c>
      <c r="B1" s="252" t="s">
        <v>220</v>
      </c>
      <c r="C1" s="470" t="s">
        <v>97</v>
      </c>
      <c r="D1" s="471"/>
      <c r="E1" s="471"/>
      <c r="F1" s="471"/>
      <c r="G1" s="472"/>
    </row>
    <row r="2" spans="1:7" ht="24.95" customHeight="1" x14ac:dyDescent="0.3">
      <c r="A2" s="210" t="s">
        <v>0</v>
      </c>
      <c r="B2" s="253"/>
      <c r="C2" s="473" t="s">
        <v>221</v>
      </c>
      <c r="D2" s="474"/>
      <c r="E2" s="474"/>
      <c r="F2" s="474"/>
      <c r="G2" s="475"/>
    </row>
    <row r="3" spans="1:7" ht="24.95" customHeight="1" x14ac:dyDescent="0.3">
      <c r="A3" s="210"/>
      <c r="B3" s="253"/>
      <c r="C3" s="473" t="s">
        <v>107</v>
      </c>
      <c r="D3" s="474"/>
      <c r="E3" s="474"/>
      <c r="F3" s="474"/>
      <c r="G3" s="475"/>
    </row>
    <row r="4" spans="1:7" ht="39.950000000000003" customHeight="1" thickBot="1" x14ac:dyDescent="0.35">
      <c r="A4" s="211"/>
      <c r="B4" s="251"/>
      <c r="C4" s="217" t="s">
        <v>108</v>
      </c>
      <c r="D4" s="233"/>
      <c r="E4" s="480"/>
      <c r="F4" s="480"/>
      <c r="G4" s="234"/>
    </row>
    <row r="5" spans="1:7" ht="13.5" hidden="1" thickBot="1" x14ac:dyDescent="0.25">
      <c r="A5" s="76"/>
      <c r="B5" s="76"/>
      <c r="C5" s="77" t="s">
        <v>95</v>
      </c>
      <c r="D5" s="78" t="s">
        <v>1</v>
      </c>
      <c r="E5" s="78" t="s">
        <v>1</v>
      </c>
      <c r="F5" s="78" t="s">
        <v>1</v>
      </c>
      <c r="G5" s="78" t="s">
        <v>2</v>
      </c>
    </row>
    <row r="6" spans="1:7" ht="63.75" customHeight="1" thickBot="1" x14ac:dyDescent="0.25">
      <c r="A6" s="489" t="s">
        <v>203</v>
      </c>
      <c r="B6" s="490"/>
      <c r="C6" s="491"/>
      <c r="D6" s="461"/>
      <c r="E6" s="79"/>
      <c r="F6" s="79"/>
      <c r="G6" s="79"/>
    </row>
    <row r="7" spans="1:7" ht="32.25" customHeight="1" thickBot="1" x14ac:dyDescent="0.35">
      <c r="A7" s="208" t="s">
        <v>103</v>
      </c>
      <c r="B7" s="135"/>
      <c r="C7" s="136"/>
      <c r="D7" s="476" t="s">
        <v>106</v>
      </c>
      <c r="E7" s="477"/>
      <c r="F7" s="478"/>
      <c r="G7" s="137"/>
    </row>
    <row r="8" spans="1:7" ht="50.1" customHeight="1" thickBot="1" x14ac:dyDescent="0.35">
      <c r="A8" s="210" t="s">
        <v>200</v>
      </c>
      <c r="B8" s="138" t="s">
        <v>116</v>
      </c>
      <c r="C8" s="139" t="s">
        <v>95</v>
      </c>
      <c r="D8" s="140" t="s">
        <v>104</v>
      </c>
      <c r="E8" s="140" t="s">
        <v>105</v>
      </c>
      <c r="F8" s="140" t="s">
        <v>99</v>
      </c>
      <c r="G8" s="140" t="s">
        <v>96</v>
      </c>
    </row>
    <row r="9" spans="1:7" ht="20.100000000000001" customHeight="1" thickBot="1" x14ac:dyDescent="0.3">
      <c r="A9" s="481" t="s">
        <v>173</v>
      </c>
      <c r="B9" s="482"/>
      <c r="C9" s="482"/>
      <c r="D9" s="482"/>
      <c r="E9" s="482"/>
      <c r="F9" s="482"/>
      <c r="G9" s="483"/>
    </row>
    <row r="10" spans="1:7" s="55" customFormat="1" ht="42.75" customHeight="1" outlineLevel="3" thickBot="1" x14ac:dyDescent="0.35">
      <c r="A10" s="270" t="s">
        <v>176</v>
      </c>
      <c r="B10" s="255"/>
      <c r="C10" s="255"/>
      <c r="D10" s="256"/>
      <c r="E10" s="257"/>
      <c r="F10" s="257"/>
      <c r="G10" s="258">
        <f>SUM(E10:F10)</f>
        <v>0</v>
      </c>
    </row>
    <row r="11" spans="1:7" s="142" customFormat="1" ht="24.95" customHeight="1" outlineLevel="3" x14ac:dyDescent="0.3">
      <c r="A11" s="271" t="s">
        <v>201</v>
      </c>
      <c r="B11" s="259"/>
      <c r="C11" s="259"/>
      <c r="D11" s="259"/>
      <c r="E11" s="259"/>
      <c r="F11" s="259"/>
      <c r="G11" s="259"/>
    </row>
    <row r="12" spans="1:7" ht="20.100000000000001" customHeight="1" outlineLevel="3" x14ac:dyDescent="0.25">
      <c r="A12" s="81"/>
      <c r="B12" s="57"/>
      <c r="C12" s="57"/>
      <c r="D12" s="73"/>
      <c r="E12" s="73"/>
      <c r="F12" s="73"/>
      <c r="G12" s="73">
        <f>SUM(D12:F12)</f>
        <v>0</v>
      </c>
    </row>
    <row r="13" spans="1:7" ht="20.100000000000001" customHeight="1" outlineLevel="3" thickBot="1" x14ac:dyDescent="0.25">
      <c r="A13" s="91"/>
      <c r="B13" s="91"/>
      <c r="C13" s="254"/>
      <c r="D13" s="74"/>
      <c r="E13" s="74"/>
      <c r="F13" s="74"/>
      <c r="G13" s="74">
        <f t="shared" ref="G13:G14" si="0">SUM(D13:F13)</f>
        <v>0</v>
      </c>
    </row>
    <row r="14" spans="1:7" ht="24.95" customHeight="1" outlineLevel="3" thickBot="1" x14ac:dyDescent="0.35">
      <c r="A14" s="205" t="s">
        <v>113</v>
      </c>
      <c r="B14" s="82"/>
      <c r="C14" s="82"/>
      <c r="D14" s="84">
        <f>SUM(D10:D13)</f>
        <v>0</v>
      </c>
      <c r="E14" s="84">
        <f>SUM(E10:E13)</f>
        <v>0</v>
      </c>
      <c r="F14" s="84">
        <f>SUM(F10:F13)</f>
        <v>0</v>
      </c>
      <c r="G14" s="84">
        <f t="shared" si="0"/>
        <v>0</v>
      </c>
    </row>
    <row r="15" spans="1:7" s="201" customFormat="1" ht="15" customHeight="1" outlineLevel="3" thickBot="1" x14ac:dyDescent="0.3">
      <c r="A15" s="199"/>
      <c r="B15" s="88"/>
      <c r="C15" s="88"/>
      <c r="D15" s="200"/>
      <c r="E15" s="200"/>
      <c r="F15" s="200"/>
      <c r="G15" s="200"/>
    </row>
    <row r="16" spans="1:7" s="55" customFormat="1" ht="50.1" customHeight="1" outlineLevel="3" thickBot="1" x14ac:dyDescent="0.35">
      <c r="A16" s="209" t="s">
        <v>100</v>
      </c>
      <c r="B16" s="159" t="s">
        <v>116</v>
      </c>
      <c r="C16" s="159" t="s">
        <v>95</v>
      </c>
      <c r="D16" s="141" t="s">
        <v>101</v>
      </c>
      <c r="E16" s="141" t="s">
        <v>98</v>
      </c>
      <c r="F16" s="141" t="s">
        <v>99</v>
      </c>
      <c r="G16" s="141" t="s">
        <v>96</v>
      </c>
    </row>
    <row r="17" spans="1:7" s="147" customFormat="1" ht="20.100000000000001" customHeight="1" outlineLevel="3" x14ac:dyDescent="0.25">
      <c r="A17" s="143" t="s">
        <v>124</v>
      </c>
      <c r="B17" s="144"/>
      <c r="C17" s="144"/>
      <c r="D17" s="145"/>
      <c r="E17" s="145"/>
      <c r="F17" s="145"/>
      <c r="G17" s="146"/>
    </row>
    <row r="18" spans="1:7" s="147" customFormat="1" ht="20.100000000000001" customHeight="1" outlineLevel="3" x14ac:dyDescent="0.25">
      <c r="A18" s="266"/>
      <c r="B18" s="267"/>
      <c r="C18" s="267"/>
      <c r="D18" s="268"/>
      <c r="E18" s="268"/>
      <c r="F18" s="268"/>
      <c r="G18" s="269">
        <f t="shared" ref="G18:G22" si="1">SUM(D18:F18)</f>
        <v>0</v>
      </c>
    </row>
    <row r="19" spans="1:7" ht="20.100000000000001" customHeight="1" outlineLevel="4" x14ac:dyDescent="0.2">
      <c r="A19" s="57"/>
      <c r="B19" s="59"/>
      <c r="C19" s="59" t="s">
        <v>6</v>
      </c>
      <c r="D19" s="73"/>
      <c r="E19" s="73"/>
      <c r="F19" s="73"/>
      <c r="G19" s="73">
        <f t="shared" si="1"/>
        <v>0</v>
      </c>
    </row>
    <row r="20" spans="1:7" ht="20.100000000000001" customHeight="1" outlineLevel="4" x14ac:dyDescent="0.2">
      <c r="A20" s="57" t="s">
        <v>6</v>
      </c>
      <c r="B20" s="59"/>
      <c r="C20" s="59"/>
      <c r="D20" s="73"/>
      <c r="E20" s="73"/>
      <c r="F20" s="73"/>
      <c r="G20" s="73">
        <f t="shared" si="1"/>
        <v>0</v>
      </c>
    </row>
    <row r="21" spans="1:7" ht="20.100000000000001" customHeight="1" outlineLevel="4" thickBot="1" x14ac:dyDescent="0.25">
      <c r="A21" s="57"/>
      <c r="B21" s="59"/>
      <c r="C21" s="59"/>
      <c r="D21" s="73"/>
      <c r="E21" s="73"/>
      <c r="F21" s="73"/>
      <c r="G21" s="73">
        <f t="shared" si="1"/>
        <v>0</v>
      </c>
    </row>
    <row r="22" spans="1:7" s="56" customFormat="1" ht="24.95" customHeight="1" outlineLevel="3" thickBot="1" x14ac:dyDescent="0.35">
      <c r="A22" s="206" t="s">
        <v>112</v>
      </c>
      <c r="B22" s="85"/>
      <c r="C22" s="85"/>
      <c r="D22" s="86">
        <f>SUM(D19:D21)</f>
        <v>0</v>
      </c>
      <c r="E22" s="86">
        <f>SUM(E19:E21)</f>
        <v>0</v>
      </c>
      <c r="F22" s="86">
        <f>SUM(F19:F21)</f>
        <v>0</v>
      </c>
      <c r="G22" s="86">
        <f t="shared" si="1"/>
        <v>0</v>
      </c>
    </row>
    <row r="23" spans="1:7" s="56" customFormat="1" ht="15" customHeight="1" outlineLevel="3" thickBot="1" x14ac:dyDescent="0.3">
      <c r="A23" s="87"/>
      <c r="B23" s="88"/>
      <c r="C23" s="88"/>
      <c r="D23" s="89"/>
      <c r="E23" s="89"/>
      <c r="F23" s="89"/>
      <c r="G23" s="89"/>
    </row>
    <row r="24" spans="1:7" s="56" customFormat="1" ht="30" customHeight="1" outlineLevel="3" x14ac:dyDescent="0.25">
      <c r="A24" s="148" t="s">
        <v>122</v>
      </c>
      <c r="B24" s="149" t="s">
        <v>222</v>
      </c>
      <c r="C24" s="150"/>
      <c r="D24" s="151"/>
      <c r="E24" s="151"/>
      <c r="F24" s="151"/>
      <c r="G24" s="152"/>
    </row>
    <row r="25" spans="1:7" ht="30" customHeight="1" outlineLevel="3" thickBot="1" x14ac:dyDescent="0.3">
      <c r="A25" s="153" t="s">
        <v>4</v>
      </c>
      <c r="B25" s="154"/>
      <c r="C25" s="155" t="s">
        <v>108</v>
      </c>
      <c r="D25" s="156"/>
      <c r="E25" s="479"/>
      <c r="F25" s="479"/>
      <c r="G25" s="157"/>
    </row>
    <row r="26" spans="1:7" ht="30" customHeight="1" outlineLevel="3" thickBot="1" x14ac:dyDescent="0.3">
      <c r="A26" s="134" t="s">
        <v>177</v>
      </c>
      <c r="B26" s="135"/>
      <c r="C26" s="136"/>
      <c r="D26" s="476" t="s">
        <v>106</v>
      </c>
      <c r="E26" s="477"/>
      <c r="F26" s="478"/>
      <c r="G26" s="158"/>
    </row>
    <row r="27" spans="1:7" ht="50.1" customHeight="1" outlineLevel="3" thickBot="1" x14ac:dyDescent="0.35">
      <c r="A27" s="209" t="s">
        <v>88</v>
      </c>
      <c r="B27" s="265" t="s">
        <v>116</v>
      </c>
      <c r="C27" s="159" t="s">
        <v>95</v>
      </c>
      <c r="D27" s="141" t="s">
        <v>101</v>
      </c>
      <c r="E27" s="141" t="s">
        <v>98</v>
      </c>
      <c r="F27" s="141" t="s">
        <v>99</v>
      </c>
      <c r="G27" s="141" t="s">
        <v>96</v>
      </c>
    </row>
    <row r="28" spans="1:7" ht="20.100000000000001" customHeight="1" outlineLevel="3" x14ac:dyDescent="0.2">
      <c r="A28" s="213"/>
      <c r="B28" s="191"/>
      <c r="C28" s="191"/>
      <c r="D28" s="80"/>
      <c r="E28" s="192"/>
      <c r="F28" s="80"/>
      <c r="G28" s="80">
        <f t="shared" ref="G28:G35" si="2">SUM(D28:F28)</f>
        <v>0</v>
      </c>
    </row>
    <row r="29" spans="1:7" ht="20.100000000000001" customHeight="1" outlineLevel="4" x14ac:dyDescent="0.2">
      <c r="A29" s="59"/>
      <c r="B29" s="59"/>
      <c r="C29" s="59"/>
      <c r="D29" s="190"/>
      <c r="E29" s="190"/>
      <c r="F29" s="190"/>
      <c r="G29" s="190">
        <f t="shared" si="2"/>
        <v>0</v>
      </c>
    </row>
    <row r="30" spans="1:7" ht="20.100000000000001" customHeight="1" outlineLevel="4" x14ac:dyDescent="0.2">
      <c r="A30" s="59"/>
      <c r="B30" s="59"/>
      <c r="C30" s="59"/>
      <c r="D30" s="190"/>
      <c r="E30" s="190"/>
      <c r="F30" s="190"/>
      <c r="G30" s="190">
        <f t="shared" si="2"/>
        <v>0</v>
      </c>
    </row>
    <row r="31" spans="1:7" ht="20.100000000000001" customHeight="1" outlineLevel="4" x14ac:dyDescent="0.2">
      <c r="A31" s="59"/>
      <c r="B31" s="59"/>
      <c r="C31" s="59"/>
      <c r="D31" s="190"/>
      <c r="E31" s="190"/>
      <c r="F31" s="190"/>
      <c r="G31" s="190">
        <f t="shared" si="2"/>
        <v>0</v>
      </c>
    </row>
    <row r="32" spans="1:7" ht="20.100000000000001" customHeight="1" outlineLevel="4" x14ac:dyDescent="0.2">
      <c r="A32" s="59"/>
      <c r="B32" s="59"/>
      <c r="C32" s="59"/>
      <c r="D32" s="190"/>
      <c r="E32" s="190"/>
      <c r="F32" s="190"/>
      <c r="G32" s="190">
        <f t="shared" si="2"/>
        <v>0</v>
      </c>
    </row>
    <row r="33" spans="1:7" ht="20.100000000000001" customHeight="1" outlineLevel="4" x14ac:dyDescent="0.2">
      <c r="A33" s="59"/>
      <c r="B33" s="59"/>
      <c r="C33" s="59"/>
      <c r="D33" s="190"/>
      <c r="E33" s="190"/>
      <c r="F33" s="190"/>
      <c r="G33" s="190">
        <f t="shared" si="2"/>
        <v>0</v>
      </c>
    </row>
    <row r="34" spans="1:7" ht="20.100000000000001" customHeight="1" outlineLevel="4" thickBot="1" x14ac:dyDescent="0.25">
      <c r="A34" s="214"/>
      <c r="B34" s="59"/>
      <c r="C34" s="59"/>
      <c r="D34" s="190"/>
      <c r="E34" s="190"/>
      <c r="F34" s="190"/>
      <c r="G34" s="190">
        <f t="shared" si="2"/>
        <v>0</v>
      </c>
    </row>
    <row r="35" spans="1:7" s="56" customFormat="1" ht="24.95" customHeight="1" outlineLevel="3" thickBot="1" x14ac:dyDescent="0.35">
      <c r="A35" s="206" t="s">
        <v>111</v>
      </c>
      <c r="B35" s="82"/>
      <c r="C35" s="82"/>
      <c r="D35" s="204">
        <f>SUM(D29:D34)</f>
        <v>0</v>
      </c>
      <c r="E35" s="204">
        <f>SUM(E29:E34)</f>
        <v>0</v>
      </c>
      <c r="F35" s="204">
        <f>SUM(F29:F34)</f>
        <v>0</v>
      </c>
      <c r="G35" s="204">
        <f t="shared" si="2"/>
        <v>0</v>
      </c>
    </row>
    <row r="36" spans="1:7" s="56" customFormat="1" ht="15" customHeight="1" outlineLevel="3" thickBot="1" x14ac:dyDescent="0.3">
      <c r="A36" s="87"/>
      <c r="B36" s="202"/>
      <c r="C36" s="202"/>
      <c r="D36" s="203"/>
      <c r="E36" s="203"/>
      <c r="F36" s="203"/>
      <c r="G36" s="203"/>
    </row>
    <row r="37" spans="1:7" s="90" customFormat="1" ht="50.1" customHeight="1" outlineLevel="3" thickBot="1" x14ac:dyDescent="0.35">
      <c r="A37" s="209" t="s">
        <v>89</v>
      </c>
      <c r="B37" s="159" t="s">
        <v>116</v>
      </c>
      <c r="C37" s="159" t="s">
        <v>95</v>
      </c>
      <c r="D37" s="141" t="s">
        <v>101</v>
      </c>
      <c r="E37" s="141" t="s">
        <v>98</v>
      </c>
      <c r="F37" s="141" t="s">
        <v>99</v>
      </c>
      <c r="G37" s="141" t="s">
        <v>96</v>
      </c>
    </row>
    <row r="38" spans="1:7" ht="20.100000000000001" customHeight="1" outlineLevel="4" x14ac:dyDescent="0.25">
      <c r="A38" s="173" t="s">
        <v>114</v>
      </c>
      <c r="B38" s="57"/>
      <c r="C38" s="57"/>
      <c r="D38" s="73"/>
      <c r="E38" s="73"/>
      <c r="F38" s="73"/>
      <c r="G38" s="73">
        <f t="shared" ref="G38:G44" si="3">SUM(D38:F38)</f>
        <v>0</v>
      </c>
    </row>
    <row r="39" spans="1:7" ht="20.100000000000001" customHeight="1" outlineLevel="4" x14ac:dyDescent="0.2">
      <c r="A39" s="57"/>
      <c r="B39" s="57"/>
      <c r="C39" s="57"/>
      <c r="D39" s="73"/>
      <c r="E39" s="73"/>
      <c r="F39" s="73"/>
      <c r="G39" s="73">
        <f t="shared" si="3"/>
        <v>0</v>
      </c>
    </row>
    <row r="40" spans="1:7" ht="20.100000000000001" customHeight="1" outlineLevel="4" x14ac:dyDescent="0.2">
      <c r="A40" s="57"/>
      <c r="B40" s="57"/>
      <c r="C40" s="57"/>
      <c r="D40" s="73"/>
      <c r="E40" s="73"/>
      <c r="F40" s="73"/>
      <c r="G40" s="73">
        <f t="shared" si="3"/>
        <v>0</v>
      </c>
    </row>
    <row r="41" spans="1:7" ht="20.100000000000001" customHeight="1" outlineLevel="4" x14ac:dyDescent="0.2">
      <c r="A41" s="57"/>
      <c r="B41" s="57"/>
      <c r="C41" s="57"/>
      <c r="D41" s="73"/>
      <c r="E41" s="73"/>
      <c r="F41" s="73"/>
      <c r="G41" s="73">
        <f t="shared" si="3"/>
        <v>0</v>
      </c>
    </row>
    <row r="42" spans="1:7" ht="20.100000000000001" customHeight="1" outlineLevel="4" x14ac:dyDescent="0.2">
      <c r="A42" s="57"/>
      <c r="B42" s="57"/>
      <c r="C42" s="57"/>
      <c r="D42" s="73"/>
      <c r="E42" s="73"/>
      <c r="F42" s="73"/>
      <c r="G42" s="73">
        <f t="shared" si="3"/>
        <v>0</v>
      </c>
    </row>
    <row r="43" spans="1:7" ht="20.100000000000001" customHeight="1" outlineLevel="4" thickBot="1" x14ac:dyDescent="0.25">
      <c r="A43" s="91"/>
      <c r="B43" s="91"/>
      <c r="C43" s="91"/>
      <c r="D43" s="73"/>
      <c r="E43" s="73"/>
      <c r="F43" s="73"/>
      <c r="G43" s="74">
        <f t="shared" si="3"/>
        <v>0</v>
      </c>
    </row>
    <row r="44" spans="1:7" ht="24.95" customHeight="1" outlineLevel="3" thickBot="1" x14ac:dyDescent="0.35">
      <c r="A44" s="206" t="s">
        <v>110</v>
      </c>
      <c r="B44" s="85"/>
      <c r="C44" s="85"/>
      <c r="D44" s="84">
        <f>SUM(D38:D43)</f>
        <v>0</v>
      </c>
      <c r="E44" s="84">
        <f>SUM(E38:E43)</f>
        <v>0</v>
      </c>
      <c r="F44" s="84">
        <f>SUM(F38:F43)</f>
        <v>0</v>
      </c>
      <c r="G44" s="84">
        <f t="shared" si="3"/>
        <v>0</v>
      </c>
    </row>
    <row r="45" spans="1:7" s="227" customFormat="1" ht="15" customHeight="1" outlineLevel="3" x14ac:dyDescent="0.3">
      <c r="A45" s="226"/>
      <c r="B45" s="88"/>
      <c r="C45" s="88"/>
      <c r="D45" s="200"/>
      <c r="E45" s="200"/>
      <c r="F45" s="200"/>
      <c r="G45" s="200"/>
    </row>
    <row r="46" spans="1:7" ht="15" customHeight="1" outlineLevel="3" x14ac:dyDescent="0.2"/>
    <row r="47" spans="1:7" ht="15" customHeight="1" outlineLevel="3" x14ac:dyDescent="0.2"/>
    <row r="48" spans="1:7" ht="15" customHeight="1" outlineLevel="3" x14ac:dyDescent="0.2"/>
    <row r="49" spans="1:7" s="227" customFormat="1" ht="20.100000000000001" customHeight="1" outlineLevel="3" thickBot="1" x14ac:dyDescent="0.35">
      <c r="A49" s="226"/>
      <c r="B49" s="88"/>
      <c r="C49" s="88"/>
      <c r="D49" s="200"/>
      <c r="E49" s="200"/>
      <c r="F49" s="200"/>
      <c r="G49" s="200"/>
    </row>
    <row r="50" spans="1:7" ht="20.100000000000001" customHeight="1" outlineLevel="3" x14ac:dyDescent="0.3">
      <c r="A50" s="250" t="s">
        <v>178</v>
      </c>
      <c r="B50" s="460" t="s">
        <v>222</v>
      </c>
      <c r="C50" s="230"/>
      <c r="D50" s="231"/>
      <c r="E50" s="231"/>
      <c r="F50" s="231"/>
      <c r="G50" s="232"/>
    </row>
    <row r="51" spans="1:7" ht="20.100000000000001" customHeight="1" outlineLevel="3" thickBot="1" x14ac:dyDescent="0.35">
      <c r="A51" s="211" t="s">
        <v>5</v>
      </c>
      <c r="B51" s="251"/>
      <c r="C51" s="217" t="s">
        <v>108</v>
      </c>
      <c r="D51" s="233"/>
      <c r="E51" s="480"/>
      <c r="F51" s="480"/>
      <c r="G51" s="234"/>
    </row>
    <row r="52" spans="1:7" ht="30" customHeight="1" outlineLevel="3" thickBot="1" x14ac:dyDescent="0.35">
      <c r="A52" s="210" t="s">
        <v>177</v>
      </c>
      <c r="B52" s="237"/>
      <c r="C52" s="238"/>
      <c r="D52" s="495" t="s">
        <v>106</v>
      </c>
      <c r="E52" s="496"/>
      <c r="F52" s="497"/>
      <c r="G52" s="189"/>
    </row>
    <row r="53" spans="1:7" ht="50.1" customHeight="1" outlineLevel="3" thickBot="1" x14ac:dyDescent="0.35">
      <c r="A53" s="209" t="s">
        <v>90</v>
      </c>
      <c r="B53" s="159" t="s">
        <v>116</v>
      </c>
      <c r="C53" s="160" t="s">
        <v>95</v>
      </c>
      <c r="D53" s="161" t="s">
        <v>3</v>
      </c>
      <c r="E53" s="161" t="s">
        <v>98</v>
      </c>
      <c r="F53" s="161" t="s">
        <v>99</v>
      </c>
      <c r="G53" s="161" t="s">
        <v>96</v>
      </c>
    </row>
    <row r="54" spans="1:7" ht="15" customHeight="1" outlineLevel="3" x14ac:dyDescent="0.25">
      <c r="A54" s="172" t="s">
        <v>91</v>
      </c>
      <c r="B54" s="94"/>
      <c r="C54" s="95"/>
      <c r="D54" s="96"/>
      <c r="E54" s="96"/>
      <c r="F54" s="96"/>
      <c r="G54" s="96">
        <f t="shared" ref="G54:G60" si="4">SUM(D54:F54)</f>
        <v>0</v>
      </c>
    </row>
    <row r="55" spans="1:7" ht="15" customHeight="1" outlineLevel="4" x14ac:dyDescent="0.2">
      <c r="A55" s="97"/>
      <c r="B55" s="98"/>
      <c r="C55" s="58"/>
      <c r="D55" s="73"/>
      <c r="E55" s="73"/>
      <c r="F55" s="73"/>
      <c r="G55" s="73">
        <f t="shared" si="4"/>
        <v>0</v>
      </c>
    </row>
    <row r="56" spans="1:7" ht="15" customHeight="1" outlineLevel="4" x14ac:dyDescent="0.2">
      <c r="A56" s="97"/>
      <c r="B56" s="57"/>
      <c r="C56" s="58"/>
      <c r="D56" s="73"/>
      <c r="E56" s="73"/>
      <c r="F56" s="73"/>
      <c r="G56" s="73">
        <f t="shared" si="4"/>
        <v>0</v>
      </c>
    </row>
    <row r="57" spans="1:7" ht="15" customHeight="1" outlineLevel="4" x14ac:dyDescent="0.2">
      <c r="A57" s="97"/>
      <c r="B57" s="57"/>
      <c r="C57" s="58"/>
      <c r="D57" s="73"/>
      <c r="E57" s="73"/>
      <c r="F57" s="73"/>
      <c r="G57" s="73">
        <f t="shared" si="4"/>
        <v>0</v>
      </c>
    </row>
    <row r="58" spans="1:7" ht="15" customHeight="1" outlineLevel="4" x14ac:dyDescent="0.2">
      <c r="A58" s="97"/>
      <c r="B58" s="57"/>
      <c r="C58" s="58"/>
      <c r="D58" s="73"/>
      <c r="E58" s="73"/>
      <c r="F58" s="73"/>
      <c r="G58" s="73">
        <f t="shared" si="4"/>
        <v>0</v>
      </c>
    </row>
    <row r="59" spans="1:7" ht="15" customHeight="1" outlineLevel="4" thickBot="1" x14ac:dyDescent="0.25">
      <c r="A59" s="97"/>
      <c r="B59" s="57"/>
      <c r="C59" s="58"/>
      <c r="D59" s="73"/>
      <c r="E59" s="73"/>
      <c r="F59" s="73"/>
      <c r="G59" s="73">
        <f t="shared" si="4"/>
        <v>0</v>
      </c>
    </row>
    <row r="60" spans="1:7" ht="30" customHeight="1" outlineLevel="3" thickBot="1" x14ac:dyDescent="0.35">
      <c r="A60" s="206" t="s">
        <v>174</v>
      </c>
      <c r="B60" s="228"/>
      <c r="C60" s="228"/>
      <c r="D60" s="229">
        <f>SUM(D55:D59)</f>
        <v>0</v>
      </c>
      <c r="E60" s="229">
        <f t="shared" ref="E60:G60" si="5">SUM(E55:E59)</f>
        <v>0</v>
      </c>
      <c r="F60" s="229">
        <f t="shared" si="5"/>
        <v>0</v>
      </c>
      <c r="G60" s="229">
        <f t="shared" si="4"/>
        <v>0</v>
      </c>
    </row>
    <row r="61" spans="1:7" ht="15" customHeight="1" outlineLevel="3" thickBot="1" x14ac:dyDescent="0.35">
      <c r="A61" s="239"/>
      <c r="B61" s="240"/>
      <c r="C61" s="241"/>
      <c r="D61" s="242"/>
      <c r="E61" s="242"/>
      <c r="F61" s="242"/>
      <c r="G61" s="243"/>
    </row>
    <row r="62" spans="1:7" s="56" customFormat="1" ht="50.1" customHeight="1" outlineLevel="3" thickBot="1" x14ac:dyDescent="0.35">
      <c r="A62" s="209" t="s">
        <v>109</v>
      </c>
      <c r="B62" s="159" t="s">
        <v>116</v>
      </c>
      <c r="C62" s="160" t="s">
        <v>95</v>
      </c>
      <c r="D62" s="161" t="s">
        <v>3</v>
      </c>
      <c r="E62" s="161" t="s">
        <v>98</v>
      </c>
      <c r="F62" s="161" t="s">
        <v>99</v>
      </c>
      <c r="G62" s="161" t="s">
        <v>96</v>
      </c>
    </row>
    <row r="63" spans="1:7" ht="15" customHeight="1" outlineLevel="3" x14ac:dyDescent="0.25">
      <c r="A63" s="173" t="s">
        <v>120</v>
      </c>
      <c r="B63" s="98"/>
      <c r="C63" s="57"/>
      <c r="D63" s="73"/>
      <c r="E63" s="73"/>
      <c r="F63" s="73"/>
      <c r="G63" s="73"/>
    </row>
    <row r="64" spans="1:7" ht="15" customHeight="1" outlineLevel="3" x14ac:dyDescent="0.25">
      <c r="A64" s="173" t="s">
        <v>121</v>
      </c>
      <c r="B64" s="98"/>
      <c r="C64" s="57"/>
      <c r="D64" s="73"/>
      <c r="E64" s="73"/>
      <c r="F64" s="73"/>
      <c r="G64" s="73"/>
    </row>
    <row r="65" spans="1:7" outlineLevel="4" x14ac:dyDescent="0.2">
      <c r="A65" s="57" t="s">
        <v>6</v>
      </c>
      <c r="B65" s="57"/>
      <c r="C65" s="57"/>
      <c r="D65" s="73"/>
      <c r="E65" s="73"/>
      <c r="F65" s="73"/>
      <c r="G65" s="73">
        <f t="shared" ref="G65:G73" si="6">SUM(D65:F65)</f>
        <v>0</v>
      </c>
    </row>
    <row r="66" spans="1:7" outlineLevel="4" x14ac:dyDescent="0.2">
      <c r="A66" s="57"/>
      <c r="B66" s="57"/>
      <c r="C66" s="57"/>
      <c r="D66" s="73"/>
      <c r="E66" s="73"/>
      <c r="F66" s="73"/>
      <c r="G66" s="73">
        <f t="shared" si="6"/>
        <v>0</v>
      </c>
    </row>
    <row r="67" spans="1:7" outlineLevel="4" x14ac:dyDescent="0.2">
      <c r="A67" s="57"/>
      <c r="B67" s="57"/>
      <c r="C67" s="57"/>
      <c r="D67" s="73"/>
      <c r="E67" s="73"/>
      <c r="F67" s="73"/>
      <c r="G67" s="73">
        <f t="shared" si="6"/>
        <v>0</v>
      </c>
    </row>
    <row r="68" spans="1:7" outlineLevel="4" x14ac:dyDescent="0.2">
      <c r="A68" s="57"/>
      <c r="B68" s="57"/>
      <c r="C68" s="57"/>
      <c r="D68" s="73"/>
      <c r="E68" s="73"/>
      <c r="F68" s="73"/>
      <c r="G68" s="73">
        <f t="shared" si="6"/>
        <v>0</v>
      </c>
    </row>
    <row r="69" spans="1:7" ht="13.5" outlineLevel="4" thickBot="1" x14ac:dyDescent="0.25">
      <c r="A69" s="91"/>
      <c r="B69" s="91"/>
      <c r="C69" s="91"/>
      <c r="D69" s="74"/>
      <c r="E69" s="74"/>
      <c r="F69" s="74"/>
      <c r="G69" s="74">
        <f t="shared" si="6"/>
        <v>0</v>
      </c>
    </row>
    <row r="70" spans="1:7" ht="30" customHeight="1" outlineLevel="3" thickBot="1" x14ac:dyDescent="0.35">
      <c r="A70" s="212" t="s">
        <v>175</v>
      </c>
      <c r="B70" s="85"/>
      <c r="C70" s="85"/>
      <c r="D70" s="126">
        <f>SUM(D65:D69)</f>
        <v>0</v>
      </c>
      <c r="E70" s="126">
        <f>SUM(E65:E69)</f>
        <v>0</v>
      </c>
      <c r="F70" s="126">
        <f>SUM(F65:F69)</f>
        <v>0</v>
      </c>
      <c r="G70" s="126">
        <f t="shared" si="6"/>
        <v>0</v>
      </c>
    </row>
    <row r="71" spans="1:7" ht="35.1" customHeight="1" outlineLevel="2" thickBot="1" x14ac:dyDescent="0.35">
      <c r="A71" s="207" t="s">
        <v>117</v>
      </c>
      <c r="B71" s="235"/>
      <c r="C71" s="236"/>
      <c r="D71" s="108">
        <f>D14+D22+D35+D44+D60+D70</f>
        <v>0</v>
      </c>
      <c r="E71" s="108">
        <f>E14+E22+E35+E44+E60+E70</f>
        <v>0</v>
      </c>
      <c r="F71" s="108">
        <f>F14+F22+F35+F44+F60+F70</f>
        <v>0</v>
      </c>
      <c r="G71" s="108">
        <f t="shared" si="6"/>
        <v>0</v>
      </c>
    </row>
    <row r="72" spans="1:7" ht="35.1" customHeight="1" outlineLevel="2" thickBot="1" x14ac:dyDescent="0.35">
      <c r="A72" s="207" t="s">
        <v>118</v>
      </c>
      <c r="B72" s="235"/>
      <c r="C72" s="236"/>
      <c r="D72" s="108"/>
      <c r="E72" s="126"/>
      <c r="F72" s="126"/>
      <c r="G72" s="126">
        <f t="shared" si="6"/>
        <v>0</v>
      </c>
    </row>
    <row r="73" spans="1:7" ht="35.1" customHeight="1" outlineLevel="1" thickBot="1" x14ac:dyDescent="0.35">
      <c r="A73" s="207" t="s">
        <v>119</v>
      </c>
      <c r="B73" s="235"/>
      <c r="C73" s="236"/>
      <c r="D73" s="108">
        <f>D71+D72</f>
        <v>0</v>
      </c>
      <c r="E73" s="108">
        <f t="shared" ref="E73:G73" si="7">E71+E72</f>
        <v>0</v>
      </c>
      <c r="F73" s="108">
        <f t="shared" si="7"/>
        <v>0</v>
      </c>
      <c r="G73" s="108">
        <f t="shared" si="6"/>
        <v>0</v>
      </c>
    </row>
    <row r="74" spans="1:7" ht="12.95" customHeight="1" outlineLevel="1" x14ac:dyDescent="0.2">
      <c r="A74" s="174" t="s">
        <v>198</v>
      </c>
      <c r="B74" s="54"/>
      <c r="C74" s="54"/>
      <c r="D74" s="127"/>
      <c r="E74" s="127"/>
      <c r="F74" s="127"/>
      <c r="G74" s="127"/>
    </row>
    <row r="75" spans="1:7" ht="12.95" customHeight="1" outlineLevel="1" x14ac:dyDescent="0.2">
      <c r="A75" s="174" t="s">
        <v>199</v>
      </c>
      <c r="B75" s="54"/>
      <c r="C75" s="54"/>
      <c r="D75" s="127"/>
      <c r="E75" s="127"/>
      <c r="F75" s="127"/>
      <c r="G75" s="127"/>
    </row>
    <row r="76" spans="1:7" s="55" customFormat="1" ht="13.5" customHeight="1" outlineLevel="1" thickBot="1" x14ac:dyDescent="0.25">
      <c r="A76" s="99"/>
      <c r="B76" s="99"/>
      <c r="C76" s="99"/>
      <c r="D76" s="100"/>
      <c r="E76" s="100"/>
      <c r="F76" s="100"/>
      <c r="G76" s="100"/>
    </row>
    <row r="77" spans="1:7" ht="20.100000000000001" customHeight="1" outlineLevel="1" x14ac:dyDescent="0.3">
      <c r="A77" s="250" t="s">
        <v>178</v>
      </c>
      <c r="B77" s="164" t="s">
        <v>222</v>
      </c>
      <c r="C77" s="150"/>
      <c r="D77" s="151"/>
      <c r="E77" s="151"/>
      <c r="F77" s="151"/>
      <c r="G77" s="152"/>
    </row>
    <row r="78" spans="1:7" ht="20.100000000000001" customHeight="1" outlineLevel="1" thickBot="1" x14ac:dyDescent="0.35">
      <c r="A78" s="210" t="s">
        <v>7</v>
      </c>
      <c r="B78" s="249"/>
      <c r="C78" s="272" t="s">
        <v>108</v>
      </c>
      <c r="D78" s="156"/>
      <c r="E78" s="479"/>
      <c r="F78" s="479"/>
      <c r="G78" s="157"/>
    </row>
    <row r="79" spans="1:7" s="56" customFormat="1" ht="33.75" customHeight="1" outlineLevel="1" thickBot="1" x14ac:dyDescent="0.35">
      <c r="A79" s="215" t="s">
        <v>102</v>
      </c>
      <c r="B79" s="163"/>
      <c r="C79" s="164"/>
      <c r="D79" s="498" t="s">
        <v>106</v>
      </c>
      <c r="E79" s="499"/>
      <c r="F79" s="500"/>
      <c r="G79" s="158"/>
    </row>
    <row r="80" spans="1:7" ht="35.1" customHeight="1" outlineLevel="1" thickBot="1" x14ac:dyDescent="0.35">
      <c r="A80" s="208" t="s">
        <v>180</v>
      </c>
      <c r="B80" s="135"/>
      <c r="C80" s="188"/>
      <c r="D80" s="166" t="s">
        <v>3</v>
      </c>
      <c r="E80" s="167" t="s">
        <v>98</v>
      </c>
      <c r="F80" s="167" t="s">
        <v>99</v>
      </c>
      <c r="G80" s="167" t="s">
        <v>96</v>
      </c>
    </row>
    <row r="81" spans="1:7" ht="19.5" customHeight="1" outlineLevel="2" x14ac:dyDescent="0.25">
      <c r="A81" s="245" t="s">
        <v>181</v>
      </c>
      <c r="B81" s="102"/>
      <c r="C81" s="103"/>
      <c r="D81" s="128"/>
      <c r="E81" s="129"/>
      <c r="F81" s="129"/>
      <c r="G81" s="129">
        <f>SUM(D81:F81)</f>
        <v>0</v>
      </c>
    </row>
    <row r="82" spans="1:7" ht="20.100000000000001" customHeight="1" outlineLevel="2" x14ac:dyDescent="0.25">
      <c r="A82" s="101"/>
      <c r="B82" s="102"/>
      <c r="C82" s="103"/>
      <c r="D82" s="128"/>
      <c r="E82" s="129"/>
      <c r="F82" s="129"/>
      <c r="G82" s="129">
        <f t="shared" ref="G82:G84" si="8">SUM(D82:F82)</f>
        <v>0</v>
      </c>
    </row>
    <row r="83" spans="1:7" ht="20.100000000000001" customHeight="1" outlineLevel="2" thickBot="1" x14ac:dyDescent="0.3">
      <c r="A83" s="101"/>
      <c r="B83" s="102"/>
      <c r="C83" s="103"/>
      <c r="D83" s="128"/>
      <c r="E83" s="129"/>
      <c r="F83" s="129"/>
      <c r="G83" s="129">
        <f t="shared" si="8"/>
        <v>0</v>
      </c>
    </row>
    <row r="84" spans="1:7" ht="24.95" customHeight="1" outlineLevel="1" thickBot="1" x14ac:dyDescent="0.35">
      <c r="A84" s="216" t="s">
        <v>183</v>
      </c>
      <c r="B84" s="92"/>
      <c r="C84" s="104"/>
      <c r="D84" s="125">
        <f>SUM(D81:D83)</f>
        <v>0</v>
      </c>
      <c r="E84" s="125">
        <f>SUM(E81:E83)</f>
        <v>0</v>
      </c>
      <c r="F84" s="125">
        <f>SUM(F81:F83)</f>
        <v>0</v>
      </c>
      <c r="G84" s="125">
        <f t="shared" si="8"/>
        <v>0</v>
      </c>
    </row>
    <row r="85" spans="1:7" ht="9.9499999999999993" customHeight="1" outlineLevel="1" thickBot="1" x14ac:dyDescent="0.3">
      <c r="A85" s="105"/>
      <c r="B85" s="92"/>
      <c r="C85" s="106"/>
      <c r="D85" s="130"/>
      <c r="E85" s="130"/>
      <c r="F85" s="130"/>
      <c r="G85" s="83"/>
    </row>
    <row r="86" spans="1:7" ht="35.1" customHeight="1" outlineLevel="1" thickBot="1" x14ac:dyDescent="0.35">
      <c r="A86" s="208" t="s">
        <v>182</v>
      </c>
      <c r="B86" s="135"/>
      <c r="C86" s="194"/>
      <c r="D86" s="195" t="s">
        <v>3</v>
      </c>
      <c r="E86" s="195" t="s">
        <v>98</v>
      </c>
      <c r="F86" s="195" t="s">
        <v>99</v>
      </c>
      <c r="G86" s="195" t="s">
        <v>96</v>
      </c>
    </row>
    <row r="87" spans="1:7" s="56" customFormat="1" ht="15" customHeight="1" outlineLevel="1" x14ac:dyDescent="0.25">
      <c r="A87" s="244" t="s">
        <v>181</v>
      </c>
      <c r="B87" s="102"/>
      <c r="C87" s="247"/>
      <c r="D87" s="94"/>
      <c r="E87" s="94"/>
      <c r="F87" s="94"/>
      <c r="G87" s="94"/>
    </row>
    <row r="88" spans="1:7" s="56" customFormat="1" ht="15" customHeight="1" outlineLevel="2" x14ac:dyDescent="0.25">
      <c r="A88" s="246"/>
      <c r="B88" s="102"/>
      <c r="C88" s="103"/>
      <c r="D88" s="129"/>
      <c r="E88" s="129"/>
      <c r="F88" s="129"/>
      <c r="G88" s="129"/>
    </row>
    <row r="89" spans="1:7" s="56" customFormat="1" ht="15" customHeight="1" outlineLevel="2" x14ac:dyDescent="0.25">
      <c r="A89" s="101"/>
      <c r="B89" s="102"/>
      <c r="C89" s="103"/>
      <c r="D89" s="129"/>
      <c r="E89" s="129"/>
      <c r="F89" s="129"/>
      <c r="G89" s="129">
        <f t="shared" ref="G89:G93" si="9">SUM(D89:F89)</f>
        <v>0</v>
      </c>
    </row>
    <row r="90" spans="1:7" s="56" customFormat="1" ht="15" customHeight="1" outlineLevel="2" x14ac:dyDescent="0.25">
      <c r="A90" s="101"/>
      <c r="B90" s="102"/>
      <c r="C90" s="103"/>
      <c r="D90" s="129"/>
      <c r="E90" s="129"/>
      <c r="F90" s="129"/>
      <c r="G90" s="129">
        <f t="shared" si="9"/>
        <v>0</v>
      </c>
    </row>
    <row r="91" spans="1:7" s="56" customFormat="1" ht="15" customHeight="1" outlineLevel="2" x14ac:dyDescent="0.25">
      <c r="A91" s="101"/>
      <c r="B91" s="102"/>
      <c r="C91" s="103"/>
      <c r="D91" s="129"/>
      <c r="E91" s="129"/>
      <c r="F91" s="129"/>
      <c r="G91" s="129">
        <f t="shared" si="9"/>
        <v>0</v>
      </c>
    </row>
    <row r="92" spans="1:7" s="56" customFormat="1" ht="15" customHeight="1" outlineLevel="2" thickBot="1" x14ac:dyDescent="0.3">
      <c r="A92" s="193"/>
      <c r="B92" s="222"/>
      <c r="C92" s="198"/>
      <c r="D92" s="197"/>
      <c r="E92" s="197"/>
      <c r="F92" s="197"/>
      <c r="G92" s="197">
        <f t="shared" si="9"/>
        <v>0</v>
      </c>
    </row>
    <row r="93" spans="1:7" s="56" customFormat="1" ht="24.95" customHeight="1" outlineLevel="1" thickBot="1" x14ac:dyDescent="0.35">
      <c r="A93" s="218" t="s">
        <v>184</v>
      </c>
      <c r="B93" s="110"/>
      <c r="C93" s="82"/>
      <c r="D93" s="84">
        <f>SUM(D88:D92)</f>
        <v>0</v>
      </c>
      <c r="E93" s="84">
        <f>SUM(E88:E92)</f>
        <v>0</v>
      </c>
      <c r="F93" s="84">
        <f>SUM(F88:F92)</f>
        <v>0</v>
      </c>
      <c r="G93" s="84">
        <f t="shared" si="9"/>
        <v>0</v>
      </c>
    </row>
    <row r="94" spans="1:7" ht="15" customHeight="1" outlineLevel="1" thickBot="1" x14ac:dyDescent="0.35">
      <c r="A94" s="181"/>
      <c r="B94" s="54"/>
      <c r="C94" s="88"/>
      <c r="D94" s="127"/>
      <c r="E94" s="127"/>
      <c r="F94" s="127"/>
      <c r="G94" s="127"/>
    </row>
    <row r="95" spans="1:7" s="142" customFormat="1" ht="60.75" customHeight="1" outlineLevel="1" thickBot="1" x14ac:dyDescent="0.35">
      <c r="A95" s="484" t="s">
        <v>189</v>
      </c>
      <c r="B95" s="485"/>
      <c r="C95" s="165"/>
      <c r="D95" s="166" t="s">
        <v>3</v>
      </c>
      <c r="E95" s="167" t="s">
        <v>98</v>
      </c>
      <c r="F95" s="167" t="s">
        <v>99</v>
      </c>
      <c r="G95" s="167" t="s">
        <v>96</v>
      </c>
    </row>
    <row r="96" spans="1:7" ht="20.100000000000001" customHeight="1" outlineLevel="2" x14ac:dyDescent="0.25">
      <c r="A96" s="184" t="s">
        <v>144</v>
      </c>
      <c r="B96" s="185"/>
      <c r="C96" s="186"/>
      <c r="D96" s="187"/>
      <c r="E96" s="187"/>
      <c r="F96" s="187"/>
      <c r="G96" s="187"/>
    </row>
    <row r="97" spans="1:7" ht="20.100000000000001" customHeight="1" outlineLevel="2" x14ac:dyDescent="0.3">
      <c r="A97" s="180"/>
      <c r="B97" s="54"/>
      <c r="C97" s="182"/>
      <c r="D97" s="73"/>
      <c r="E97" s="73"/>
      <c r="F97" s="73"/>
      <c r="G97" s="73">
        <f t="shared" ref="G97:G102" si="10">SUM(D97:F97)</f>
        <v>0</v>
      </c>
    </row>
    <row r="98" spans="1:7" ht="20.100000000000001" customHeight="1" outlineLevel="2" x14ac:dyDescent="0.3">
      <c r="A98" s="180"/>
      <c r="B98" s="54"/>
      <c r="C98" s="182"/>
      <c r="D98" s="73"/>
      <c r="E98" s="73"/>
      <c r="F98" s="73"/>
      <c r="G98" s="73">
        <f t="shared" si="10"/>
        <v>0</v>
      </c>
    </row>
    <row r="99" spans="1:7" ht="20.100000000000001" customHeight="1" outlineLevel="2" x14ac:dyDescent="0.3">
      <c r="A99" s="180"/>
      <c r="B99" s="54"/>
      <c r="C99" s="182"/>
      <c r="D99" s="73"/>
      <c r="E99" s="73"/>
      <c r="F99" s="73"/>
      <c r="G99" s="73">
        <f t="shared" si="10"/>
        <v>0</v>
      </c>
    </row>
    <row r="100" spans="1:7" ht="20.100000000000001" customHeight="1" outlineLevel="2" x14ac:dyDescent="0.3">
      <c r="A100" s="180"/>
      <c r="B100" s="54"/>
      <c r="C100" s="182"/>
      <c r="D100" s="73"/>
      <c r="E100" s="73"/>
      <c r="F100" s="73"/>
      <c r="G100" s="73">
        <f t="shared" si="10"/>
        <v>0</v>
      </c>
    </row>
    <row r="101" spans="1:7" ht="20.100000000000001" customHeight="1" outlineLevel="2" thickBot="1" x14ac:dyDescent="0.35">
      <c r="A101" s="180"/>
      <c r="B101" s="54"/>
      <c r="C101" s="182"/>
      <c r="D101" s="73"/>
      <c r="E101" s="73"/>
      <c r="F101" s="73"/>
      <c r="G101" s="73">
        <f t="shared" si="10"/>
        <v>0</v>
      </c>
    </row>
    <row r="102" spans="1:7" s="54" customFormat="1" ht="24.95" customHeight="1" outlineLevel="1" thickBot="1" x14ac:dyDescent="0.35">
      <c r="A102" s="218" t="s">
        <v>185</v>
      </c>
      <c r="B102" s="219"/>
      <c r="C102" s="183"/>
      <c r="D102" s="126">
        <f>SUM(D96:D101)</f>
        <v>0</v>
      </c>
      <c r="E102" s="126">
        <f>SUM(E96:E101)</f>
        <v>0</v>
      </c>
      <c r="F102" s="126">
        <f>SUM(F96:F101)</f>
        <v>0</v>
      </c>
      <c r="G102" s="126">
        <f t="shared" si="10"/>
        <v>0</v>
      </c>
    </row>
    <row r="103" spans="1:7" ht="16.5" customHeight="1" outlineLevel="1" thickBot="1" x14ac:dyDescent="0.3">
      <c r="A103" s="102"/>
      <c r="B103" s="54"/>
      <c r="C103" s="88"/>
      <c r="D103" s="127"/>
      <c r="E103" s="127"/>
      <c r="F103" s="127"/>
      <c r="G103" s="127"/>
    </row>
    <row r="104" spans="1:7" s="56" customFormat="1" ht="20.100000000000001" customHeight="1" outlineLevel="1" x14ac:dyDescent="0.3">
      <c r="A104" s="215" t="s">
        <v>123</v>
      </c>
      <c r="B104" s="164" t="s">
        <v>222</v>
      </c>
      <c r="C104" s="150"/>
      <c r="D104" s="151"/>
      <c r="E104" s="151"/>
      <c r="F104" s="151"/>
      <c r="G104" s="152"/>
    </row>
    <row r="105" spans="1:7" s="56" customFormat="1" ht="20.100000000000001" customHeight="1" outlineLevel="1" thickBot="1" x14ac:dyDescent="0.3">
      <c r="A105" s="248" t="s">
        <v>115</v>
      </c>
      <c r="B105" s="249"/>
      <c r="C105" s="162" t="s">
        <v>108</v>
      </c>
      <c r="D105" s="156"/>
      <c r="E105" s="479"/>
      <c r="F105" s="479"/>
      <c r="G105" s="157"/>
    </row>
    <row r="106" spans="1:7" s="56" customFormat="1" ht="33.75" customHeight="1" outlineLevel="1" thickBot="1" x14ac:dyDescent="0.35">
      <c r="A106" s="215" t="s">
        <v>179</v>
      </c>
      <c r="B106" s="163"/>
      <c r="C106" s="164"/>
      <c r="D106" s="498" t="s">
        <v>106</v>
      </c>
      <c r="E106" s="499"/>
      <c r="F106" s="500"/>
      <c r="G106" s="158"/>
    </row>
    <row r="107" spans="1:7" s="56" customFormat="1" ht="33.75" customHeight="1" outlineLevel="1" thickBot="1" x14ac:dyDescent="0.35">
      <c r="A107" s="208" t="s">
        <v>145</v>
      </c>
      <c r="B107" s="135"/>
      <c r="C107" s="165"/>
      <c r="D107" s="166" t="s">
        <v>3</v>
      </c>
      <c r="E107" s="167" t="s">
        <v>98</v>
      </c>
      <c r="F107" s="167" t="s">
        <v>99</v>
      </c>
      <c r="G107" s="167" t="s">
        <v>96</v>
      </c>
    </row>
    <row r="108" spans="1:7" s="56" customFormat="1" ht="15" customHeight="1" outlineLevel="2" x14ac:dyDescent="0.3">
      <c r="A108" s="180"/>
      <c r="B108" s="107"/>
      <c r="C108" s="109"/>
      <c r="D108" s="96"/>
      <c r="E108" s="129"/>
      <c r="F108" s="129"/>
      <c r="G108" s="129">
        <f t="shared" ref="G108:G112" si="11">SUM(D108:F108)</f>
        <v>0</v>
      </c>
    </row>
    <row r="109" spans="1:7" s="56" customFormat="1" ht="15" customHeight="1" outlineLevel="2" x14ac:dyDescent="0.3">
      <c r="A109" s="180"/>
      <c r="B109" s="107"/>
      <c r="C109" s="109"/>
      <c r="D109" s="129"/>
      <c r="E109" s="129"/>
      <c r="F109" s="129"/>
      <c r="G109" s="129">
        <f t="shared" si="11"/>
        <v>0</v>
      </c>
    </row>
    <row r="110" spans="1:7" s="102" customFormat="1" ht="16.5" customHeight="1" outlineLevel="2" x14ac:dyDescent="0.3">
      <c r="A110" s="180"/>
      <c r="B110" s="107"/>
      <c r="C110" s="109"/>
      <c r="D110" s="129"/>
      <c r="E110" s="129"/>
      <c r="F110" s="129"/>
      <c r="G110" s="129">
        <f t="shared" si="11"/>
        <v>0</v>
      </c>
    </row>
    <row r="111" spans="1:7" s="56" customFormat="1" ht="20.100000000000001" customHeight="1" outlineLevel="2" thickBot="1" x14ac:dyDescent="0.35">
      <c r="A111" s="180"/>
      <c r="B111" s="107"/>
      <c r="C111" s="109"/>
      <c r="D111" s="196"/>
      <c r="E111" s="129"/>
      <c r="F111" s="129"/>
      <c r="G111" s="129">
        <f t="shared" si="11"/>
        <v>0</v>
      </c>
    </row>
    <row r="112" spans="1:7" s="56" customFormat="1" ht="20.100000000000001" customHeight="1" outlineLevel="1" thickBot="1" x14ac:dyDescent="0.35">
      <c r="A112" s="218" t="s">
        <v>186</v>
      </c>
      <c r="B112" s="114"/>
      <c r="C112" s="82"/>
      <c r="D112" s="84">
        <f>SUM(D108:D111)</f>
        <v>0</v>
      </c>
      <c r="E112" s="84">
        <f>SUM(E108:E111)</f>
        <v>0</v>
      </c>
      <c r="F112" s="84">
        <f>SUM(F108:F111)</f>
        <v>0</v>
      </c>
      <c r="G112" s="84">
        <f t="shared" si="11"/>
        <v>0</v>
      </c>
    </row>
    <row r="113" spans="1:7" s="56" customFormat="1" ht="15" customHeight="1" outlineLevel="1" thickBot="1" x14ac:dyDescent="0.3">
      <c r="A113" s="102"/>
      <c r="B113" s="102"/>
      <c r="C113" s="88"/>
      <c r="D113" s="93"/>
      <c r="E113" s="93"/>
      <c r="F113" s="93"/>
      <c r="G113" s="93"/>
    </row>
    <row r="114" spans="1:7" ht="42" customHeight="1" outlineLevel="1" thickBot="1" x14ac:dyDescent="0.35">
      <c r="A114" s="208" t="s">
        <v>146</v>
      </c>
      <c r="B114" s="135"/>
      <c r="C114" s="165"/>
      <c r="D114" s="167" t="s">
        <v>3</v>
      </c>
      <c r="E114" s="167" t="s">
        <v>98</v>
      </c>
      <c r="F114" s="167" t="s">
        <v>99</v>
      </c>
      <c r="G114" s="167" t="s">
        <v>96</v>
      </c>
    </row>
    <row r="115" spans="1:7" s="56" customFormat="1" ht="27" customHeight="1" outlineLevel="1" x14ac:dyDescent="0.25">
      <c r="A115" s="486" t="s">
        <v>202</v>
      </c>
      <c r="B115" s="487"/>
      <c r="C115" s="487"/>
      <c r="D115" s="487"/>
      <c r="E115" s="487"/>
      <c r="F115" s="487"/>
      <c r="G115" s="488"/>
    </row>
    <row r="116" spans="1:7" s="56" customFormat="1" ht="15" customHeight="1" outlineLevel="2" x14ac:dyDescent="0.25">
      <c r="A116" s="97"/>
      <c r="B116" s="54"/>
      <c r="C116" s="131"/>
      <c r="D116" s="132"/>
      <c r="E116" s="73"/>
      <c r="F116" s="73"/>
      <c r="G116" s="129">
        <f t="shared" ref="G116:G120" si="12">SUM(D116:F116)</f>
        <v>0</v>
      </c>
    </row>
    <row r="117" spans="1:7" s="56" customFormat="1" ht="15" customHeight="1" outlineLevel="2" x14ac:dyDescent="0.25">
      <c r="A117" s="97"/>
      <c r="B117" s="54"/>
      <c r="C117" s="131"/>
      <c r="D117" s="132"/>
      <c r="E117" s="73"/>
      <c r="F117" s="73"/>
      <c r="G117" s="129">
        <f t="shared" si="12"/>
        <v>0</v>
      </c>
    </row>
    <row r="118" spans="1:7" s="56" customFormat="1" ht="15" customHeight="1" outlineLevel="2" x14ac:dyDescent="0.25">
      <c r="A118" s="101"/>
      <c r="B118" s="102"/>
      <c r="C118" s="111"/>
      <c r="D118" s="128"/>
      <c r="E118" s="129"/>
      <c r="F118" s="129"/>
      <c r="G118" s="129">
        <f t="shared" si="12"/>
        <v>0</v>
      </c>
    </row>
    <row r="119" spans="1:7" s="56" customFormat="1" ht="15" customHeight="1" outlineLevel="2" thickBot="1" x14ac:dyDescent="0.3">
      <c r="A119" s="193"/>
      <c r="B119" s="222"/>
      <c r="C119" s="223"/>
      <c r="D119" s="224"/>
      <c r="E119" s="196"/>
      <c r="F119" s="196"/>
      <c r="G119" s="196">
        <f t="shared" si="12"/>
        <v>0</v>
      </c>
    </row>
    <row r="120" spans="1:7" ht="20.100000000000001" customHeight="1" outlineLevel="1" thickBot="1" x14ac:dyDescent="0.35">
      <c r="A120" s="218" t="s">
        <v>187</v>
      </c>
      <c r="B120" s="110"/>
      <c r="C120" s="85"/>
      <c r="D120" s="83">
        <f>SUM(D116:D119)</f>
        <v>0</v>
      </c>
      <c r="E120" s="83">
        <f>SUM(E116:E119)</f>
        <v>0</v>
      </c>
      <c r="F120" s="83">
        <f>SUM(F116:F119)</f>
        <v>0</v>
      </c>
      <c r="G120" s="83">
        <f t="shared" si="12"/>
        <v>0</v>
      </c>
    </row>
    <row r="121" spans="1:7" ht="15" customHeight="1" outlineLevel="1" thickBot="1" x14ac:dyDescent="0.35">
      <c r="A121" s="112"/>
      <c r="B121" s="56"/>
      <c r="C121" s="56"/>
      <c r="D121" s="113"/>
      <c r="E121" s="113"/>
      <c r="F121" s="113"/>
      <c r="G121" s="113"/>
    </row>
    <row r="122" spans="1:7" ht="35.25" customHeight="1" outlineLevel="1" thickBot="1" x14ac:dyDescent="0.35">
      <c r="A122" s="208" t="s">
        <v>147</v>
      </c>
      <c r="B122" s="135"/>
      <c r="C122" s="165"/>
      <c r="D122" s="166" t="s">
        <v>3</v>
      </c>
      <c r="E122" s="167" t="s">
        <v>98</v>
      </c>
      <c r="F122" s="167" t="s">
        <v>99</v>
      </c>
      <c r="G122" s="167" t="s">
        <v>96</v>
      </c>
    </row>
    <row r="123" spans="1:7" ht="20.100000000000001" customHeight="1" outlineLevel="2" x14ac:dyDescent="0.25">
      <c r="A123" s="172" t="s">
        <v>8</v>
      </c>
      <c r="B123" s="95"/>
      <c r="C123" s="220"/>
      <c r="D123" s="221"/>
      <c r="E123" s="221"/>
      <c r="F123" s="221"/>
      <c r="G123" s="221">
        <f t="shared" ref="G123:G128" si="13">SUM(D123:F123)</f>
        <v>0</v>
      </c>
    </row>
    <row r="124" spans="1:7" ht="20.100000000000001" customHeight="1" outlineLevel="2" x14ac:dyDescent="0.25">
      <c r="A124" s="101" t="s">
        <v>50</v>
      </c>
      <c r="B124" s="107"/>
      <c r="C124" s="220"/>
      <c r="D124" s="73"/>
      <c r="E124" s="73"/>
      <c r="F124" s="73"/>
      <c r="G124" s="73">
        <f t="shared" si="13"/>
        <v>0</v>
      </c>
    </row>
    <row r="125" spans="1:7" ht="24.95" customHeight="1" outlineLevel="2" x14ac:dyDescent="0.25">
      <c r="A125" s="101" t="s">
        <v>51</v>
      </c>
      <c r="B125" s="107"/>
      <c r="C125" s="220"/>
      <c r="D125" s="73"/>
      <c r="E125" s="73">
        <v>0</v>
      </c>
      <c r="F125" s="73">
        <v>0</v>
      </c>
      <c r="G125" s="73">
        <f t="shared" si="13"/>
        <v>0</v>
      </c>
    </row>
    <row r="126" spans="1:7" ht="15.75" outlineLevel="2" x14ac:dyDescent="0.25">
      <c r="A126" s="101" t="s">
        <v>52</v>
      </c>
      <c r="B126" s="107"/>
      <c r="C126" s="220"/>
      <c r="D126" s="73"/>
      <c r="E126" s="73"/>
      <c r="F126" s="73"/>
      <c r="G126" s="73">
        <f t="shared" si="13"/>
        <v>0</v>
      </c>
    </row>
    <row r="127" spans="1:7" ht="27" customHeight="1" outlineLevel="2" thickBot="1" x14ac:dyDescent="0.3">
      <c r="A127" s="193" t="s">
        <v>78</v>
      </c>
      <c r="B127" s="225"/>
      <c r="C127" s="220"/>
      <c r="D127" s="74"/>
      <c r="E127" s="74"/>
      <c r="F127" s="74"/>
      <c r="G127" s="74">
        <f t="shared" si="13"/>
        <v>0</v>
      </c>
    </row>
    <row r="128" spans="1:7" ht="19.5" outlineLevel="1" thickBot="1" x14ac:dyDescent="0.35">
      <c r="A128" s="218" t="s">
        <v>188</v>
      </c>
      <c r="B128" s="114"/>
      <c r="C128" s="85"/>
      <c r="D128" s="126">
        <f>SUM(D123:D127)</f>
        <v>0</v>
      </c>
      <c r="E128" s="126">
        <f>SUM(E123:E127)</f>
        <v>0</v>
      </c>
      <c r="F128" s="126">
        <f>SUM(F123:F127)</f>
        <v>0</v>
      </c>
      <c r="G128" s="126">
        <f t="shared" si="13"/>
        <v>0</v>
      </c>
    </row>
    <row r="129" spans="1:7" ht="16.5" outlineLevel="1" thickBot="1" x14ac:dyDescent="0.3">
      <c r="A129" s="102"/>
      <c r="B129" s="102"/>
      <c r="C129" s="88"/>
      <c r="D129" s="127"/>
      <c r="E129" s="127"/>
      <c r="F129" s="127"/>
      <c r="G129" s="127"/>
    </row>
    <row r="130" spans="1:7" ht="42" customHeight="1" thickBot="1" x14ac:dyDescent="0.35">
      <c r="A130" s="168" t="s">
        <v>148</v>
      </c>
      <c r="B130" s="169"/>
      <c r="C130" s="170"/>
      <c r="D130" s="171">
        <f>SUM(D128+D120+D112+D102+D93+D84+D73)</f>
        <v>0</v>
      </c>
      <c r="E130" s="171">
        <f t="shared" ref="E130:G130" si="14">SUM(E128+E120+E112+E102+E93+E84+E73)</f>
        <v>0</v>
      </c>
      <c r="F130" s="171">
        <f t="shared" si="14"/>
        <v>0</v>
      </c>
      <c r="G130" s="171">
        <f t="shared" si="14"/>
        <v>0</v>
      </c>
    </row>
    <row r="131" spans="1:7" ht="13.5" thickBot="1" x14ac:dyDescent="0.25"/>
    <row r="132" spans="1:7" ht="48" thickBot="1" x14ac:dyDescent="0.3">
      <c r="A132" s="115"/>
      <c r="B132" s="116"/>
      <c r="C132" s="117" t="s">
        <v>141</v>
      </c>
      <c r="D132" s="118" t="s">
        <v>142</v>
      </c>
      <c r="E132" s="119"/>
      <c r="F132" s="120"/>
      <c r="G132" s="121"/>
    </row>
    <row r="133" spans="1:7" ht="57" customHeight="1" thickBot="1" x14ac:dyDescent="0.3">
      <c r="A133" s="122" t="s">
        <v>143</v>
      </c>
      <c r="B133" s="123"/>
      <c r="C133" s="124"/>
      <c r="D133" s="133">
        <f>SUM(D6-D14-D22-D35-D44-D60-D70-D72-D84-D93-D102-D112-D120-D128)</f>
        <v>0</v>
      </c>
      <c r="E133" s="492"/>
      <c r="F133" s="493"/>
      <c r="G133" s="494"/>
    </row>
  </sheetData>
  <mergeCells count="18">
    <mergeCell ref="A95:B95"/>
    <mergeCell ref="A115:G115"/>
    <mergeCell ref="A6:C6"/>
    <mergeCell ref="E133:G133"/>
    <mergeCell ref="D52:F52"/>
    <mergeCell ref="E78:F78"/>
    <mergeCell ref="D79:F79"/>
    <mergeCell ref="E51:F51"/>
    <mergeCell ref="E105:F105"/>
    <mergeCell ref="D106:F106"/>
    <mergeCell ref="C1:G1"/>
    <mergeCell ref="C2:G2"/>
    <mergeCell ref="C3:G3"/>
    <mergeCell ref="D26:F26"/>
    <mergeCell ref="E25:F25"/>
    <mergeCell ref="E4:F4"/>
    <mergeCell ref="D7:F7"/>
    <mergeCell ref="A9:G9"/>
  </mergeCells>
  <phoneticPr fontId="14" type="noConversion"/>
  <pageMargins left="0" right="0"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A3" workbookViewId="0">
      <selection activeCell="A19" sqref="A19"/>
    </sheetView>
  </sheetViews>
  <sheetFormatPr defaultRowHeight="15.75" x14ac:dyDescent="0.25"/>
  <cols>
    <col min="1" max="1" width="142" style="56" customWidth="1"/>
    <col min="2" max="16384" width="9.140625" style="56"/>
  </cols>
  <sheetData>
    <row r="1" spans="1:1" x14ac:dyDescent="0.25">
      <c r="A1" s="56" t="s">
        <v>190</v>
      </c>
    </row>
    <row r="3" spans="1:1" x14ac:dyDescent="0.25">
      <c r="A3" s="56" t="s">
        <v>131</v>
      </c>
    </row>
    <row r="4" spans="1:1" x14ac:dyDescent="0.25">
      <c r="A4" s="56" t="s">
        <v>130</v>
      </c>
    </row>
    <row r="6" spans="1:1" x14ac:dyDescent="0.25">
      <c r="A6" s="56" t="s">
        <v>214</v>
      </c>
    </row>
    <row r="8" spans="1:1" x14ac:dyDescent="0.25">
      <c r="A8" s="435" t="s">
        <v>216</v>
      </c>
    </row>
    <row r="9" spans="1:1" x14ac:dyDescent="0.25">
      <c r="A9" s="434" t="s">
        <v>215</v>
      </c>
    </row>
    <row r="11" spans="1:1" x14ac:dyDescent="0.25">
      <c r="A11" s="260" t="s">
        <v>128</v>
      </c>
    </row>
    <row r="12" spans="1:1" ht="16.5" thickBot="1" x14ac:dyDescent="0.3"/>
    <row r="13" spans="1:1" ht="16.5" thickBot="1" x14ac:dyDescent="0.3">
      <c r="A13" s="561" t="s">
        <v>129</v>
      </c>
    </row>
    <row r="14" spans="1:1" x14ac:dyDescent="0.25">
      <c r="A14" s="561" t="s">
        <v>125</v>
      </c>
    </row>
    <row r="15" spans="1:1" x14ac:dyDescent="0.25">
      <c r="A15" s="81"/>
    </row>
    <row r="16" spans="1:1" x14ac:dyDescent="0.25">
      <c r="A16" s="81"/>
    </row>
    <row r="17" spans="1:1" x14ac:dyDescent="0.25">
      <c r="A17" s="81"/>
    </row>
    <row r="18" spans="1:1" ht="16.5" thickBot="1" x14ac:dyDescent="0.3">
      <c r="A18" s="197"/>
    </row>
    <row r="19" spans="1:1" ht="16.5" thickBot="1" x14ac:dyDescent="0.3">
      <c r="A19" s="81"/>
    </row>
    <row r="20" spans="1:1" x14ac:dyDescent="0.25">
      <c r="A20" s="561" t="s">
        <v>126</v>
      </c>
    </row>
    <row r="21" spans="1:1" x14ac:dyDescent="0.25">
      <c r="A21" s="81"/>
    </row>
    <row r="22" spans="1:1" ht="16.5" thickBot="1" x14ac:dyDescent="0.3">
      <c r="A22" s="197"/>
    </row>
    <row r="23" spans="1:1" ht="16.5" thickBot="1" x14ac:dyDescent="0.3">
      <c r="A23" s="81"/>
    </row>
    <row r="24" spans="1:1" x14ac:dyDescent="0.25">
      <c r="A24" s="561" t="s">
        <v>127</v>
      </c>
    </row>
    <row r="25" spans="1:1" x14ac:dyDescent="0.25">
      <c r="A25" s="81"/>
    </row>
    <row r="26" spans="1:1" ht="16.5" thickBot="1" x14ac:dyDescent="0.3">
      <c r="A26" s="197"/>
    </row>
    <row r="27" spans="1:1" ht="16.5" thickBot="1" x14ac:dyDescent="0.3">
      <c r="A27" s="81"/>
    </row>
    <row r="28" spans="1:1" x14ac:dyDescent="0.25">
      <c r="A28" s="561" t="s">
        <v>132</v>
      </c>
    </row>
    <row r="29" spans="1:1" x14ac:dyDescent="0.25">
      <c r="A29" s="562"/>
    </row>
    <row r="30" spans="1:1" x14ac:dyDescent="0.25">
      <c r="A30" s="562"/>
    </row>
    <row r="31" spans="1:1" ht="16.5" thickBot="1" x14ac:dyDescent="0.3">
      <c r="A31" s="197"/>
    </row>
    <row r="32" spans="1:1" ht="16.5" thickBot="1" x14ac:dyDescent="0.3">
      <c r="A32" s="81"/>
    </row>
    <row r="33" spans="1:7" x14ac:dyDescent="0.25">
      <c r="A33" s="561" t="s">
        <v>60</v>
      </c>
    </row>
    <row r="34" spans="1:7" x14ac:dyDescent="0.25">
      <c r="A34" s="562"/>
    </row>
    <row r="35" spans="1:7" x14ac:dyDescent="0.25">
      <c r="A35" s="562"/>
    </row>
    <row r="36" spans="1:7" ht="16.5" thickBot="1" x14ac:dyDescent="0.3">
      <c r="A36" s="197"/>
    </row>
    <row r="37" spans="1:7" ht="16.5" thickBot="1" x14ac:dyDescent="0.3">
      <c r="A37" s="81"/>
    </row>
    <row r="38" spans="1:7" x14ac:dyDescent="0.25">
      <c r="A38" s="561" t="s">
        <v>191</v>
      </c>
      <c r="B38" s="102"/>
      <c r="C38" s="102"/>
      <c r="D38" s="93"/>
      <c r="E38" s="93"/>
      <c r="F38" s="93"/>
      <c r="G38" s="93"/>
    </row>
    <row r="39" spans="1:7" x14ac:dyDescent="0.25">
      <c r="A39" s="562"/>
      <c r="B39" s="102"/>
      <c r="C39" s="102"/>
      <c r="D39" s="93"/>
      <c r="E39" s="93"/>
      <c r="F39" s="93"/>
      <c r="G39" s="93"/>
    </row>
    <row r="40" spans="1:7" x14ac:dyDescent="0.25">
      <c r="A40" s="562"/>
      <c r="B40" s="102"/>
      <c r="C40" s="102"/>
      <c r="D40" s="93"/>
      <c r="E40" s="93"/>
      <c r="F40" s="93"/>
      <c r="G40" s="93"/>
    </row>
    <row r="41" spans="1:7" ht="16.5" thickBot="1" x14ac:dyDescent="0.3">
      <c r="A41" s="563"/>
      <c r="B41" s="102"/>
      <c r="C41" s="102"/>
      <c r="D41" s="93"/>
      <c r="E41" s="93"/>
      <c r="F41" s="93"/>
      <c r="G41" s="93"/>
    </row>
    <row r="42" spans="1:7" ht="16.5" thickBot="1" x14ac:dyDescent="0.3">
      <c r="A42" s="81"/>
    </row>
    <row r="43" spans="1:7" x14ac:dyDescent="0.25">
      <c r="A43" s="564" t="s">
        <v>192</v>
      </c>
    </row>
    <row r="44" spans="1:7" x14ac:dyDescent="0.25">
      <c r="A44" s="565"/>
    </row>
    <row r="45" spans="1:7" x14ac:dyDescent="0.25">
      <c r="A45" s="565"/>
    </row>
    <row r="46" spans="1:7" ht="16.5" thickBot="1" x14ac:dyDescent="0.3">
      <c r="A46" s="566"/>
    </row>
    <row r="47" spans="1:7" ht="16.5" thickBot="1" x14ac:dyDescent="0.3">
      <c r="A47" s="81"/>
    </row>
    <row r="48" spans="1:7" x14ac:dyDescent="0.25">
      <c r="A48" s="564" t="s">
        <v>193</v>
      </c>
    </row>
    <row r="49" spans="1:2" x14ac:dyDescent="0.25">
      <c r="A49" s="565"/>
    </row>
    <row r="50" spans="1:2" ht="16.5" thickBot="1" x14ac:dyDescent="0.3">
      <c r="A50" s="566"/>
    </row>
    <row r="51" spans="1:2" ht="16.5" thickBot="1" x14ac:dyDescent="0.3">
      <c r="A51" s="562"/>
      <c r="B51" s="102"/>
    </row>
    <row r="52" spans="1:2" s="262" customFormat="1" x14ac:dyDescent="0.25">
      <c r="A52" s="567" t="s">
        <v>195</v>
      </c>
      <c r="B52" s="263"/>
    </row>
    <row r="53" spans="1:2" x14ac:dyDescent="0.25">
      <c r="A53" s="568"/>
      <c r="B53" s="261"/>
    </row>
    <row r="54" spans="1:2" s="102" customFormat="1" ht="16.5" thickBot="1" x14ac:dyDescent="0.3">
      <c r="A54" s="569"/>
    </row>
    <row r="55" spans="1:2" s="102" customFormat="1" ht="16.5" thickBot="1" x14ac:dyDescent="0.3">
      <c r="A55" s="81"/>
    </row>
    <row r="56" spans="1:2" x14ac:dyDescent="0.25">
      <c r="A56" s="561" t="s">
        <v>194</v>
      </c>
    </row>
    <row r="57" spans="1:2" x14ac:dyDescent="0.25">
      <c r="A57" s="81"/>
    </row>
    <row r="58" spans="1:2" x14ac:dyDescent="0.25">
      <c r="A58" s="81"/>
    </row>
    <row r="59" spans="1:2" x14ac:dyDescent="0.25">
      <c r="A59" s="81"/>
    </row>
    <row r="60" spans="1:2" ht="16.5" thickBot="1" x14ac:dyDescent="0.3">
      <c r="A60" s="197"/>
    </row>
    <row r="61" spans="1:2" ht="16.5" thickBot="1" x14ac:dyDescent="0.3">
      <c r="A61" s="81"/>
    </row>
    <row r="62" spans="1:2" x14ac:dyDescent="0.25">
      <c r="A62" s="564" t="s">
        <v>196</v>
      </c>
    </row>
    <row r="63" spans="1:2" x14ac:dyDescent="0.25">
      <c r="A63" s="565"/>
    </row>
    <row r="64" spans="1:2" x14ac:dyDescent="0.25">
      <c r="A64" s="562"/>
    </row>
    <row r="65" spans="1:1" x14ac:dyDescent="0.25">
      <c r="A65" s="562"/>
    </row>
    <row r="66" spans="1:1" ht="16.5" thickBot="1" x14ac:dyDescent="0.3">
      <c r="A66" s="566"/>
    </row>
    <row r="67" spans="1:1" ht="16.5" thickBot="1" x14ac:dyDescent="0.3">
      <c r="A67" s="81"/>
    </row>
    <row r="68" spans="1:1" s="264" customFormat="1" x14ac:dyDescent="0.25">
      <c r="A68" s="570" t="s">
        <v>197</v>
      </c>
    </row>
    <row r="69" spans="1:1" x14ac:dyDescent="0.25">
      <c r="A69" s="81"/>
    </row>
    <row r="70" spans="1:1" x14ac:dyDescent="0.25">
      <c r="A70" s="81"/>
    </row>
    <row r="71" spans="1:1" x14ac:dyDescent="0.25">
      <c r="A71" s="81"/>
    </row>
    <row r="72" spans="1:1" x14ac:dyDescent="0.25">
      <c r="A72" s="81"/>
    </row>
    <row r="73" spans="1:1" ht="16.5" thickBot="1" x14ac:dyDescent="0.3">
      <c r="A73" s="197"/>
    </row>
  </sheetData>
  <hyperlinks>
    <hyperlink ref="A9" r:id="rId1"/>
  </hyperlinks>
  <pageMargins left="0.2" right="0.2" top="0.25" bottom="0.2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opLeftCell="A22" workbookViewId="0">
      <selection activeCell="B41" sqref="B41"/>
    </sheetView>
  </sheetViews>
  <sheetFormatPr defaultRowHeight="12.75" x14ac:dyDescent="0.2"/>
  <cols>
    <col min="1" max="1" width="8.28515625" style="3" customWidth="1"/>
    <col min="2" max="2" width="11.140625" style="3" customWidth="1"/>
    <col min="3" max="8" width="9.140625" style="3"/>
    <col min="9" max="9" width="12.28515625" style="3" customWidth="1"/>
    <col min="10" max="16384" width="9.140625" style="3"/>
  </cols>
  <sheetData>
    <row r="1" spans="1:10" x14ac:dyDescent="0.2">
      <c r="J1" s="47" t="s">
        <v>92</v>
      </c>
    </row>
    <row r="3" spans="1:10" ht="18" x14ac:dyDescent="0.25">
      <c r="A3" s="1" t="s">
        <v>9</v>
      </c>
      <c r="B3" s="2"/>
      <c r="C3" s="2"/>
      <c r="D3" s="2"/>
      <c r="E3" s="2"/>
      <c r="F3" s="2"/>
      <c r="G3" s="2"/>
      <c r="H3" s="2"/>
      <c r="I3" s="2"/>
      <c r="J3" s="2"/>
    </row>
    <row r="4" spans="1:10" x14ac:dyDescent="0.2">
      <c r="A4" s="2"/>
      <c r="B4" s="2"/>
      <c r="C4" s="2"/>
      <c r="D4" s="2"/>
      <c r="E4" s="2"/>
      <c r="F4" s="2"/>
      <c r="G4" s="2"/>
      <c r="H4" s="2"/>
      <c r="I4" s="2"/>
      <c r="J4" s="2"/>
    </row>
    <row r="5" spans="1:10" ht="20.25" x14ac:dyDescent="0.3">
      <c r="A5" s="4" t="s">
        <v>10</v>
      </c>
      <c r="B5" s="2"/>
      <c r="C5" s="2"/>
      <c r="D5" s="2"/>
      <c r="E5" s="2"/>
      <c r="F5" s="2"/>
      <c r="G5" s="2"/>
      <c r="H5" s="2"/>
      <c r="I5" s="2"/>
      <c r="J5" s="2"/>
    </row>
    <row r="6" spans="1:10" x14ac:dyDescent="0.2">
      <c r="A6" s="2"/>
      <c r="B6" s="2"/>
      <c r="C6" s="2"/>
      <c r="D6" s="2"/>
      <c r="E6" s="2"/>
      <c r="F6" s="2"/>
      <c r="G6" s="2"/>
      <c r="H6" s="2"/>
      <c r="I6" s="2"/>
      <c r="J6" s="2"/>
    </row>
    <row r="7" spans="1:10" x14ac:dyDescent="0.2">
      <c r="A7" s="2"/>
      <c r="B7" s="2"/>
      <c r="C7" s="2"/>
      <c r="D7" s="2"/>
      <c r="E7" s="2"/>
      <c r="F7" s="2"/>
      <c r="G7" s="2"/>
      <c r="H7" s="2"/>
      <c r="I7" s="2"/>
      <c r="J7" s="2"/>
    </row>
    <row r="8" spans="1:10" ht="31.5" x14ac:dyDescent="0.25">
      <c r="A8" s="15" t="s">
        <v>21</v>
      </c>
      <c r="B8" s="2"/>
      <c r="C8" s="2"/>
      <c r="D8" s="2"/>
      <c r="E8" s="2"/>
      <c r="F8" s="2"/>
      <c r="G8" s="2"/>
      <c r="H8" s="2"/>
      <c r="I8" s="2"/>
      <c r="J8" s="2"/>
    </row>
    <row r="9" spans="1:10" ht="15.75" x14ac:dyDescent="0.25">
      <c r="A9" s="5" t="s">
        <v>223</v>
      </c>
      <c r="B9" s="2"/>
      <c r="C9" s="2"/>
      <c r="D9" s="2"/>
      <c r="E9" s="2"/>
      <c r="F9" s="2"/>
      <c r="G9" s="2"/>
      <c r="H9" s="2"/>
      <c r="I9" s="2"/>
      <c r="J9" s="2"/>
    </row>
    <row r="10" spans="1:10" ht="15" x14ac:dyDescent="0.25">
      <c r="A10" s="16" t="s">
        <v>224</v>
      </c>
      <c r="B10" s="2"/>
      <c r="C10" s="2"/>
      <c r="D10" s="2"/>
      <c r="E10" s="2"/>
      <c r="F10" s="2"/>
      <c r="G10" s="2"/>
      <c r="H10" s="2"/>
      <c r="I10" s="2"/>
      <c r="J10" s="2"/>
    </row>
    <row r="11" spans="1:10" ht="15" x14ac:dyDescent="0.25">
      <c r="A11" s="16" t="s">
        <v>225</v>
      </c>
      <c r="B11" s="2"/>
      <c r="C11" s="2"/>
      <c r="D11" s="2"/>
      <c r="E11" s="2"/>
      <c r="F11" s="2"/>
      <c r="G11" s="2"/>
      <c r="H11" s="2"/>
      <c r="I11" s="2"/>
      <c r="J11" s="2"/>
    </row>
    <row r="12" spans="1:10" ht="15.75" x14ac:dyDescent="0.25">
      <c r="A12" s="5"/>
      <c r="B12" s="2"/>
      <c r="C12" s="2"/>
      <c r="D12" s="2"/>
      <c r="E12" s="2"/>
      <c r="F12" s="2"/>
      <c r="G12" s="2"/>
      <c r="H12" s="2"/>
      <c r="I12" s="2"/>
      <c r="J12" s="2"/>
    </row>
    <row r="13" spans="1:10" ht="15.75" x14ac:dyDescent="0.25">
      <c r="A13" s="5" t="s">
        <v>226</v>
      </c>
      <c r="B13" s="6"/>
      <c r="C13" s="6"/>
      <c r="D13" s="6"/>
      <c r="E13" s="6"/>
      <c r="F13" s="6"/>
      <c r="G13" s="6"/>
      <c r="H13" s="6"/>
      <c r="I13" s="6"/>
      <c r="J13" s="6"/>
    </row>
    <row r="16" spans="1:10" ht="15" thickBot="1" x14ac:dyDescent="0.25">
      <c r="B16" s="7" t="s">
        <v>11</v>
      </c>
      <c r="C16" s="502"/>
      <c r="D16" s="502"/>
      <c r="E16" s="502"/>
      <c r="F16" s="502"/>
      <c r="G16" s="502"/>
      <c r="H16" s="9"/>
      <c r="I16" s="9"/>
    </row>
    <row r="19" spans="1:10" ht="14.25" x14ac:dyDescent="0.2">
      <c r="B19" s="7" t="s">
        <v>12</v>
      </c>
    </row>
    <row r="21" spans="1:10" ht="15" thickBot="1" x14ac:dyDescent="0.25">
      <c r="B21" s="7" t="s">
        <v>13</v>
      </c>
      <c r="C21" s="8"/>
      <c r="D21" s="8"/>
      <c r="E21" s="8"/>
      <c r="F21" s="8"/>
      <c r="G21" s="8"/>
      <c r="H21" s="7" t="s">
        <v>14</v>
      </c>
      <c r="I21" s="8"/>
      <c r="J21" s="8"/>
    </row>
    <row r="22" spans="1:10" x14ac:dyDescent="0.2">
      <c r="H22" s="10"/>
    </row>
    <row r="23" spans="1:10" ht="15" thickBot="1" x14ac:dyDescent="0.25">
      <c r="B23" s="7" t="s">
        <v>15</v>
      </c>
      <c r="C23" s="8"/>
      <c r="D23" s="8"/>
      <c r="E23" s="8"/>
      <c r="F23" s="8"/>
      <c r="G23" s="8"/>
      <c r="H23" s="7" t="s">
        <v>14</v>
      </c>
      <c r="I23" s="8"/>
      <c r="J23" s="8"/>
    </row>
    <row r="24" spans="1:10" x14ac:dyDescent="0.2">
      <c r="H24" s="10"/>
    </row>
    <row r="25" spans="1:10" ht="15" thickBot="1" x14ac:dyDescent="0.25">
      <c r="B25" s="7" t="s">
        <v>16</v>
      </c>
      <c r="C25" s="8"/>
      <c r="D25" s="8"/>
      <c r="E25" s="8"/>
      <c r="F25" s="8"/>
      <c r="G25" s="8"/>
      <c r="H25" s="7" t="s">
        <v>14</v>
      </c>
      <c r="I25" s="8"/>
      <c r="J25" s="8"/>
    </row>
    <row r="26" spans="1:10" ht="14.25" x14ac:dyDescent="0.2">
      <c r="B26" s="7"/>
      <c r="C26" s="9"/>
      <c r="D26" s="9"/>
      <c r="E26" s="9"/>
      <c r="F26" s="9"/>
      <c r="G26" s="9"/>
      <c r="H26" s="7"/>
      <c r="I26" s="9"/>
      <c r="J26" s="9"/>
    </row>
    <row r="28" spans="1:10" ht="15.75" x14ac:dyDescent="0.25">
      <c r="A28" s="11"/>
      <c r="B28" s="67"/>
      <c r="C28" s="67"/>
      <c r="D28" s="68" t="s">
        <v>138</v>
      </c>
      <c r="E28" s="68"/>
      <c r="F28" s="68"/>
      <c r="G28" s="69"/>
      <c r="I28" s="67"/>
      <c r="J28" s="67"/>
    </row>
    <row r="29" spans="1:10" ht="15" x14ac:dyDescent="0.2">
      <c r="A29" s="12"/>
      <c r="B29" s="11"/>
      <c r="C29" s="70"/>
      <c r="D29" s="70"/>
      <c r="E29" s="70"/>
      <c r="F29" s="70"/>
      <c r="G29" s="70"/>
      <c r="H29" s="70"/>
      <c r="I29" s="70"/>
      <c r="J29" s="67"/>
    </row>
    <row r="30" spans="1:10" ht="15.75" x14ac:dyDescent="0.25">
      <c r="A30" s="12" t="s">
        <v>217</v>
      </c>
      <c r="B30" s="12"/>
      <c r="C30" s="70"/>
      <c r="D30" s="71"/>
      <c r="E30" s="71"/>
      <c r="F30" s="71"/>
      <c r="G30" s="71"/>
      <c r="H30" s="71"/>
      <c r="I30" s="71"/>
      <c r="J30" s="70"/>
    </row>
    <row r="31" spans="1:10" ht="15" x14ac:dyDescent="0.2">
      <c r="A31" s="12"/>
      <c r="B31" s="12" t="s">
        <v>18</v>
      </c>
      <c r="C31" s="70"/>
      <c r="D31" s="70"/>
      <c r="E31" s="70"/>
      <c r="F31" s="70"/>
      <c r="G31" s="70"/>
      <c r="H31" s="70"/>
      <c r="I31" s="70"/>
      <c r="J31" s="70"/>
    </row>
    <row r="32" spans="1:10" ht="15" x14ac:dyDescent="0.2">
      <c r="A32" s="12"/>
      <c r="B32" s="12" t="s">
        <v>133</v>
      </c>
      <c r="C32" s="70"/>
      <c r="D32" s="70"/>
      <c r="E32" s="70"/>
      <c r="F32" s="70"/>
      <c r="G32" s="70"/>
      <c r="H32" s="70"/>
      <c r="I32" s="70"/>
      <c r="J32" s="70"/>
    </row>
    <row r="33" spans="1:10" ht="15" x14ac:dyDescent="0.2">
      <c r="A33" s="12"/>
      <c r="B33" s="12" t="s">
        <v>134</v>
      </c>
      <c r="C33" s="70"/>
      <c r="D33" s="70"/>
      <c r="E33" s="70"/>
      <c r="F33" s="70"/>
      <c r="G33" s="70"/>
      <c r="H33" s="70"/>
      <c r="I33" s="70"/>
      <c r="J33" s="70"/>
    </row>
    <row r="34" spans="1:10" ht="15" x14ac:dyDescent="0.2">
      <c r="A34" s="12"/>
      <c r="B34" s="12" t="s">
        <v>135</v>
      </c>
      <c r="C34" s="70"/>
      <c r="D34" s="70"/>
      <c r="E34" s="70"/>
      <c r="F34" s="70"/>
      <c r="G34" s="70"/>
      <c r="H34" s="70"/>
      <c r="I34" s="70"/>
      <c r="J34" s="70"/>
    </row>
    <row r="35" spans="1:10" ht="15" x14ac:dyDescent="0.2">
      <c r="A35" s="12"/>
      <c r="B35" s="12"/>
      <c r="C35" s="70"/>
      <c r="D35" s="70"/>
      <c r="E35" s="70"/>
      <c r="F35" s="70"/>
      <c r="G35" s="70"/>
      <c r="H35" s="70"/>
      <c r="I35" s="70"/>
      <c r="J35" s="70"/>
    </row>
    <row r="36" spans="1:10" ht="15" x14ac:dyDescent="0.2">
      <c r="A36" s="12"/>
      <c r="B36" s="12" t="s">
        <v>136</v>
      </c>
      <c r="C36" s="70"/>
      <c r="D36" s="70"/>
      <c r="E36" s="70"/>
      <c r="F36" s="70"/>
      <c r="G36" s="70"/>
      <c r="H36" s="70"/>
      <c r="I36" s="70"/>
      <c r="J36" s="70"/>
    </row>
    <row r="37" spans="1:10" ht="15.75" x14ac:dyDescent="0.25">
      <c r="A37" s="13"/>
      <c r="B37" s="12"/>
      <c r="C37" s="70"/>
      <c r="D37" s="70"/>
      <c r="E37" s="70"/>
      <c r="F37" s="70"/>
      <c r="G37" s="70"/>
      <c r="H37" s="70"/>
      <c r="I37" s="70"/>
      <c r="J37" s="70"/>
    </row>
    <row r="38" spans="1:10" ht="15.75" x14ac:dyDescent="0.25">
      <c r="A38" s="12"/>
      <c r="B38" s="5" t="s">
        <v>19</v>
      </c>
      <c r="C38" s="70"/>
      <c r="D38" s="70"/>
      <c r="E38" s="70"/>
      <c r="F38" s="70"/>
      <c r="G38" s="70"/>
      <c r="H38" s="70"/>
      <c r="I38" s="70"/>
      <c r="J38" s="70"/>
    </row>
    <row r="39" spans="1:10" ht="15" x14ac:dyDescent="0.2">
      <c r="A39" s="12"/>
      <c r="B39" s="12" t="s">
        <v>236</v>
      </c>
      <c r="C39" s="70"/>
      <c r="D39" s="70"/>
      <c r="E39" s="70"/>
      <c r="F39" s="70"/>
      <c r="G39" s="70"/>
      <c r="H39" s="70"/>
      <c r="I39" s="70"/>
      <c r="J39" s="70"/>
    </row>
    <row r="40" spans="1:10" ht="15" x14ac:dyDescent="0.2">
      <c r="A40" s="12"/>
      <c r="B40" s="12" t="s">
        <v>238</v>
      </c>
      <c r="C40" s="70"/>
      <c r="D40" s="70"/>
      <c r="E40" s="70"/>
      <c r="F40" s="70"/>
      <c r="G40" s="70"/>
      <c r="H40" s="70"/>
      <c r="I40" s="70"/>
      <c r="J40" s="70"/>
    </row>
    <row r="41" spans="1:10" ht="15" x14ac:dyDescent="0.2">
      <c r="A41" s="14"/>
      <c r="B41" s="12" t="s">
        <v>137</v>
      </c>
      <c r="C41" s="70"/>
      <c r="D41" s="70"/>
      <c r="E41" s="70"/>
      <c r="F41" s="70"/>
      <c r="G41" s="70"/>
      <c r="H41" s="70"/>
      <c r="I41" s="70"/>
      <c r="J41" s="70"/>
    </row>
    <row r="42" spans="1:10" ht="15" x14ac:dyDescent="0.2">
      <c r="A42" s="14"/>
      <c r="B42" s="12"/>
      <c r="C42" s="70"/>
      <c r="D42" s="70"/>
      <c r="E42" s="70"/>
      <c r="F42" s="70"/>
      <c r="G42" s="70"/>
      <c r="H42" s="70"/>
      <c r="I42" s="70"/>
      <c r="J42" s="70"/>
    </row>
    <row r="43" spans="1:10" ht="15" x14ac:dyDescent="0.2">
      <c r="A43" s="14"/>
      <c r="B43" s="12"/>
      <c r="C43" s="70"/>
      <c r="D43" s="70"/>
      <c r="E43" s="70"/>
      <c r="F43" s="70"/>
      <c r="G43" s="70"/>
      <c r="H43" s="70"/>
      <c r="I43" s="70"/>
      <c r="J43" s="70"/>
    </row>
    <row r="44" spans="1:10" ht="15.75" x14ac:dyDescent="0.25">
      <c r="A44" s="13" t="s">
        <v>20</v>
      </c>
      <c r="B44" s="6"/>
      <c r="C44" s="6"/>
      <c r="D44" s="6"/>
      <c r="E44" s="6"/>
      <c r="F44" s="6"/>
      <c r="G44" s="6"/>
      <c r="H44" s="6"/>
      <c r="I44" s="6"/>
      <c r="J44" s="6"/>
    </row>
    <row r="45" spans="1:10" ht="68.099999999999994" customHeight="1" x14ac:dyDescent="0.2">
      <c r="A45" s="501" t="s">
        <v>205</v>
      </c>
      <c r="B45" s="501"/>
      <c r="C45" s="501"/>
      <c r="D45" s="501"/>
      <c r="E45" s="501"/>
      <c r="F45" s="501"/>
      <c r="G45" s="501"/>
      <c r="H45" s="501"/>
      <c r="I45" s="501"/>
      <c r="J45" s="501"/>
    </row>
  </sheetData>
  <mergeCells count="2">
    <mergeCell ref="A45:J45"/>
    <mergeCell ref="C16:G16"/>
  </mergeCells>
  <phoneticPr fontId="14" type="noConversion"/>
  <pageMargins left="0.5" right="0.5" top="0.5" bottom="0.5"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election activeCell="L24" sqref="L24"/>
    </sheetView>
  </sheetViews>
  <sheetFormatPr defaultRowHeight="12.75" x14ac:dyDescent="0.2"/>
  <cols>
    <col min="1" max="1" width="4" style="17" customWidth="1"/>
    <col min="2" max="2" width="2.7109375" style="18" customWidth="1"/>
    <col min="3" max="3" width="13.7109375" style="23" customWidth="1"/>
    <col min="4" max="7" width="12.7109375" style="24" customWidth="1"/>
    <col min="8" max="8" width="1.7109375" style="24" customWidth="1"/>
    <col min="9" max="12" width="12.7109375" style="24" customWidth="1"/>
    <col min="13" max="13" width="1.7109375" style="24" customWidth="1"/>
    <col min="14" max="14" width="12.7109375" style="24" customWidth="1"/>
    <col min="15" max="16" width="12.7109375" style="25" customWidth="1"/>
    <col min="17" max="17" width="12.7109375" style="179" customWidth="1"/>
    <col min="18" max="16384" width="9.140625" style="23"/>
  </cols>
  <sheetData>
    <row r="1" spans="1:17" x14ac:dyDescent="0.2">
      <c r="Q1" s="175" t="s">
        <v>92</v>
      </c>
    </row>
    <row r="3" spans="1:17" s="45" customFormat="1" ht="15" customHeight="1" x14ac:dyDescent="0.25">
      <c r="A3" s="506" t="s">
        <v>74</v>
      </c>
      <c r="B3" s="506"/>
      <c r="C3" s="506"/>
      <c r="D3" s="506"/>
      <c r="E3" s="506"/>
      <c r="F3" s="506"/>
      <c r="G3" s="506"/>
      <c r="H3" s="506"/>
      <c r="I3" s="506"/>
      <c r="J3" s="506"/>
      <c r="K3" s="506"/>
      <c r="L3" s="506"/>
      <c r="M3" s="506"/>
      <c r="N3" s="506"/>
      <c r="O3" s="506"/>
      <c r="P3" s="506"/>
      <c r="Q3" s="506"/>
    </row>
    <row r="4" spans="1:17" s="45" customFormat="1" ht="15" customHeight="1" x14ac:dyDescent="0.25">
      <c r="A4" s="506" t="s">
        <v>75</v>
      </c>
      <c r="B4" s="506"/>
      <c r="C4" s="506"/>
      <c r="D4" s="506"/>
      <c r="E4" s="506"/>
      <c r="F4" s="506"/>
      <c r="G4" s="506"/>
      <c r="H4" s="506"/>
      <c r="I4" s="506"/>
      <c r="J4" s="506"/>
      <c r="K4" s="506"/>
      <c r="L4" s="506"/>
      <c r="M4" s="506"/>
      <c r="N4" s="506"/>
      <c r="O4" s="506"/>
      <c r="P4" s="506"/>
      <c r="Q4" s="506"/>
    </row>
    <row r="6" spans="1:17" ht="15" customHeight="1" thickBot="1" x14ac:dyDescent="0.25">
      <c r="C6" s="17" t="s">
        <v>11</v>
      </c>
      <c r="D6" s="519"/>
      <c r="E6" s="519"/>
      <c r="F6" s="519"/>
      <c r="G6" s="519"/>
      <c r="H6" s="519"/>
      <c r="I6" s="519"/>
      <c r="J6" s="519"/>
      <c r="L6" s="428" t="s">
        <v>227</v>
      </c>
      <c r="M6" s="46"/>
      <c r="N6" s="19"/>
      <c r="O6" s="469"/>
      <c r="P6" s="22"/>
      <c r="Q6" s="176"/>
    </row>
    <row r="7" spans="1:17" ht="15" customHeight="1" x14ac:dyDescent="0.2">
      <c r="C7" s="17"/>
      <c r="D7" s="44"/>
      <c r="E7" s="43"/>
      <c r="F7" s="44"/>
      <c r="G7" s="44"/>
      <c r="H7" s="44"/>
      <c r="I7" s="44"/>
      <c r="J7" s="20"/>
      <c r="K7" s="20"/>
      <c r="L7" s="20"/>
      <c r="M7" s="21"/>
      <c r="N7" s="44"/>
      <c r="O7" s="22"/>
      <c r="P7" s="22"/>
      <c r="Q7" s="176"/>
    </row>
    <row r="8" spans="1:17" ht="15" customHeight="1" x14ac:dyDescent="0.2">
      <c r="C8" s="17"/>
      <c r="D8" s="507" t="s">
        <v>23</v>
      </c>
      <c r="E8" s="508"/>
      <c r="F8" s="508"/>
      <c r="G8" s="509"/>
      <c r="H8" s="44"/>
      <c r="I8" s="510" t="s">
        <v>73</v>
      </c>
      <c r="J8" s="511"/>
      <c r="K8" s="511"/>
      <c r="L8" s="512"/>
      <c r="M8" s="21"/>
      <c r="N8" s="513" t="s">
        <v>219</v>
      </c>
      <c r="O8" s="514"/>
      <c r="P8" s="514"/>
      <c r="Q8" s="515"/>
    </row>
    <row r="9" spans="1:17" s="28" customFormat="1" ht="15" customHeight="1" x14ac:dyDescent="0.2">
      <c r="A9" s="26"/>
      <c r="B9" s="27"/>
      <c r="C9" s="28" t="s">
        <v>22</v>
      </c>
      <c r="D9" s="466"/>
      <c r="E9" s="467"/>
      <c r="F9" s="467"/>
      <c r="G9" s="468"/>
      <c r="H9" s="30"/>
      <c r="I9" s="575" t="s">
        <v>228</v>
      </c>
      <c r="J9" s="576"/>
      <c r="K9" s="576"/>
      <c r="L9" s="577"/>
      <c r="M9" s="30"/>
      <c r="N9" s="516" t="s">
        <v>234</v>
      </c>
      <c r="O9" s="517"/>
      <c r="P9" s="517"/>
      <c r="Q9" s="518"/>
    </row>
    <row r="10" spans="1:17" s="32" customFormat="1" ht="30" customHeight="1" x14ac:dyDescent="0.2">
      <c r="A10" s="31"/>
      <c r="B10" s="31"/>
      <c r="D10" s="29" t="s">
        <v>3</v>
      </c>
      <c r="E10" s="29" t="s">
        <v>76</v>
      </c>
      <c r="F10" s="29" t="s">
        <v>53</v>
      </c>
      <c r="G10" s="29" t="s">
        <v>24</v>
      </c>
      <c r="H10" s="30"/>
      <c r="I10" s="571" t="s">
        <v>3</v>
      </c>
      <c r="J10" s="571" t="s">
        <v>76</v>
      </c>
      <c r="K10" s="571" t="s">
        <v>53</v>
      </c>
      <c r="L10" s="572" t="s">
        <v>24</v>
      </c>
      <c r="M10" s="30"/>
      <c r="N10" s="60" t="s">
        <v>3</v>
      </c>
      <c r="O10" s="60" t="s">
        <v>76</v>
      </c>
      <c r="P10" s="60" t="s">
        <v>53</v>
      </c>
      <c r="Q10" s="177" t="s">
        <v>24</v>
      </c>
    </row>
    <row r="11" spans="1:17" ht="20.100000000000001" customHeight="1" x14ac:dyDescent="0.2">
      <c r="A11" s="51" t="s">
        <v>25</v>
      </c>
      <c r="B11" s="52" t="s">
        <v>26</v>
      </c>
      <c r="C11" s="50"/>
      <c r="D11" s="48"/>
      <c r="E11" s="48"/>
      <c r="F11" s="48"/>
      <c r="G11" s="48"/>
      <c r="I11" s="48"/>
      <c r="J11" s="48"/>
      <c r="K11" s="48"/>
      <c r="L11" s="48"/>
      <c r="N11" s="48"/>
      <c r="O11" s="49"/>
      <c r="P11" s="49"/>
      <c r="Q11" s="178"/>
    </row>
    <row r="12" spans="1:17" s="278" customFormat="1" ht="20.100000000000001" customHeight="1" x14ac:dyDescent="0.2">
      <c r="A12" s="293"/>
      <c r="B12" s="294" t="s">
        <v>27</v>
      </c>
      <c r="C12" s="283" t="s">
        <v>28</v>
      </c>
      <c r="D12" s="295"/>
      <c r="E12" s="302">
        <f>SUM('B3 - contract budget'!E10)</f>
        <v>0</v>
      </c>
      <c r="F12" s="302">
        <f>SUM('B3 - contract budget'!F10)</f>
        <v>0</v>
      </c>
      <c r="G12" s="302">
        <f>SUM('B3 - contract budget'!G10)</f>
        <v>0</v>
      </c>
      <c r="I12" s="296"/>
      <c r="J12" s="285"/>
      <c r="K12" s="285"/>
      <c r="L12" s="285">
        <f>J12+K12</f>
        <v>0</v>
      </c>
      <c r="N12" s="296"/>
      <c r="O12" s="286"/>
      <c r="P12" s="286"/>
      <c r="Q12" s="287">
        <f>SUM(O12:P12)</f>
        <v>0</v>
      </c>
    </row>
    <row r="13" spans="1:17" s="278" customFormat="1" ht="20.100000000000001" customHeight="1" x14ac:dyDescent="0.2">
      <c r="A13" s="293"/>
      <c r="B13" s="294" t="s">
        <v>29</v>
      </c>
      <c r="C13" s="297" t="s">
        <v>61</v>
      </c>
      <c r="D13" s="298">
        <f>SUM('B3 - contract budget'!D14-'B3 - contract budget'!D10)</f>
        <v>0</v>
      </c>
      <c r="E13" s="573">
        <f>SUM('B3 - contract budget'!E14-'B3 - contract budget'!E10)</f>
        <v>0</v>
      </c>
      <c r="F13" s="574">
        <f>SUM('B3 - contract budget'!F14-'B3 - contract budget'!F10)</f>
        <v>0</v>
      </c>
      <c r="G13" s="300">
        <f>SUM('B3 - contract budget'!G14-'B3 - contract budget'!G10)</f>
        <v>0</v>
      </c>
      <c r="H13" s="301"/>
      <c r="I13" s="274"/>
      <c r="J13" s="274"/>
      <c r="K13" s="274"/>
      <c r="L13" s="274">
        <f>I13+J13+K13</f>
        <v>0</v>
      </c>
      <c r="N13" s="279"/>
      <c r="O13" s="279"/>
      <c r="P13" s="279"/>
      <c r="Q13" s="280">
        <f>SUM(N13:P13)</f>
        <v>0</v>
      </c>
    </row>
    <row r="14" spans="1:17" s="278" customFormat="1" ht="20.100000000000001" customHeight="1" x14ac:dyDescent="0.2">
      <c r="A14" s="293"/>
      <c r="B14" s="294" t="s">
        <v>30</v>
      </c>
      <c r="C14" s="297" t="s">
        <v>62</v>
      </c>
      <c r="D14" s="302">
        <f>SUM('B3 - contract budget'!D22)</f>
        <v>0</v>
      </c>
      <c r="E14" s="303">
        <f>SUM('B3 - contract budget'!E22)</f>
        <v>0</v>
      </c>
      <c r="F14" s="304">
        <f>SUM('B3 - contract budget'!F22)</f>
        <v>0</v>
      </c>
      <c r="G14" s="300">
        <f>SUM('B3 - contract budget'!G22)</f>
        <v>0</v>
      </c>
      <c r="I14" s="285"/>
      <c r="J14" s="285"/>
      <c r="K14" s="285"/>
      <c r="L14" s="274">
        <f t="shared" ref="L14:L18" si="0">I14+J14+K14</f>
        <v>0</v>
      </c>
      <c r="N14" s="286"/>
      <c r="O14" s="286"/>
      <c r="P14" s="286"/>
      <c r="Q14" s="287">
        <f t="shared" ref="Q14:Q27" si="1">SUM(N14:P14)</f>
        <v>0</v>
      </c>
    </row>
    <row r="15" spans="1:17" s="278" customFormat="1" ht="20.100000000000001" customHeight="1" x14ac:dyDescent="0.2">
      <c r="A15" s="293"/>
      <c r="B15" s="294" t="s">
        <v>31</v>
      </c>
      <c r="C15" s="297" t="s">
        <v>63</v>
      </c>
      <c r="D15" s="305">
        <f>SUM('B3 - contract budget'!D35)</f>
        <v>0</v>
      </c>
      <c r="E15" s="306">
        <f>SUM('B3 - contract budget'!E35)</f>
        <v>0</v>
      </c>
      <c r="F15" s="300">
        <f>SUM('B3 - contract budget'!F35)</f>
        <v>0</v>
      </c>
      <c r="G15" s="300">
        <f>SUM('B3 - contract budget'!G35)</f>
        <v>0</v>
      </c>
      <c r="I15" s="285"/>
      <c r="J15" s="285"/>
      <c r="K15" s="285"/>
      <c r="L15" s="274">
        <f t="shared" si="0"/>
        <v>0</v>
      </c>
      <c r="N15" s="286"/>
      <c r="O15" s="286"/>
      <c r="P15" s="286"/>
      <c r="Q15" s="287">
        <f t="shared" si="1"/>
        <v>0</v>
      </c>
    </row>
    <row r="16" spans="1:17" s="278" customFormat="1" ht="20.100000000000001" customHeight="1" x14ac:dyDescent="0.2">
      <c r="A16" s="293"/>
      <c r="B16" s="294" t="s">
        <v>32</v>
      </c>
      <c r="C16" s="297" t="s">
        <v>64</v>
      </c>
      <c r="D16" s="304">
        <f>SUM('B3 - contract budget'!D44)</f>
        <v>0</v>
      </c>
      <c r="E16" s="307">
        <f>SUM('B3 - contract budget'!E44)</f>
        <v>0</v>
      </c>
      <c r="F16" s="308">
        <f>SUM('B3 - contract budget'!F44)</f>
        <v>0</v>
      </c>
      <c r="G16" s="300">
        <f>SUM('B3 - contract budget'!G44)</f>
        <v>0</v>
      </c>
      <c r="I16" s="285"/>
      <c r="J16" s="285"/>
      <c r="K16" s="285"/>
      <c r="L16" s="274">
        <f t="shared" si="0"/>
        <v>0</v>
      </c>
      <c r="N16" s="286"/>
      <c r="O16" s="286"/>
      <c r="P16" s="286"/>
      <c r="Q16" s="287">
        <f t="shared" si="1"/>
        <v>0</v>
      </c>
    </row>
    <row r="17" spans="1:17" s="278" customFormat="1" ht="20.100000000000001" customHeight="1" x14ac:dyDescent="0.2">
      <c r="A17" s="293"/>
      <c r="B17" s="294" t="s">
        <v>33</v>
      </c>
      <c r="C17" s="297" t="s">
        <v>65</v>
      </c>
      <c r="D17" s="304">
        <f>SUM('B3 - contract budget'!D60)</f>
        <v>0</v>
      </c>
      <c r="E17" s="304">
        <f>SUM('B3 - contract budget'!E60)</f>
        <v>0</v>
      </c>
      <c r="F17" s="304">
        <f>SUM('B3 - contract budget'!F60)</f>
        <v>0</v>
      </c>
      <c r="G17" s="304">
        <f>SUM('B3 - contract budget'!G60)</f>
        <v>0</v>
      </c>
      <c r="I17" s="285"/>
      <c r="J17" s="285"/>
      <c r="K17" s="285"/>
      <c r="L17" s="274">
        <f t="shared" si="0"/>
        <v>0</v>
      </c>
      <c r="N17" s="286"/>
      <c r="O17" s="286"/>
      <c r="P17" s="286"/>
      <c r="Q17" s="287">
        <f t="shared" si="1"/>
        <v>0</v>
      </c>
    </row>
    <row r="18" spans="1:17" s="278" customFormat="1" ht="20.100000000000001" customHeight="1" x14ac:dyDescent="0.2">
      <c r="A18" s="293"/>
      <c r="B18" s="294" t="s">
        <v>34</v>
      </c>
      <c r="C18" s="297" t="s">
        <v>66</v>
      </c>
      <c r="D18" s="304">
        <f>SUM('B3 - contract budget'!D70)</f>
        <v>0</v>
      </c>
      <c r="E18" s="306">
        <v>0</v>
      </c>
      <c r="F18" s="300">
        <v>0</v>
      </c>
      <c r="G18" s="300">
        <v>0</v>
      </c>
      <c r="I18" s="285"/>
      <c r="J18" s="285"/>
      <c r="K18" s="285"/>
      <c r="L18" s="274">
        <f t="shared" si="0"/>
        <v>0</v>
      </c>
      <c r="N18" s="286"/>
      <c r="O18" s="286"/>
      <c r="P18" s="286"/>
      <c r="Q18" s="287">
        <f t="shared" si="1"/>
        <v>0</v>
      </c>
    </row>
    <row r="19" spans="1:17" s="278" customFormat="1" ht="27" customHeight="1" x14ac:dyDescent="0.2">
      <c r="A19" s="309" t="s">
        <v>25</v>
      </c>
      <c r="B19" s="276" t="s">
        <v>35</v>
      </c>
      <c r="C19" s="310"/>
      <c r="D19" s="304">
        <f>SUM(D12:D18)</f>
        <v>0</v>
      </c>
      <c r="E19" s="303">
        <f>SUM(E12:E18)</f>
        <v>0</v>
      </c>
      <c r="F19" s="304">
        <f>SUM(F12:F18)</f>
        <v>0</v>
      </c>
      <c r="G19" s="300">
        <f t="shared" ref="G19" si="2">SUM(D19:F19)</f>
        <v>0</v>
      </c>
      <c r="I19" s="285">
        <f>SUM(I12:I18)</f>
        <v>0</v>
      </c>
      <c r="J19" s="285">
        <f t="shared" ref="J19:L19" si="3">SUM(J12:J18)</f>
        <v>0</v>
      </c>
      <c r="K19" s="285">
        <f t="shared" si="3"/>
        <v>0</v>
      </c>
      <c r="L19" s="285">
        <f t="shared" si="3"/>
        <v>0</v>
      </c>
      <c r="N19" s="286">
        <f>SUM(N12:N18)</f>
        <v>0</v>
      </c>
      <c r="O19" s="286">
        <f t="shared" ref="O19:P19" si="4">SUM(O12:O18)</f>
        <v>0</v>
      </c>
      <c r="P19" s="286">
        <f t="shared" si="4"/>
        <v>0</v>
      </c>
      <c r="Q19" s="287">
        <f t="shared" si="1"/>
        <v>0</v>
      </c>
    </row>
    <row r="20" spans="1:17" s="278" customFormat="1" ht="20.100000000000001" customHeight="1" x14ac:dyDescent="0.2">
      <c r="A20" s="309" t="s">
        <v>36</v>
      </c>
      <c r="B20" s="276" t="s">
        <v>67</v>
      </c>
      <c r="C20" s="277"/>
      <c r="D20" s="273">
        <f>SUM('B3 - contract budget'!D72)</f>
        <v>0</v>
      </c>
      <c r="E20" s="273">
        <f>SUM('B3 - contract budget'!E72)</f>
        <v>0</v>
      </c>
      <c r="F20" s="273">
        <f>SUM('B3 - contract budget'!F72)</f>
        <v>0</v>
      </c>
      <c r="G20" s="273">
        <f>SUM('B3 - contract budget'!G72)</f>
        <v>0</v>
      </c>
      <c r="I20" s="285"/>
      <c r="J20" s="285"/>
      <c r="K20" s="285"/>
      <c r="L20" s="274">
        <f t="shared" ref="L20:L27" si="5">SUM(I20:K20)</f>
        <v>0</v>
      </c>
      <c r="N20" s="286"/>
      <c r="O20" s="286"/>
      <c r="P20" s="286"/>
      <c r="Q20" s="287">
        <f t="shared" si="1"/>
        <v>0</v>
      </c>
    </row>
    <row r="21" spans="1:17" s="278" customFormat="1" ht="27" customHeight="1" x14ac:dyDescent="0.2">
      <c r="A21" s="522" t="s">
        <v>149</v>
      </c>
      <c r="B21" s="523"/>
      <c r="C21" s="524"/>
      <c r="D21" s="274">
        <f>SUM(D19:D20)</f>
        <v>0</v>
      </c>
      <c r="E21" s="274">
        <f t="shared" ref="E21:G21" si="6">SUM(E19:E20)</f>
        <v>0</v>
      </c>
      <c r="F21" s="274">
        <f t="shared" si="6"/>
        <v>0</v>
      </c>
      <c r="G21" s="274">
        <f t="shared" si="6"/>
        <v>0</v>
      </c>
      <c r="I21" s="274">
        <f>I19+I20</f>
        <v>0</v>
      </c>
      <c r="J21" s="274">
        <f t="shared" ref="J21:K21" si="7">J19+J20</f>
        <v>0</v>
      </c>
      <c r="K21" s="274">
        <f t="shared" si="7"/>
        <v>0</v>
      </c>
      <c r="L21" s="274">
        <f t="shared" si="5"/>
        <v>0</v>
      </c>
      <c r="N21" s="279">
        <f>SUM(N19:N20)</f>
        <v>0</v>
      </c>
      <c r="O21" s="279">
        <f t="shared" ref="O21:P21" si="8">SUM(O19:O20)</f>
        <v>0</v>
      </c>
      <c r="P21" s="279">
        <f t="shared" si="8"/>
        <v>0</v>
      </c>
      <c r="Q21" s="280">
        <f t="shared" si="1"/>
        <v>0</v>
      </c>
    </row>
    <row r="22" spans="1:17" s="312" customFormat="1" ht="39.950000000000003" customHeight="1" x14ac:dyDescent="0.2">
      <c r="A22" s="275" t="s">
        <v>38</v>
      </c>
      <c r="B22" s="520" t="s">
        <v>68</v>
      </c>
      <c r="C22" s="521"/>
      <c r="D22" s="578">
        <f>SUM('B3 - contract budget'!D84)</f>
        <v>0</v>
      </c>
      <c r="E22" s="578">
        <f>SUM('B3 - contract budget'!E84)</f>
        <v>0</v>
      </c>
      <c r="F22" s="578">
        <f>SUM('B3 - contract budget'!F84)</f>
        <v>0</v>
      </c>
      <c r="G22" s="578">
        <f>SUM('B3 - contract budget'!G84)</f>
        <v>0</v>
      </c>
      <c r="I22" s="313"/>
      <c r="J22" s="313"/>
      <c r="K22" s="313"/>
      <c r="L22" s="274">
        <f t="shared" si="5"/>
        <v>0</v>
      </c>
      <c r="N22" s="314"/>
      <c r="O22" s="314"/>
      <c r="P22" s="314"/>
      <c r="Q22" s="315">
        <f t="shared" si="1"/>
        <v>0</v>
      </c>
    </row>
    <row r="23" spans="1:17" s="278" customFormat="1" ht="39" customHeight="1" x14ac:dyDescent="0.25">
      <c r="A23" s="275" t="s">
        <v>39</v>
      </c>
      <c r="B23" s="520" t="s">
        <v>69</v>
      </c>
      <c r="C23" s="520"/>
      <c r="D23" s="579">
        <f>SUM('B3 - contract budget'!D93)</f>
        <v>0</v>
      </c>
      <c r="E23" s="579">
        <f>SUM('B3 - contract budget'!E93)</f>
        <v>0</v>
      </c>
      <c r="F23" s="579">
        <f>SUM('B3 - contract budget'!F93)</f>
        <v>0</v>
      </c>
      <c r="G23" s="579">
        <f>SUM('B3 - contract budget'!G93)</f>
        <v>0</v>
      </c>
      <c r="I23" s="274"/>
      <c r="J23" s="274"/>
      <c r="K23" s="274"/>
      <c r="L23" s="274">
        <f t="shared" si="5"/>
        <v>0</v>
      </c>
      <c r="N23" s="279"/>
      <c r="O23" s="279"/>
      <c r="P23" s="279"/>
      <c r="Q23" s="280">
        <f t="shared" si="1"/>
        <v>0</v>
      </c>
    </row>
    <row r="24" spans="1:17" s="278" customFormat="1" ht="39" customHeight="1" x14ac:dyDescent="0.2">
      <c r="A24" s="275" t="s">
        <v>40</v>
      </c>
      <c r="B24" s="504" t="s">
        <v>150</v>
      </c>
      <c r="C24" s="505"/>
      <c r="D24" s="273">
        <f>SUM('B3 - contract budget'!D102)</f>
        <v>0</v>
      </c>
      <c r="E24" s="273">
        <f>SUM('B3 - contract budget'!E102)</f>
        <v>0</v>
      </c>
      <c r="F24" s="273">
        <f>SUM('B3 - contract budget'!F102)</f>
        <v>0</v>
      </c>
      <c r="G24" s="273">
        <f>SUM('B3 - contract budget'!G102)</f>
        <v>0</v>
      </c>
      <c r="I24" s="274"/>
      <c r="J24" s="274"/>
      <c r="K24" s="274"/>
      <c r="L24" s="274">
        <f t="shared" si="5"/>
        <v>0</v>
      </c>
      <c r="N24" s="279"/>
      <c r="O24" s="279"/>
      <c r="P24" s="279"/>
      <c r="Q24" s="280">
        <f t="shared" si="1"/>
        <v>0</v>
      </c>
    </row>
    <row r="25" spans="1:17" s="278" customFormat="1" ht="27" customHeight="1" x14ac:dyDescent="0.2">
      <c r="A25" s="275" t="s">
        <v>41</v>
      </c>
      <c r="B25" s="276" t="s">
        <v>70</v>
      </c>
      <c r="C25" s="277"/>
      <c r="D25" s="274">
        <f>SUM('B3 - contract budget'!D112)</f>
        <v>0</v>
      </c>
      <c r="E25" s="274">
        <f>SUM('B3 - contract budget'!E112)</f>
        <v>0</v>
      </c>
      <c r="F25" s="274">
        <f>SUM('B3 - contract budget'!F112)</f>
        <v>0</v>
      </c>
      <c r="G25" s="274">
        <f>SUM('B3 - contract budget'!G112)</f>
        <v>0</v>
      </c>
      <c r="I25" s="274"/>
      <c r="J25" s="274"/>
      <c r="K25" s="274"/>
      <c r="L25" s="274">
        <f t="shared" si="5"/>
        <v>0</v>
      </c>
      <c r="N25" s="279"/>
      <c r="O25" s="279"/>
      <c r="P25" s="279"/>
      <c r="Q25" s="280">
        <f t="shared" si="1"/>
        <v>0</v>
      </c>
    </row>
    <row r="26" spans="1:17" s="278" customFormat="1" ht="27" customHeight="1" x14ac:dyDescent="0.2">
      <c r="A26" s="275" t="s">
        <v>151</v>
      </c>
      <c r="B26" s="520" t="s">
        <v>71</v>
      </c>
      <c r="C26" s="521"/>
      <c r="D26" s="273">
        <f>SUM('B3 - contract budget'!D120)</f>
        <v>0</v>
      </c>
      <c r="E26" s="273">
        <f>SUM('B3 - contract budget'!E120)</f>
        <v>0</v>
      </c>
      <c r="F26" s="273">
        <f>SUM('B3 - contract budget'!F120)</f>
        <v>0</v>
      </c>
      <c r="G26" s="273">
        <f>SUM('B3 - contract budget'!G120)</f>
        <v>0</v>
      </c>
      <c r="I26" s="274"/>
      <c r="J26" s="274"/>
      <c r="K26" s="274"/>
      <c r="L26" s="274">
        <f t="shared" si="5"/>
        <v>0</v>
      </c>
      <c r="N26" s="279"/>
      <c r="O26" s="279"/>
      <c r="P26" s="279"/>
      <c r="Q26" s="280">
        <f t="shared" si="1"/>
        <v>0</v>
      </c>
    </row>
    <row r="27" spans="1:17" s="278" customFormat="1" ht="27" customHeight="1" x14ac:dyDescent="0.2">
      <c r="A27" s="281" t="s">
        <v>152</v>
      </c>
      <c r="B27" s="282" t="s">
        <v>72</v>
      </c>
      <c r="C27" s="283"/>
      <c r="D27" s="284">
        <f>SUM('B3 - contract budget'!D128)</f>
        <v>0</v>
      </c>
      <c r="E27" s="284">
        <f>SUM('B3 - contract budget'!E128)</f>
        <v>0</v>
      </c>
      <c r="F27" s="284">
        <f>SUM('B3 - contract budget'!F128)</f>
        <v>0</v>
      </c>
      <c r="G27" s="284">
        <f>SUM('B3 - contract budget'!G128)</f>
        <v>0</v>
      </c>
      <c r="I27" s="285"/>
      <c r="J27" s="285"/>
      <c r="K27" s="285"/>
      <c r="L27" s="274">
        <f t="shared" si="5"/>
        <v>0</v>
      </c>
      <c r="N27" s="286"/>
      <c r="O27" s="286"/>
      <c r="P27" s="286"/>
      <c r="Q27" s="287">
        <f t="shared" si="1"/>
        <v>0</v>
      </c>
    </row>
    <row r="28" spans="1:17" s="290" customFormat="1" ht="34.5" customHeight="1" x14ac:dyDescent="0.2">
      <c r="A28" s="503" t="s">
        <v>153</v>
      </c>
      <c r="B28" s="504"/>
      <c r="C28" s="505"/>
      <c r="D28" s="288">
        <f>SUM(D21+D22+D23+D24+D25+D26+D27)</f>
        <v>0</v>
      </c>
      <c r="E28" s="289">
        <f t="shared" ref="E28:G28" si="9">SUM(E21+E22+E23+E24+E25+E26+E27)</f>
        <v>0</v>
      </c>
      <c r="F28" s="289">
        <f t="shared" si="9"/>
        <v>0</v>
      </c>
      <c r="G28" s="289">
        <f t="shared" si="9"/>
        <v>0</v>
      </c>
      <c r="I28" s="289">
        <f t="shared" ref="I28:Q28" si="10">SUM(I21+I22+I23+I24+I25+I26+I27)</f>
        <v>0</v>
      </c>
      <c r="J28" s="289">
        <f t="shared" si="10"/>
        <v>0</v>
      </c>
      <c r="K28" s="289">
        <f t="shared" si="10"/>
        <v>0</v>
      </c>
      <c r="L28" s="289">
        <f t="shared" si="10"/>
        <v>0</v>
      </c>
      <c r="N28" s="291">
        <f>SUM(N21+N22+N23+N24+N25+N26+N27)</f>
        <v>0</v>
      </c>
      <c r="O28" s="291">
        <f t="shared" si="10"/>
        <v>0</v>
      </c>
      <c r="P28" s="291">
        <f t="shared" si="10"/>
        <v>0</v>
      </c>
      <c r="Q28" s="292">
        <f t="shared" si="10"/>
        <v>0</v>
      </c>
    </row>
  </sheetData>
  <mergeCells count="14">
    <mergeCell ref="A28:C28"/>
    <mergeCell ref="A3:Q3"/>
    <mergeCell ref="A4:Q4"/>
    <mergeCell ref="D8:G8"/>
    <mergeCell ref="I8:L8"/>
    <mergeCell ref="I9:L9"/>
    <mergeCell ref="N8:Q8"/>
    <mergeCell ref="N9:Q9"/>
    <mergeCell ref="D6:J6"/>
    <mergeCell ref="B23:C23"/>
    <mergeCell ref="B26:C26"/>
    <mergeCell ref="A21:C21"/>
    <mergeCell ref="B22:C22"/>
    <mergeCell ref="B24:C24"/>
  </mergeCells>
  <phoneticPr fontId="14" type="noConversion"/>
  <printOptions horizontalCentered="1" verticalCentered="1"/>
  <pageMargins left="0.25" right="0.25" top="0.75" bottom="0.75" header="0.3" footer="0.3"/>
  <pageSetup orientation="landscape"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topLeftCell="A22" workbookViewId="0">
      <selection activeCell="I42" sqref="I42"/>
    </sheetView>
  </sheetViews>
  <sheetFormatPr defaultRowHeight="12.75" x14ac:dyDescent="0.2"/>
  <cols>
    <col min="1" max="1" width="9.140625" style="3"/>
    <col min="2" max="2" width="11.140625" style="3" customWidth="1"/>
    <col min="3" max="16384" width="9.140625" style="3"/>
  </cols>
  <sheetData>
    <row r="1" spans="1:10" x14ac:dyDescent="0.2">
      <c r="J1" s="47" t="s">
        <v>93</v>
      </c>
    </row>
    <row r="2" spans="1:10" x14ac:dyDescent="0.2">
      <c r="J2" s="3" t="s">
        <v>6</v>
      </c>
    </row>
    <row r="4" spans="1:10" ht="18" x14ac:dyDescent="0.25">
      <c r="A4" s="1" t="s">
        <v>9</v>
      </c>
      <c r="B4" s="2"/>
      <c r="C4" s="2"/>
      <c r="D4" s="2"/>
      <c r="E4" s="2"/>
      <c r="F4" s="2"/>
      <c r="G4" s="2"/>
      <c r="H4" s="2"/>
      <c r="I4" s="2"/>
      <c r="J4" s="2"/>
    </row>
    <row r="5" spans="1:10" x14ac:dyDescent="0.2">
      <c r="A5" s="2"/>
      <c r="B5" s="2"/>
      <c r="C5" s="2"/>
      <c r="D5" s="2"/>
      <c r="E5" s="2"/>
      <c r="F5" s="2"/>
      <c r="G5" s="2"/>
      <c r="H5" s="2"/>
      <c r="I5" s="2"/>
      <c r="J5" s="2"/>
    </row>
    <row r="6" spans="1:10" ht="20.25" x14ac:dyDescent="0.3">
      <c r="A6" s="4" t="s">
        <v>10</v>
      </c>
      <c r="B6" s="2"/>
      <c r="C6" s="2"/>
      <c r="D6" s="2"/>
      <c r="E6" s="2"/>
      <c r="F6" s="2"/>
      <c r="G6" s="2"/>
      <c r="H6" s="2"/>
      <c r="I6" s="2"/>
      <c r="J6" s="2"/>
    </row>
    <row r="7" spans="1:10" x14ac:dyDescent="0.2">
      <c r="A7" s="2"/>
      <c r="B7" s="2"/>
      <c r="C7" s="2"/>
      <c r="D7" s="2"/>
      <c r="E7" s="2"/>
      <c r="F7" s="2"/>
      <c r="G7" s="2"/>
      <c r="H7" s="2"/>
      <c r="I7" s="2"/>
      <c r="J7" s="2"/>
    </row>
    <row r="8" spans="1:10" x14ac:dyDescent="0.2">
      <c r="A8" s="2"/>
      <c r="B8" s="2"/>
      <c r="C8" s="2"/>
      <c r="D8" s="2"/>
      <c r="E8" s="2"/>
      <c r="F8" s="2"/>
      <c r="G8" s="2"/>
      <c r="H8" s="2"/>
      <c r="I8" s="2"/>
      <c r="J8" s="2"/>
    </row>
    <row r="9" spans="1:10" ht="31.5" x14ac:dyDescent="0.25">
      <c r="A9" s="15" t="s">
        <v>42</v>
      </c>
      <c r="B9" s="2"/>
      <c r="C9" s="2"/>
      <c r="D9" s="2"/>
      <c r="E9" s="2"/>
      <c r="F9" s="2"/>
      <c r="G9" s="2"/>
      <c r="H9" s="2"/>
      <c r="I9" s="2"/>
      <c r="J9" s="2"/>
    </row>
    <row r="10" spans="1:10" s="63" customFormat="1" ht="15.75" x14ac:dyDescent="0.25">
      <c r="A10" s="61" t="s">
        <v>223</v>
      </c>
      <c r="B10" s="62"/>
      <c r="C10" s="62"/>
      <c r="D10" s="62"/>
      <c r="E10" s="62"/>
      <c r="F10" s="62"/>
      <c r="G10" s="62"/>
      <c r="H10" s="62"/>
      <c r="I10" s="62"/>
      <c r="J10" s="62"/>
    </row>
    <row r="11" spans="1:10" s="63" customFormat="1" ht="15" x14ac:dyDescent="0.25">
      <c r="A11" s="64" t="s">
        <v>229</v>
      </c>
      <c r="B11" s="62"/>
      <c r="C11" s="62"/>
      <c r="D11" s="62"/>
      <c r="E11" s="62"/>
      <c r="F11" s="62"/>
      <c r="G11" s="62"/>
      <c r="H11" s="62"/>
      <c r="I11" s="62"/>
      <c r="J11" s="62"/>
    </row>
    <row r="12" spans="1:10" s="63" customFormat="1" ht="15" x14ac:dyDescent="0.25">
      <c r="A12" s="64" t="s">
        <v>230</v>
      </c>
      <c r="B12" s="62"/>
      <c r="C12" s="62"/>
      <c r="D12" s="62"/>
      <c r="E12" s="62"/>
      <c r="F12" s="62"/>
      <c r="G12" s="62"/>
      <c r="H12" s="62"/>
      <c r="I12" s="62"/>
      <c r="J12" s="62"/>
    </row>
    <row r="13" spans="1:10" s="63" customFormat="1" ht="15.75" x14ac:dyDescent="0.25">
      <c r="A13" s="61"/>
      <c r="B13" s="62"/>
      <c r="C13" s="62"/>
      <c r="D13" s="62"/>
      <c r="E13" s="62"/>
      <c r="F13" s="62"/>
      <c r="G13" s="62"/>
      <c r="H13" s="62"/>
      <c r="I13" s="62"/>
      <c r="J13" s="62"/>
    </row>
    <row r="14" spans="1:10" s="63" customFormat="1" ht="15.75" x14ac:dyDescent="0.25">
      <c r="A14" s="61" t="s">
        <v>231</v>
      </c>
      <c r="B14" s="65"/>
      <c r="C14" s="65"/>
      <c r="D14" s="65"/>
      <c r="E14" s="65"/>
      <c r="F14" s="65"/>
      <c r="G14" s="65"/>
      <c r="H14" s="65"/>
      <c r="I14" s="65"/>
      <c r="J14" s="65"/>
    </row>
    <row r="17" spans="1:10" ht="15" thickBot="1" x14ac:dyDescent="0.25">
      <c r="B17" s="7" t="s">
        <v>11</v>
      </c>
      <c r="C17" s="525"/>
      <c r="D17" s="525"/>
      <c r="E17" s="525"/>
      <c r="F17" s="525"/>
      <c r="G17" s="525"/>
      <c r="H17" s="9"/>
      <c r="I17" s="9"/>
    </row>
    <row r="20" spans="1:10" ht="14.25" x14ac:dyDescent="0.2">
      <c r="B20" s="7" t="s">
        <v>12</v>
      </c>
    </row>
    <row r="22" spans="1:10" ht="15" thickBot="1" x14ac:dyDescent="0.25">
      <c r="B22" s="7" t="s">
        <v>13</v>
      </c>
      <c r="C22" s="8"/>
      <c r="D22" s="8"/>
      <c r="E22" s="8"/>
      <c r="F22" s="8"/>
      <c r="G22" s="8"/>
      <c r="H22" s="7" t="s">
        <v>14</v>
      </c>
      <c r="I22" s="8"/>
      <c r="J22" s="8"/>
    </row>
    <row r="23" spans="1:10" x14ac:dyDescent="0.2">
      <c r="H23" s="10"/>
    </row>
    <row r="24" spans="1:10" ht="15" thickBot="1" x14ac:dyDescent="0.25">
      <c r="B24" s="7" t="s">
        <v>15</v>
      </c>
      <c r="C24" s="8"/>
      <c r="D24" s="8"/>
      <c r="E24" s="8"/>
      <c r="F24" s="8"/>
      <c r="G24" s="8"/>
      <c r="H24" s="7" t="s">
        <v>14</v>
      </c>
      <c r="I24" s="8"/>
      <c r="J24" s="8"/>
    </row>
    <row r="25" spans="1:10" x14ac:dyDescent="0.2">
      <c r="H25" s="10"/>
    </row>
    <row r="26" spans="1:10" ht="15" thickBot="1" x14ac:dyDescent="0.25">
      <c r="B26" s="7" t="s">
        <v>16</v>
      </c>
      <c r="C26" s="8"/>
      <c r="D26" s="8"/>
      <c r="E26" s="8"/>
      <c r="F26" s="8"/>
      <c r="G26" s="8"/>
      <c r="H26" s="7" t="s">
        <v>14</v>
      </c>
      <c r="I26" s="8"/>
      <c r="J26" s="8"/>
    </row>
    <row r="27" spans="1:10" ht="14.25" x14ac:dyDescent="0.2">
      <c r="B27" s="7"/>
      <c r="C27" s="9"/>
      <c r="D27" s="9"/>
      <c r="E27" s="9"/>
      <c r="F27" s="9"/>
      <c r="G27" s="9"/>
      <c r="H27" s="7"/>
      <c r="I27" s="9"/>
      <c r="J27" s="9"/>
    </row>
    <row r="28" spans="1:10" ht="14.25" x14ac:dyDescent="0.2">
      <c r="B28" s="7"/>
      <c r="C28" s="9"/>
      <c r="D28" s="9"/>
      <c r="E28" s="9"/>
      <c r="F28" s="9"/>
      <c r="G28" s="9"/>
      <c r="H28" s="7"/>
      <c r="I28" s="9"/>
      <c r="J28" s="9"/>
    </row>
    <row r="29" spans="1:10" ht="15.75" x14ac:dyDescent="0.25">
      <c r="A29" s="11"/>
      <c r="B29" s="6"/>
      <c r="C29" s="67"/>
      <c r="D29" s="68" t="s">
        <v>139</v>
      </c>
      <c r="E29" s="68"/>
      <c r="F29" s="68"/>
      <c r="G29" s="69"/>
      <c r="I29" s="67"/>
      <c r="J29" s="6"/>
    </row>
    <row r="30" spans="1:10" ht="14.25" x14ac:dyDescent="0.2">
      <c r="A30" s="11"/>
      <c r="B30" s="6"/>
      <c r="C30" s="70"/>
      <c r="D30" s="70"/>
      <c r="E30" s="70"/>
      <c r="F30" s="70"/>
      <c r="G30" s="70"/>
      <c r="H30" s="70"/>
      <c r="I30" s="70"/>
      <c r="J30" s="6"/>
    </row>
    <row r="31" spans="1:10" ht="15.75" x14ac:dyDescent="0.25">
      <c r="A31" s="5" t="s">
        <v>204</v>
      </c>
      <c r="B31" s="6"/>
      <c r="C31" s="70"/>
      <c r="D31" s="71"/>
      <c r="E31" s="71"/>
      <c r="F31" s="71"/>
      <c r="G31" s="71"/>
      <c r="H31" s="71"/>
      <c r="I31" s="71"/>
      <c r="J31" s="6"/>
    </row>
    <row r="32" spans="1:10" ht="15" x14ac:dyDescent="0.2">
      <c r="A32" s="12" t="s">
        <v>18</v>
      </c>
      <c r="B32" s="6"/>
      <c r="C32" s="70"/>
      <c r="D32" s="70"/>
      <c r="E32" s="70"/>
      <c r="F32" s="70"/>
      <c r="G32" s="70"/>
      <c r="H32" s="70"/>
      <c r="I32" s="70"/>
      <c r="J32" s="6"/>
    </row>
    <row r="33" spans="1:10" s="63" customFormat="1" ht="15" x14ac:dyDescent="0.2">
      <c r="A33" s="66" t="s">
        <v>140</v>
      </c>
      <c r="B33" s="65"/>
      <c r="C33" s="70"/>
      <c r="D33" s="70"/>
      <c r="E33" s="70"/>
      <c r="F33" s="70"/>
      <c r="G33" s="70"/>
      <c r="H33" s="70"/>
      <c r="I33" s="70"/>
      <c r="J33" s="65"/>
    </row>
    <row r="34" spans="1:10" s="63" customFormat="1" ht="15" x14ac:dyDescent="0.2">
      <c r="A34" s="66" t="s">
        <v>134</v>
      </c>
      <c r="B34" s="65"/>
      <c r="C34" s="70"/>
      <c r="D34" s="70"/>
      <c r="E34" s="70"/>
      <c r="F34" s="70"/>
      <c r="G34" s="70"/>
      <c r="H34" s="70"/>
      <c r="I34" s="70"/>
      <c r="J34" s="65"/>
    </row>
    <row r="35" spans="1:10" s="63" customFormat="1" ht="15" x14ac:dyDescent="0.2">
      <c r="A35" s="66" t="s">
        <v>135</v>
      </c>
      <c r="B35" s="65"/>
      <c r="C35" s="70"/>
      <c r="D35" s="70"/>
      <c r="E35" s="70"/>
      <c r="F35" s="70"/>
      <c r="G35" s="70"/>
      <c r="H35" s="70"/>
      <c r="I35" s="70"/>
      <c r="J35" s="65"/>
    </row>
    <row r="36" spans="1:10" s="63" customFormat="1" ht="15" x14ac:dyDescent="0.2">
      <c r="A36" s="66"/>
      <c r="B36" s="65"/>
      <c r="C36" s="70"/>
      <c r="D36" s="70"/>
      <c r="E36" s="70"/>
      <c r="F36" s="70"/>
      <c r="G36" s="70"/>
      <c r="H36" s="70"/>
      <c r="I36" s="70"/>
      <c r="J36" s="65"/>
    </row>
    <row r="37" spans="1:10" s="63" customFormat="1" ht="15" x14ac:dyDescent="0.2">
      <c r="A37" s="66" t="s">
        <v>136</v>
      </c>
      <c r="B37" s="65"/>
      <c r="C37" s="70"/>
      <c r="D37" s="70"/>
      <c r="E37" s="70"/>
      <c r="F37" s="70"/>
      <c r="G37" s="70"/>
      <c r="H37" s="70"/>
      <c r="I37" s="70"/>
      <c r="J37" s="65"/>
    </row>
    <row r="38" spans="1:10" ht="15" x14ac:dyDescent="0.2">
      <c r="A38" s="12"/>
      <c r="B38" s="6"/>
      <c r="C38" s="70"/>
      <c r="D38" s="70"/>
      <c r="E38" s="70"/>
      <c r="F38" s="70"/>
      <c r="G38" s="70"/>
      <c r="H38" s="70"/>
      <c r="I38" s="70"/>
      <c r="J38" s="6"/>
    </row>
    <row r="39" spans="1:10" ht="15.75" x14ac:dyDescent="0.25">
      <c r="A39" s="13" t="s">
        <v>19</v>
      </c>
      <c r="B39" s="6"/>
      <c r="C39" s="70"/>
      <c r="D39" s="70"/>
      <c r="E39" s="70"/>
      <c r="F39" s="70"/>
      <c r="G39" s="70"/>
      <c r="H39" s="70"/>
      <c r="I39" s="70"/>
      <c r="J39" s="6"/>
    </row>
    <row r="40" spans="1:10" s="63" customFormat="1" ht="15" x14ac:dyDescent="0.2">
      <c r="A40" s="66" t="s">
        <v>236</v>
      </c>
      <c r="B40" s="65"/>
      <c r="C40" s="70"/>
      <c r="D40" s="70"/>
      <c r="E40" s="70"/>
      <c r="F40" s="70"/>
      <c r="G40" s="70"/>
      <c r="H40" s="70"/>
      <c r="I40" s="70"/>
      <c r="J40" s="65"/>
    </row>
    <row r="41" spans="1:10" s="63" customFormat="1" ht="15" x14ac:dyDescent="0.2">
      <c r="A41" s="66" t="s">
        <v>237</v>
      </c>
      <c r="B41" s="65"/>
      <c r="C41" s="70"/>
      <c r="D41" s="70"/>
      <c r="E41" s="70"/>
      <c r="F41" s="70"/>
      <c r="G41" s="70"/>
      <c r="H41" s="70"/>
      <c r="I41" s="70"/>
      <c r="J41" s="65"/>
    </row>
    <row r="42" spans="1:10" s="63" customFormat="1" ht="15" x14ac:dyDescent="0.2">
      <c r="A42" s="66" t="s">
        <v>137</v>
      </c>
      <c r="B42" s="65"/>
      <c r="C42" s="70"/>
      <c r="D42" s="70"/>
      <c r="E42" s="70"/>
      <c r="F42" s="70"/>
      <c r="G42" s="70"/>
      <c r="H42" s="70"/>
      <c r="I42" s="70"/>
      <c r="J42" s="65"/>
    </row>
    <row r="43" spans="1:10" ht="15" x14ac:dyDescent="0.2">
      <c r="A43" s="12"/>
      <c r="B43" s="6"/>
      <c r="C43" s="70"/>
      <c r="D43" s="70"/>
      <c r="E43" s="70"/>
      <c r="F43" s="70"/>
      <c r="G43" s="70"/>
      <c r="H43" s="70"/>
      <c r="I43" s="70"/>
      <c r="J43" s="6"/>
    </row>
    <row r="44" spans="1:10" x14ac:dyDescent="0.2">
      <c r="A44" s="14"/>
      <c r="C44" s="70"/>
      <c r="D44" s="70"/>
      <c r="E44" s="70"/>
      <c r="F44" s="70"/>
      <c r="G44" s="70"/>
      <c r="H44" s="70"/>
      <c r="I44" s="70"/>
    </row>
    <row r="45" spans="1:10" ht="15.75" x14ac:dyDescent="0.25">
      <c r="A45" s="13" t="s">
        <v>20</v>
      </c>
      <c r="B45" s="6"/>
      <c r="C45" s="70"/>
      <c r="D45" s="70"/>
      <c r="E45" s="70"/>
      <c r="F45" s="70"/>
      <c r="G45" s="70"/>
      <c r="H45" s="70"/>
      <c r="I45" s="70"/>
      <c r="J45" s="6"/>
    </row>
    <row r="46" spans="1:10" ht="68.099999999999994" customHeight="1" x14ac:dyDescent="0.2">
      <c r="A46" s="501" t="s">
        <v>206</v>
      </c>
      <c r="B46" s="501"/>
      <c r="C46" s="501"/>
      <c r="D46" s="501"/>
      <c r="E46" s="501"/>
      <c r="F46" s="501"/>
      <c r="G46" s="501"/>
      <c r="H46" s="501"/>
      <c r="I46" s="501"/>
      <c r="J46" s="501"/>
    </row>
  </sheetData>
  <mergeCells count="2">
    <mergeCell ref="A46:J46"/>
    <mergeCell ref="C17:G17"/>
  </mergeCells>
  <phoneticPr fontId="14" type="noConversion"/>
  <pageMargins left="0.5" right="0.5" top="0.5" bottom="0.5"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K11" sqref="K11"/>
    </sheetView>
  </sheetViews>
  <sheetFormatPr defaultRowHeight="12.75" x14ac:dyDescent="0.2"/>
  <cols>
    <col min="1" max="1" width="4" style="316" customWidth="1"/>
    <col min="2" max="2" width="2.7109375" style="317" customWidth="1"/>
    <col min="3" max="3" width="13.7109375" style="278" customWidth="1"/>
    <col min="4" max="7" width="12.7109375" style="278" customWidth="1"/>
    <col min="8" max="8" width="1.7109375" style="278" customWidth="1"/>
    <col min="9" max="12" width="12.7109375" style="318" customWidth="1"/>
    <col min="13" max="13" width="1.7109375" style="278" customWidth="1"/>
    <col min="14" max="17" width="12.7109375" style="318" customWidth="1"/>
    <col min="18" max="16384" width="9.140625" style="278"/>
  </cols>
  <sheetData>
    <row r="1" spans="1:17" x14ac:dyDescent="0.2">
      <c r="Q1" s="319" t="s">
        <v>93</v>
      </c>
    </row>
    <row r="3" spans="1:17" s="320" customFormat="1" ht="15" customHeight="1" x14ac:dyDescent="0.25">
      <c r="A3" s="526" t="s">
        <v>77</v>
      </c>
      <c r="B3" s="526"/>
      <c r="C3" s="526"/>
      <c r="D3" s="526"/>
      <c r="E3" s="526"/>
      <c r="F3" s="526"/>
      <c r="G3" s="526"/>
      <c r="H3" s="526"/>
      <c r="I3" s="526"/>
      <c r="J3" s="526"/>
      <c r="K3" s="526"/>
      <c r="L3" s="526"/>
      <c r="M3" s="526"/>
      <c r="N3" s="526"/>
      <c r="O3" s="526"/>
      <c r="P3" s="526"/>
      <c r="Q3" s="526"/>
    </row>
    <row r="4" spans="1:17" s="320" customFormat="1" ht="15" customHeight="1" x14ac:dyDescent="0.25">
      <c r="A4" s="526" t="s">
        <v>75</v>
      </c>
      <c r="B4" s="526"/>
      <c r="C4" s="526"/>
      <c r="D4" s="526"/>
      <c r="E4" s="526"/>
      <c r="F4" s="526"/>
      <c r="G4" s="526"/>
      <c r="H4" s="526"/>
      <c r="I4" s="526"/>
      <c r="J4" s="526"/>
      <c r="K4" s="526"/>
      <c r="L4" s="526"/>
      <c r="M4" s="526"/>
      <c r="N4" s="526"/>
      <c r="O4" s="526"/>
      <c r="P4" s="526"/>
      <c r="Q4" s="526"/>
    </row>
    <row r="6" spans="1:17" ht="15" customHeight="1" thickBot="1" x14ac:dyDescent="0.25">
      <c r="C6" s="316" t="s">
        <v>11</v>
      </c>
      <c r="D6" s="527"/>
      <c r="E6" s="527"/>
      <c r="F6" s="527"/>
      <c r="G6" s="527"/>
      <c r="H6" s="527"/>
      <c r="I6" s="527"/>
      <c r="J6" s="527"/>
      <c r="L6" s="429" t="s">
        <v>227</v>
      </c>
      <c r="M6" s="321"/>
      <c r="N6" s="322"/>
      <c r="O6" s="322"/>
      <c r="P6" s="323"/>
      <c r="Q6" s="323"/>
    </row>
    <row r="7" spans="1:17" ht="15" customHeight="1" x14ac:dyDescent="0.2">
      <c r="C7" s="316"/>
      <c r="D7" s="324"/>
      <c r="E7" s="325"/>
      <c r="F7" s="324"/>
      <c r="G7" s="324"/>
      <c r="H7" s="324"/>
      <c r="I7" s="326"/>
      <c r="J7" s="323"/>
      <c r="K7" s="323"/>
      <c r="L7" s="323"/>
      <c r="M7" s="316"/>
      <c r="N7" s="326"/>
      <c r="O7" s="323"/>
      <c r="P7" s="323"/>
      <c r="Q7" s="323"/>
    </row>
    <row r="8" spans="1:17" ht="15" customHeight="1" x14ac:dyDescent="0.2">
      <c r="C8" s="316"/>
      <c r="D8" s="528" t="s">
        <v>23</v>
      </c>
      <c r="E8" s="529"/>
      <c r="F8" s="529"/>
      <c r="G8" s="530"/>
      <c r="H8" s="324"/>
      <c r="I8" s="531" t="s">
        <v>73</v>
      </c>
      <c r="J8" s="532"/>
      <c r="K8" s="532"/>
      <c r="L8" s="533"/>
      <c r="M8" s="316"/>
      <c r="N8" s="534" t="s">
        <v>218</v>
      </c>
      <c r="O8" s="535"/>
      <c r="P8" s="535"/>
      <c r="Q8" s="536"/>
    </row>
    <row r="9" spans="1:17" s="312" customFormat="1" ht="15" customHeight="1" x14ac:dyDescent="0.2">
      <c r="A9" s="327"/>
      <c r="B9" s="328"/>
      <c r="C9" s="312" t="s">
        <v>22</v>
      </c>
      <c r="D9" s="462"/>
      <c r="E9" s="463"/>
      <c r="F9" s="463"/>
      <c r="G9" s="464"/>
      <c r="H9" s="329"/>
      <c r="I9" s="537" t="s">
        <v>234</v>
      </c>
      <c r="J9" s="538"/>
      <c r="K9" s="538"/>
      <c r="L9" s="539"/>
      <c r="M9" s="329"/>
      <c r="N9" s="540" t="s">
        <v>232</v>
      </c>
      <c r="O9" s="541"/>
      <c r="P9" s="541"/>
      <c r="Q9" s="542"/>
    </row>
    <row r="10" spans="1:17" s="330" customFormat="1" ht="30" customHeight="1" x14ac:dyDescent="0.2">
      <c r="A10" s="329"/>
      <c r="B10" s="329"/>
      <c r="D10" s="331" t="s">
        <v>3</v>
      </c>
      <c r="E10" s="331" t="s">
        <v>76</v>
      </c>
      <c r="F10" s="331" t="s">
        <v>53</v>
      </c>
      <c r="G10" s="331" t="s">
        <v>24</v>
      </c>
      <c r="H10" s="329"/>
      <c r="I10" s="332" t="s">
        <v>3</v>
      </c>
      <c r="J10" s="332" t="s">
        <v>76</v>
      </c>
      <c r="K10" s="332" t="s">
        <v>53</v>
      </c>
      <c r="L10" s="333" t="s">
        <v>24</v>
      </c>
      <c r="M10" s="329"/>
      <c r="N10" s="334" t="s">
        <v>3</v>
      </c>
      <c r="O10" s="334" t="s">
        <v>76</v>
      </c>
      <c r="P10" s="334" t="s">
        <v>53</v>
      </c>
      <c r="Q10" s="334" t="s">
        <v>24</v>
      </c>
    </row>
    <row r="11" spans="1:17" ht="20.100000000000001" customHeight="1" x14ac:dyDescent="0.2">
      <c r="A11" s="335" t="s">
        <v>25</v>
      </c>
      <c r="B11" s="336" t="s">
        <v>26</v>
      </c>
      <c r="C11" s="337"/>
      <c r="D11" s="338"/>
      <c r="E11" s="338"/>
      <c r="F11" s="338"/>
      <c r="G11" s="338"/>
      <c r="I11" s="339"/>
      <c r="J11" s="339"/>
      <c r="K11" s="339"/>
      <c r="L11" s="339"/>
      <c r="N11" s="339"/>
      <c r="O11" s="339"/>
      <c r="P11" s="339"/>
      <c r="Q11" s="339"/>
    </row>
    <row r="12" spans="1:17" ht="20.100000000000001" customHeight="1" x14ac:dyDescent="0.2">
      <c r="A12" s="293"/>
      <c r="B12" s="294" t="s">
        <v>27</v>
      </c>
      <c r="C12" s="283" t="s">
        <v>28</v>
      </c>
      <c r="D12" s="295">
        <f>SUM('B3 - contract budget'!D10)</f>
        <v>0</v>
      </c>
      <c r="E12" s="465">
        <f>SUM('B3 - contract budget'!E10)</f>
        <v>0</v>
      </c>
      <c r="F12" s="465">
        <f>SUM('B3 - contract budget'!F10)</f>
        <v>0</v>
      </c>
      <c r="G12" s="302">
        <f>SUM('B3 - contract budget'!G10)</f>
        <v>0</v>
      </c>
      <c r="I12" s="296"/>
      <c r="J12" s="285"/>
      <c r="K12" s="285"/>
      <c r="L12" s="285">
        <f>J12+K12</f>
        <v>0</v>
      </c>
      <c r="N12" s="296"/>
      <c r="O12" s="286"/>
      <c r="P12" s="286"/>
      <c r="Q12" s="287">
        <f>SUM(N12:P12)</f>
        <v>0</v>
      </c>
    </row>
    <row r="13" spans="1:17" ht="20.100000000000001" customHeight="1" x14ac:dyDescent="0.2">
      <c r="A13" s="293"/>
      <c r="B13" s="294" t="s">
        <v>29</v>
      </c>
      <c r="C13" s="297" t="s">
        <v>61</v>
      </c>
      <c r="D13" s="298">
        <f>SUM('B3 - contract budget'!D14-'B3 - contract budget'!D10)</f>
        <v>0</v>
      </c>
      <c r="E13" s="299">
        <f>SUM('B3 - contract budget'!E14-'B3 - contract budget'!E10)</f>
        <v>0</v>
      </c>
      <c r="F13" s="298">
        <f>SUM('B3 - contract budget'!F14-'B3 - contract budget'!F10)</f>
        <v>0</v>
      </c>
      <c r="G13" s="300">
        <f>SUM('B3 - contract budget'!G14-'B3 - contract budget'!G10)</f>
        <v>0</v>
      </c>
      <c r="H13" s="301"/>
      <c r="I13" s="274"/>
      <c r="J13" s="274"/>
      <c r="K13" s="274"/>
      <c r="L13" s="274">
        <f>I13+J13+K13</f>
        <v>0</v>
      </c>
      <c r="N13" s="279"/>
      <c r="O13" s="279"/>
      <c r="P13" s="279"/>
      <c r="Q13" s="287">
        <f t="shared" ref="Q13:Q18" si="0">SUM(N13:P13)</f>
        <v>0</v>
      </c>
    </row>
    <row r="14" spans="1:17" ht="20.100000000000001" customHeight="1" x14ac:dyDescent="0.2">
      <c r="A14" s="293"/>
      <c r="B14" s="294" t="s">
        <v>30</v>
      </c>
      <c r="C14" s="297" t="s">
        <v>62</v>
      </c>
      <c r="D14" s="302">
        <f>SUM('B3 - contract budget'!D22)</f>
        <v>0</v>
      </c>
      <c r="E14" s="303">
        <f>SUM('B3 - contract budget'!E22)</f>
        <v>0</v>
      </c>
      <c r="F14" s="304">
        <f>SUM('B3 - contract budget'!F22)</f>
        <v>0</v>
      </c>
      <c r="G14" s="300">
        <f>SUM('B3 - contract budget'!G22)</f>
        <v>0</v>
      </c>
      <c r="I14" s="285"/>
      <c r="J14" s="285"/>
      <c r="K14" s="285"/>
      <c r="L14" s="274">
        <f t="shared" ref="L14:L18" si="1">I14+J14+K14</f>
        <v>0</v>
      </c>
      <c r="N14" s="286"/>
      <c r="O14" s="286"/>
      <c r="P14" s="286"/>
      <c r="Q14" s="287">
        <f t="shared" si="0"/>
        <v>0</v>
      </c>
    </row>
    <row r="15" spans="1:17" ht="20.100000000000001" customHeight="1" x14ac:dyDescent="0.2">
      <c r="A15" s="293"/>
      <c r="B15" s="294" t="s">
        <v>31</v>
      </c>
      <c r="C15" s="297" t="s">
        <v>63</v>
      </c>
      <c r="D15" s="305">
        <f>SUM('B3 - contract budget'!D35)</f>
        <v>0</v>
      </c>
      <c r="E15" s="306">
        <f>SUM('B3 - contract budget'!E35)</f>
        <v>0</v>
      </c>
      <c r="F15" s="300">
        <f>SUM('B3 - contract budget'!F35)</f>
        <v>0</v>
      </c>
      <c r="G15" s="300">
        <f>SUM('B3 - contract budget'!G35)</f>
        <v>0</v>
      </c>
      <c r="I15" s="285"/>
      <c r="J15" s="285"/>
      <c r="K15" s="285"/>
      <c r="L15" s="274">
        <f t="shared" si="1"/>
        <v>0</v>
      </c>
      <c r="N15" s="286"/>
      <c r="O15" s="286"/>
      <c r="P15" s="286"/>
      <c r="Q15" s="287">
        <f t="shared" si="0"/>
        <v>0</v>
      </c>
    </row>
    <row r="16" spans="1:17" ht="20.100000000000001" customHeight="1" x14ac:dyDescent="0.2">
      <c r="A16" s="293"/>
      <c r="B16" s="294" t="s">
        <v>32</v>
      </c>
      <c r="C16" s="297" t="s">
        <v>64</v>
      </c>
      <c r="D16" s="304">
        <f>SUM('B3 - contract budget'!D44)</f>
        <v>0</v>
      </c>
      <c r="E16" s="307">
        <f>SUM('B3 - contract budget'!E44)</f>
        <v>0</v>
      </c>
      <c r="F16" s="308">
        <f>SUM('B3 - contract budget'!F44)</f>
        <v>0</v>
      </c>
      <c r="G16" s="300">
        <f>SUM('B3 - contract budget'!G44)</f>
        <v>0</v>
      </c>
      <c r="I16" s="285"/>
      <c r="J16" s="285"/>
      <c r="K16" s="285"/>
      <c r="L16" s="274">
        <f t="shared" si="1"/>
        <v>0</v>
      </c>
      <c r="N16" s="286"/>
      <c r="O16" s="286"/>
      <c r="P16" s="286"/>
      <c r="Q16" s="287">
        <f t="shared" si="0"/>
        <v>0</v>
      </c>
    </row>
    <row r="17" spans="1:17" ht="20.100000000000001" customHeight="1" x14ac:dyDescent="0.2">
      <c r="A17" s="293"/>
      <c r="B17" s="294" t="s">
        <v>33</v>
      </c>
      <c r="C17" s="297" t="s">
        <v>65</v>
      </c>
      <c r="D17" s="304">
        <f>SUM('B3 - contract budget'!D60)</f>
        <v>0</v>
      </c>
      <c r="E17" s="304">
        <f>SUM('B3 - contract budget'!E60)</f>
        <v>0</v>
      </c>
      <c r="F17" s="304">
        <f>SUM('B3 - contract budget'!F60)</f>
        <v>0</v>
      </c>
      <c r="G17" s="304">
        <f>SUM('B3 - contract budget'!G60)</f>
        <v>0</v>
      </c>
      <c r="I17" s="285"/>
      <c r="J17" s="285"/>
      <c r="K17" s="285"/>
      <c r="L17" s="274">
        <f t="shared" si="1"/>
        <v>0</v>
      </c>
      <c r="N17" s="286"/>
      <c r="O17" s="286"/>
      <c r="P17" s="286"/>
      <c r="Q17" s="287">
        <f t="shared" si="0"/>
        <v>0</v>
      </c>
    </row>
    <row r="18" spans="1:17" ht="20.100000000000001" customHeight="1" x14ac:dyDescent="0.2">
      <c r="A18" s="293"/>
      <c r="B18" s="294" t="s">
        <v>34</v>
      </c>
      <c r="C18" s="297" t="s">
        <v>66</v>
      </c>
      <c r="D18" s="304">
        <f>SUM('B3 - contract budget'!D70)</f>
        <v>0</v>
      </c>
      <c r="E18" s="304">
        <f>SUM('B3 - contract budget'!E70)</f>
        <v>0</v>
      </c>
      <c r="F18" s="304">
        <f>SUM('B3 - contract budget'!F70)</f>
        <v>0</v>
      </c>
      <c r="G18" s="304">
        <f>SUM('B3 - contract budget'!G70)</f>
        <v>0</v>
      </c>
      <c r="I18" s="285"/>
      <c r="J18" s="285"/>
      <c r="K18" s="285"/>
      <c r="L18" s="274">
        <f t="shared" si="1"/>
        <v>0</v>
      </c>
      <c r="N18" s="286"/>
      <c r="O18" s="286"/>
      <c r="P18" s="286"/>
      <c r="Q18" s="287">
        <f t="shared" si="0"/>
        <v>0</v>
      </c>
    </row>
    <row r="19" spans="1:17" ht="27" customHeight="1" x14ac:dyDescent="0.2">
      <c r="A19" s="309" t="s">
        <v>25</v>
      </c>
      <c r="B19" s="276" t="s">
        <v>35</v>
      </c>
      <c r="C19" s="310"/>
      <c r="D19" s="304">
        <f>SUM(D12:D18)</f>
        <v>0</v>
      </c>
      <c r="E19" s="303">
        <f>SUM(E12:E18)</f>
        <v>0</v>
      </c>
      <c r="F19" s="304">
        <f>SUM(F12:F18)</f>
        <v>0</v>
      </c>
      <c r="G19" s="300">
        <f t="shared" ref="G19" si="2">SUM(D19:F19)</f>
        <v>0</v>
      </c>
      <c r="I19" s="285">
        <f>SUM(I12:I18)</f>
        <v>0</v>
      </c>
      <c r="J19" s="285">
        <f t="shared" ref="J19:L19" si="3">SUM(J12:J18)</f>
        <v>0</v>
      </c>
      <c r="K19" s="285">
        <f t="shared" si="3"/>
        <v>0</v>
      </c>
      <c r="L19" s="285">
        <f t="shared" si="3"/>
        <v>0</v>
      </c>
      <c r="N19" s="286">
        <f>SUM(N12:N18)</f>
        <v>0</v>
      </c>
      <c r="O19" s="286">
        <f t="shared" ref="O19:P19" si="4">SUM(O12:O18)</f>
        <v>0</v>
      </c>
      <c r="P19" s="286">
        <f t="shared" si="4"/>
        <v>0</v>
      </c>
      <c r="Q19" s="287">
        <f>SUM(N19:P19)</f>
        <v>0</v>
      </c>
    </row>
    <row r="20" spans="1:17" ht="20.100000000000001" customHeight="1" x14ac:dyDescent="0.2">
      <c r="A20" s="309" t="s">
        <v>36</v>
      </c>
      <c r="B20" s="276" t="s">
        <v>67</v>
      </c>
      <c r="C20" s="277"/>
      <c r="D20" s="273">
        <f>SUM('B3 - contract budget'!D72)</f>
        <v>0</v>
      </c>
      <c r="E20" s="273">
        <f>SUM('B3 - contract budget'!E72)</f>
        <v>0</v>
      </c>
      <c r="F20" s="273">
        <f>SUM('B3 - contract budget'!F72)</f>
        <v>0</v>
      </c>
      <c r="G20" s="273">
        <f>SUM('B3 - contract budget'!G72)</f>
        <v>0</v>
      </c>
      <c r="I20" s="285"/>
      <c r="J20" s="285"/>
      <c r="K20" s="285"/>
      <c r="L20" s="274">
        <f t="shared" ref="L20:L21" si="5">SUM(I20:K20)</f>
        <v>0</v>
      </c>
      <c r="N20" s="286"/>
      <c r="O20" s="286"/>
      <c r="P20" s="286"/>
      <c r="Q20" s="287">
        <f t="shared" ref="Q20:Q28" si="6">SUM(N20:P20)</f>
        <v>0</v>
      </c>
    </row>
    <row r="21" spans="1:17" ht="27" customHeight="1" x14ac:dyDescent="0.2">
      <c r="A21" s="522" t="s">
        <v>149</v>
      </c>
      <c r="B21" s="523"/>
      <c r="C21" s="524"/>
      <c r="D21" s="274">
        <f>SUM(D19:D20)</f>
        <v>0</v>
      </c>
      <c r="E21" s="274">
        <f t="shared" ref="E21:G21" si="7">SUM(E19:E20)</f>
        <v>0</v>
      </c>
      <c r="F21" s="274">
        <f t="shared" si="7"/>
        <v>0</v>
      </c>
      <c r="G21" s="274">
        <f t="shared" si="7"/>
        <v>0</v>
      </c>
      <c r="I21" s="274">
        <f>I19+I20</f>
        <v>0</v>
      </c>
      <c r="J21" s="274">
        <f t="shared" ref="J21:K21" si="8">J19+J20</f>
        <v>0</v>
      </c>
      <c r="K21" s="274">
        <f t="shared" si="8"/>
        <v>0</v>
      </c>
      <c r="L21" s="274">
        <f t="shared" si="5"/>
        <v>0</v>
      </c>
      <c r="N21" s="279">
        <f>SUM(N19:N20)</f>
        <v>0</v>
      </c>
      <c r="O21" s="279">
        <f t="shared" ref="O21:P21" si="9">SUM(O19:O20)</f>
        <v>0</v>
      </c>
      <c r="P21" s="279">
        <f t="shared" si="9"/>
        <v>0</v>
      </c>
      <c r="Q21" s="287">
        <f t="shared" si="6"/>
        <v>0</v>
      </c>
    </row>
    <row r="22" spans="1:17" s="312" customFormat="1" ht="39.950000000000003" customHeight="1" x14ac:dyDescent="0.2">
      <c r="A22" s="275" t="s">
        <v>38</v>
      </c>
      <c r="B22" s="520" t="s">
        <v>68</v>
      </c>
      <c r="C22" s="521"/>
      <c r="D22" s="311">
        <f>'B3 - contract budget'!D84</f>
        <v>0</v>
      </c>
      <c r="E22" s="311">
        <f>'B3 - contract budget'!E84</f>
        <v>0</v>
      </c>
      <c r="F22" s="311">
        <f>'B3 - contract budget'!F84</f>
        <v>0</v>
      </c>
      <c r="G22" s="274">
        <f t="shared" ref="G22:G27" si="10">SUM(D22:F22)</f>
        <v>0</v>
      </c>
      <c r="I22" s="340"/>
      <c r="J22" s="340"/>
      <c r="K22" s="340"/>
      <c r="L22" s="341">
        <f t="shared" ref="L22:L27" si="11">SUM(I22:K22)</f>
        <v>0</v>
      </c>
      <c r="N22" s="315"/>
      <c r="O22" s="315"/>
      <c r="P22" s="315"/>
      <c r="Q22" s="287">
        <f t="shared" si="6"/>
        <v>0</v>
      </c>
    </row>
    <row r="23" spans="1:17" ht="39" customHeight="1" x14ac:dyDescent="0.2">
      <c r="A23" s="275" t="s">
        <v>39</v>
      </c>
      <c r="B23" s="520" t="s">
        <v>69</v>
      </c>
      <c r="C23" s="521"/>
      <c r="D23" s="273">
        <f>'B3 - contract budget'!D93</f>
        <v>0</v>
      </c>
      <c r="E23" s="273">
        <f>'B3 - contract budget'!E93</f>
        <v>0</v>
      </c>
      <c r="F23" s="273">
        <f>'B3 - contract budget'!F93</f>
        <v>0</v>
      </c>
      <c r="G23" s="274">
        <f t="shared" si="10"/>
        <v>0</v>
      </c>
      <c r="I23" s="341"/>
      <c r="J23" s="341"/>
      <c r="K23" s="341"/>
      <c r="L23" s="341">
        <f t="shared" si="11"/>
        <v>0</v>
      </c>
      <c r="N23" s="280"/>
      <c r="O23" s="280"/>
      <c r="P23" s="280"/>
      <c r="Q23" s="287">
        <f t="shared" si="6"/>
        <v>0</v>
      </c>
    </row>
    <row r="24" spans="1:17" ht="39" customHeight="1" x14ac:dyDescent="0.2">
      <c r="A24" s="275" t="s">
        <v>40</v>
      </c>
      <c r="B24" s="504" t="s">
        <v>150</v>
      </c>
      <c r="C24" s="505"/>
      <c r="D24" s="273">
        <f>SUM('B3 - contract budget'!D102)</f>
        <v>0</v>
      </c>
      <c r="E24" s="273">
        <f>SUM('B3 - contract budget'!E102)</f>
        <v>0</v>
      </c>
      <c r="F24" s="273">
        <f>SUM('B3 - contract budget'!F102)</f>
        <v>0</v>
      </c>
      <c r="G24" s="273">
        <f>SUM('B3 - contract budget'!G102)</f>
        <v>0</v>
      </c>
      <c r="I24" s="341"/>
      <c r="J24" s="341"/>
      <c r="K24" s="341"/>
      <c r="L24" s="341">
        <f t="shared" si="11"/>
        <v>0</v>
      </c>
      <c r="N24" s="280"/>
      <c r="O24" s="280"/>
      <c r="P24" s="280"/>
      <c r="Q24" s="287">
        <f t="shared" si="6"/>
        <v>0</v>
      </c>
    </row>
    <row r="25" spans="1:17" ht="27" customHeight="1" x14ac:dyDescent="0.2">
      <c r="A25" s="275" t="s">
        <v>41</v>
      </c>
      <c r="B25" s="276" t="s">
        <v>70</v>
      </c>
      <c r="C25" s="277"/>
      <c r="D25" s="274">
        <f>'B3 - contract budget'!D112</f>
        <v>0</v>
      </c>
      <c r="E25" s="274">
        <f>'B3 - contract budget'!E112</f>
        <v>0</v>
      </c>
      <c r="F25" s="274">
        <f>'B3 - contract budget'!F112</f>
        <v>0</v>
      </c>
      <c r="G25" s="274">
        <f>'B3 - contract budget'!G112</f>
        <v>0</v>
      </c>
      <c r="I25" s="341"/>
      <c r="J25" s="341"/>
      <c r="K25" s="341"/>
      <c r="L25" s="341">
        <f t="shared" si="11"/>
        <v>0</v>
      </c>
      <c r="N25" s="280"/>
      <c r="O25" s="280"/>
      <c r="P25" s="280"/>
      <c r="Q25" s="287">
        <f t="shared" si="6"/>
        <v>0</v>
      </c>
    </row>
    <row r="26" spans="1:17" ht="27" customHeight="1" x14ac:dyDescent="0.2">
      <c r="A26" s="275" t="s">
        <v>151</v>
      </c>
      <c r="B26" s="520" t="s">
        <v>71</v>
      </c>
      <c r="C26" s="521"/>
      <c r="D26" s="273">
        <f>'B3 - contract budget'!D120</f>
        <v>0</v>
      </c>
      <c r="E26" s="273">
        <f>'B3 - contract budget'!E120</f>
        <v>0</v>
      </c>
      <c r="F26" s="273">
        <f>'B3 - contract budget'!F120</f>
        <v>0</v>
      </c>
      <c r="G26" s="274">
        <f t="shared" si="10"/>
        <v>0</v>
      </c>
      <c r="I26" s="341"/>
      <c r="J26" s="341"/>
      <c r="K26" s="341"/>
      <c r="L26" s="341">
        <f t="shared" si="11"/>
        <v>0</v>
      </c>
      <c r="N26" s="280"/>
      <c r="O26" s="280"/>
      <c r="P26" s="280"/>
      <c r="Q26" s="287">
        <f t="shared" si="6"/>
        <v>0</v>
      </c>
    </row>
    <row r="27" spans="1:17" ht="27" customHeight="1" x14ac:dyDescent="0.2">
      <c r="A27" s="281" t="s">
        <v>152</v>
      </c>
      <c r="B27" s="282" t="s">
        <v>72</v>
      </c>
      <c r="C27" s="283"/>
      <c r="D27" s="284">
        <f>'B3 - contract budget'!D128</f>
        <v>0</v>
      </c>
      <c r="E27" s="284">
        <f>'B3 - contract budget'!E128</f>
        <v>0</v>
      </c>
      <c r="F27" s="284">
        <f>'B3 - contract budget'!F128</f>
        <v>0</v>
      </c>
      <c r="G27" s="342">
        <f t="shared" si="10"/>
        <v>0</v>
      </c>
      <c r="I27" s="343"/>
      <c r="J27" s="343"/>
      <c r="K27" s="343"/>
      <c r="L27" s="341">
        <f t="shared" si="11"/>
        <v>0</v>
      </c>
      <c r="N27" s="287"/>
      <c r="O27" s="287"/>
      <c r="P27" s="287"/>
      <c r="Q27" s="287">
        <f t="shared" si="6"/>
        <v>0</v>
      </c>
    </row>
    <row r="28" spans="1:17" s="290" customFormat="1" ht="34.5" customHeight="1" x14ac:dyDescent="0.2">
      <c r="A28" s="503" t="s">
        <v>153</v>
      </c>
      <c r="B28" s="504"/>
      <c r="C28" s="505"/>
      <c r="D28" s="288">
        <f>SUM(D27+D26+D25+D24+D23+D22+D21)</f>
        <v>0</v>
      </c>
      <c r="E28" s="289">
        <f t="shared" ref="E28:G28" si="12">SUM(E27+E26+E25+E24+E23+E22+E21)</f>
        <v>0</v>
      </c>
      <c r="F28" s="289">
        <f t="shared" si="12"/>
        <v>0</v>
      </c>
      <c r="G28" s="289">
        <f t="shared" si="12"/>
        <v>0</v>
      </c>
      <c r="I28" s="344">
        <f t="shared" ref="I28:L28" si="13">SUM(I27+I26+I25+I24+I23+I22+I21)</f>
        <v>0</v>
      </c>
      <c r="J28" s="344">
        <f t="shared" si="13"/>
        <v>0</v>
      </c>
      <c r="K28" s="344">
        <f t="shared" si="13"/>
        <v>0</v>
      </c>
      <c r="L28" s="344">
        <f t="shared" si="13"/>
        <v>0</v>
      </c>
      <c r="N28" s="292">
        <f>SUM(N21:N27)</f>
        <v>0</v>
      </c>
      <c r="O28" s="292">
        <f t="shared" ref="O28:P28" si="14">SUM(O21:O27)</f>
        <v>0</v>
      </c>
      <c r="P28" s="292">
        <f t="shared" si="14"/>
        <v>0</v>
      </c>
      <c r="Q28" s="287">
        <f t="shared" si="6"/>
        <v>0</v>
      </c>
    </row>
  </sheetData>
  <mergeCells count="14">
    <mergeCell ref="B26:C26"/>
    <mergeCell ref="A28:C28"/>
    <mergeCell ref="I9:L9"/>
    <mergeCell ref="N9:Q9"/>
    <mergeCell ref="A21:C21"/>
    <mergeCell ref="B22:C22"/>
    <mergeCell ref="B23:C23"/>
    <mergeCell ref="B24:C24"/>
    <mergeCell ref="A3:Q3"/>
    <mergeCell ref="A4:Q4"/>
    <mergeCell ref="D6:J6"/>
    <mergeCell ref="D8:G8"/>
    <mergeCell ref="I8:L8"/>
    <mergeCell ref="N8:Q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election activeCell="A41" sqref="A41"/>
    </sheetView>
  </sheetViews>
  <sheetFormatPr defaultRowHeight="12.75" x14ac:dyDescent="0.2"/>
  <cols>
    <col min="1" max="1" width="9.140625" style="3"/>
    <col min="2" max="2" width="11.140625" style="3" customWidth="1"/>
    <col min="3" max="16384" width="9.140625" style="3"/>
  </cols>
  <sheetData>
    <row r="1" spans="1:10" x14ac:dyDescent="0.2">
      <c r="J1" s="47" t="s">
        <v>94</v>
      </c>
    </row>
    <row r="4" spans="1:10" ht="18" x14ac:dyDescent="0.25">
      <c r="A4" s="1" t="s">
        <v>9</v>
      </c>
      <c r="B4" s="2"/>
      <c r="C4" s="2"/>
      <c r="D4" s="2"/>
      <c r="E4" s="2"/>
      <c r="F4" s="2"/>
      <c r="G4" s="2"/>
      <c r="H4" s="2"/>
      <c r="I4" s="2"/>
      <c r="J4" s="2"/>
    </row>
    <row r="5" spans="1:10" x14ac:dyDescent="0.2">
      <c r="A5" s="2"/>
      <c r="B5" s="2"/>
      <c r="C5" s="2"/>
      <c r="D5" s="2"/>
      <c r="E5" s="2"/>
      <c r="F5" s="2"/>
      <c r="G5" s="2"/>
      <c r="H5" s="2"/>
      <c r="I5" s="2"/>
      <c r="J5" s="2"/>
    </row>
    <row r="6" spans="1:10" ht="20.25" x14ac:dyDescent="0.3">
      <c r="A6" s="4" t="s">
        <v>10</v>
      </c>
      <c r="B6" s="2"/>
      <c r="C6" s="2"/>
      <c r="D6" s="2"/>
      <c r="E6" s="2"/>
      <c r="F6" s="2"/>
      <c r="G6" s="2"/>
      <c r="H6" s="2"/>
      <c r="I6" s="2"/>
      <c r="J6" s="2"/>
    </row>
    <row r="7" spans="1:10" x14ac:dyDescent="0.2">
      <c r="A7" s="2"/>
      <c r="B7" s="2"/>
      <c r="C7" s="2"/>
      <c r="D7" s="2"/>
      <c r="E7" s="2"/>
      <c r="F7" s="2"/>
      <c r="G7" s="2"/>
      <c r="H7" s="2"/>
      <c r="I7" s="2"/>
      <c r="J7" s="2"/>
    </row>
    <row r="8" spans="1:10" x14ac:dyDescent="0.2">
      <c r="A8" s="2"/>
      <c r="B8" s="2"/>
      <c r="C8" s="2"/>
      <c r="D8" s="2"/>
      <c r="E8" s="2"/>
      <c r="F8" s="2"/>
      <c r="G8" s="2"/>
      <c r="H8" s="2"/>
      <c r="I8" s="2"/>
      <c r="J8" s="2"/>
    </row>
    <row r="9" spans="1:10" ht="15.75" x14ac:dyDescent="0.25">
      <c r="A9" s="5" t="s">
        <v>85</v>
      </c>
      <c r="B9" s="2"/>
      <c r="C9" s="2"/>
      <c r="D9" s="2"/>
      <c r="E9" s="2"/>
      <c r="F9" s="2"/>
      <c r="G9" s="2"/>
      <c r="H9" s="2"/>
      <c r="I9" s="2"/>
      <c r="J9" s="2"/>
    </row>
    <row r="10" spans="1:10" ht="15.75" x14ac:dyDescent="0.25">
      <c r="A10" s="5" t="s">
        <v>84</v>
      </c>
      <c r="B10" s="2"/>
      <c r="C10" s="2"/>
      <c r="D10" s="2"/>
      <c r="E10" s="2"/>
      <c r="F10" s="2"/>
      <c r="G10" s="2"/>
      <c r="H10" s="2"/>
      <c r="I10" s="2"/>
      <c r="J10" s="2"/>
    </row>
    <row r="11" spans="1:10" ht="15.75" x14ac:dyDescent="0.25">
      <c r="A11" s="5" t="s">
        <v>223</v>
      </c>
      <c r="B11" s="2"/>
      <c r="C11" s="2"/>
      <c r="D11" s="2"/>
      <c r="E11" s="2"/>
      <c r="F11" s="2"/>
      <c r="G11" s="2"/>
      <c r="H11" s="2"/>
      <c r="I11" s="2"/>
      <c r="J11" s="2"/>
    </row>
    <row r="12" spans="1:10" ht="15.75" x14ac:dyDescent="0.25">
      <c r="A12" s="5"/>
      <c r="B12" s="2"/>
      <c r="C12" s="2"/>
      <c r="D12" s="2"/>
      <c r="E12" s="2"/>
      <c r="F12" s="2"/>
      <c r="G12" s="2"/>
      <c r="H12" s="2"/>
      <c r="I12" s="2"/>
      <c r="J12" s="2"/>
    </row>
    <row r="13" spans="1:10" ht="15.75" x14ac:dyDescent="0.25">
      <c r="A13" s="5" t="s">
        <v>235</v>
      </c>
      <c r="B13" s="6"/>
      <c r="C13" s="6"/>
      <c r="D13" s="6"/>
      <c r="E13" s="6"/>
      <c r="F13" s="6"/>
      <c r="G13" s="6"/>
      <c r="H13" s="6"/>
      <c r="I13" s="6"/>
      <c r="J13" s="6"/>
    </row>
    <row r="16" spans="1:10" ht="15" thickBot="1" x14ac:dyDescent="0.25">
      <c r="B16" s="7" t="s">
        <v>11</v>
      </c>
      <c r="C16" s="543"/>
      <c r="D16" s="543"/>
      <c r="E16" s="543"/>
      <c r="F16" s="543"/>
      <c r="G16" s="543"/>
      <c r="H16" s="9"/>
      <c r="I16" s="9"/>
    </row>
    <row r="19" spans="1:10" ht="14.25" x14ac:dyDescent="0.2">
      <c r="B19" s="7" t="s">
        <v>12</v>
      </c>
    </row>
    <row r="21" spans="1:10" ht="15" thickBot="1" x14ac:dyDescent="0.25">
      <c r="B21" s="7" t="s">
        <v>13</v>
      </c>
      <c r="C21" s="8"/>
      <c r="D21" s="8"/>
      <c r="E21" s="8"/>
      <c r="F21" s="8"/>
      <c r="G21" s="8"/>
      <c r="H21" s="7" t="s">
        <v>14</v>
      </c>
      <c r="I21" s="8"/>
      <c r="J21" s="8"/>
    </row>
    <row r="22" spans="1:10" x14ac:dyDescent="0.2">
      <c r="H22" s="10"/>
    </row>
    <row r="23" spans="1:10" ht="15" thickBot="1" x14ac:dyDescent="0.25">
      <c r="B23" s="7" t="s">
        <v>15</v>
      </c>
      <c r="C23" s="8"/>
      <c r="D23" s="8"/>
      <c r="E23" s="8"/>
      <c r="F23" s="8"/>
      <c r="G23" s="8"/>
      <c r="H23" s="7" t="s">
        <v>14</v>
      </c>
      <c r="I23" s="8"/>
      <c r="J23" s="8"/>
    </row>
    <row r="24" spans="1:10" x14ac:dyDescent="0.2">
      <c r="H24" s="10"/>
    </row>
    <row r="25" spans="1:10" ht="15" thickBot="1" x14ac:dyDescent="0.25">
      <c r="B25" s="7" t="s">
        <v>16</v>
      </c>
      <c r="C25" s="8"/>
      <c r="D25" s="8"/>
      <c r="E25" s="8"/>
      <c r="F25" s="8"/>
      <c r="G25" s="8"/>
      <c r="H25" s="7" t="s">
        <v>14</v>
      </c>
      <c r="I25" s="8"/>
      <c r="J25" s="8"/>
    </row>
    <row r="26" spans="1:10" ht="14.25" x14ac:dyDescent="0.2">
      <c r="B26" s="7"/>
      <c r="C26" s="9"/>
      <c r="D26" s="9"/>
      <c r="E26" s="9"/>
      <c r="F26" s="9"/>
      <c r="G26" s="9"/>
      <c r="H26" s="7"/>
      <c r="I26" s="9"/>
      <c r="J26" s="9"/>
    </row>
    <row r="29" spans="1:10" ht="15.75" x14ac:dyDescent="0.25">
      <c r="A29" s="5" t="s">
        <v>17</v>
      </c>
      <c r="B29" s="6"/>
      <c r="C29" s="6"/>
      <c r="D29" s="6"/>
      <c r="E29" s="6"/>
      <c r="F29" s="6"/>
      <c r="G29" s="6"/>
      <c r="H29" s="6"/>
      <c r="I29" s="6"/>
      <c r="J29" s="6"/>
    </row>
    <row r="30" spans="1:10" ht="14.25" x14ac:dyDescent="0.2">
      <c r="A30" s="11"/>
      <c r="B30" s="6"/>
      <c r="C30" s="6"/>
      <c r="D30" s="6"/>
      <c r="E30" s="6"/>
      <c r="F30" s="6"/>
      <c r="G30" s="6"/>
      <c r="H30" s="6"/>
      <c r="I30" s="6"/>
      <c r="J30" s="6"/>
    </row>
    <row r="31" spans="1:10" ht="15" x14ac:dyDescent="0.2">
      <c r="A31" s="12" t="s">
        <v>204</v>
      </c>
      <c r="B31" s="6"/>
      <c r="C31" s="6"/>
      <c r="D31" s="6"/>
      <c r="E31" s="6"/>
      <c r="F31" s="6"/>
      <c r="G31" s="6"/>
      <c r="H31" s="6"/>
      <c r="I31" s="6"/>
      <c r="J31" s="6"/>
    </row>
    <row r="32" spans="1:10" ht="15" x14ac:dyDescent="0.2">
      <c r="A32" s="12" t="s">
        <v>18</v>
      </c>
      <c r="B32" s="6"/>
      <c r="C32" s="6"/>
      <c r="D32" s="6"/>
      <c r="E32" s="6"/>
      <c r="F32" s="6"/>
      <c r="G32" s="6"/>
      <c r="H32" s="6"/>
      <c r="I32" s="6"/>
      <c r="J32" s="6"/>
    </row>
    <row r="33" spans="1:10" ht="15" x14ac:dyDescent="0.2">
      <c r="A33" s="12" t="s">
        <v>133</v>
      </c>
      <c r="B33" s="6"/>
      <c r="C33" s="6"/>
      <c r="D33" s="6"/>
      <c r="E33" s="6"/>
      <c r="F33" s="6"/>
      <c r="G33" s="6"/>
      <c r="H33" s="6"/>
      <c r="I33" s="6"/>
      <c r="J33" s="6"/>
    </row>
    <row r="34" spans="1:10" ht="15" x14ac:dyDescent="0.2">
      <c r="A34" s="12" t="s">
        <v>134</v>
      </c>
      <c r="B34" s="6"/>
      <c r="C34" s="6"/>
      <c r="D34" s="6"/>
      <c r="E34" s="6"/>
      <c r="F34" s="6"/>
      <c r="G34" s="6"/>
      <c r="H34" s="6"/>
      <c r="I34" s="6"/>
      <c r="J34" s="6"/>
    </row>
    <row r="35" spans="1:10" ht="15" x14ac:dyDescent="0.2">
      <c r="A35" s="12" t="s">
        <v>135</v>
      </c>
      <c r="B35" s="6"/>
      <c r="C35" s="6"/>
      <c r="D35" s="6"/>
      <c r="E35" s="6"/>
      <c r="F35" s="6"/>
      <c r="G35" s="6"/>
      <c r="H35" s="6"/>
      <c r="I35" s="6"/>
      <c r="J35" s="6"/>
    </row>
    <row r="36" spans="1:10" ht="15" x14ac:dyDescent="0.2">
      <c r="A36" s="12"/>
      <c r="B36" s="6"/>
      <c r="C36" s="6"/>
      <c r="D36" s="6"/>
      <c r="E36" s="6"/>
      <c r="F36" s="6"/>
      <c r="G36" s="6"/>
      <c r="H36" s="6"/>
      <c r="I36" s="6"/>
      <c r="J36" s="6"/>
    </row>
    <row r="37" spans="1:10" ht="15" x14ac:dyDescent="0.2">
      <c r="A37" s="12" t="s">
        <v>136</v>
      </c>
      <c r="B37" s="6"/>
      <c r="C37" s="6"/>
      <c r="D37" s="6"/>
      <c r="E37" s="6"/>
      <c r="F37" s="6"/>
      <c r="G37" s="6"/>
      <c r="H37" s="6"/>
      <c r="I37" s="6"/>
      <c r="J37" s="6"/>
    </row>
    <row r="38" spans="1:10" ht="15" x14ac:dyDescent="0.2">
      <c r="A38" s="12"/>
      <c r="B38" s="6"/>
      <c r="C38" s="6"/>
      <c r="D38" s="6"/>
      <c r="E38" s="6"/>
      <c r="F38" s="6"/>
      <c r="G38" s="6"/>
      <c r="H38" s="6"/>
      <c r="I38" s="6"/>
      <c r="J38" s="6"/>
    </row>
    <row r="39" spans="1:10" ht="15.75" x14ac:dyDescent="0.25">
      <c r="A39" s="13" t="s">
        <v>19</v>
      </c>
      <c r="B39" s="6"/>
      <c r="C39" s="6"/>
      <c r="D39" s="6"/>
      <c r="E39" s="6"/>
      <c r="F39" s="6"/>
      <c r="G39" s="6"/>
      <c r="H39" s="6"/>
      <c r="I39" s="6"/>
      <c r="J39" s="6"/>
    </row>
    <row r="40" spans="1:10" ht="15" x14ac:dyDescent="0.2">
      <c r="A40" s="12" t="s">
        <v>236</v>
      </c>
      <c r="B40" s="6"/>
      <c r="C40" s="6"/>
      <c r="D40" s="6"/>
      <c r="E40" s="6"/>
      <c r="F40" s="6"/>
      <c r="G40" s="6"/>
      <c r="H40" s="6"/>
      <c r="I40" s="6"/>
      <c r="J40" s="6"/>
    </row>
    <row r="41" spans="1:10" ht="15" x14ac:dyDescent="0.2">
      <c r="A41" s="12" t="s">
        <v>237</v>
      </c>
      <c r="B41" s="6"/>
      <c r="C41" s="6"/>
      <c r="D41" s="6"/>
      <c r="E41" s="6"/>
      <c r="F41" s="6"/>
      <c r="G41" s="6"/>
      <c r="H41" s="6"/>
      <c r="I41" s="6"/>
      <c r="J41" s="6"/>
    </row>
    <row r="42" spans="1:10" ht="15" x14ac:dyDescent="0.2">
      <c r="A42" s="12" t="s">
        <v>137</v>
      </c>
      <c r="B42" s="6"/>
      <c r="C42" s="6"/>
      <c r="D42" s="6"/>
      <c r="E42" s="6"/>
      <c r="F42" s="6"/>
      <c r="G42" s="6"/>
      <c r="H42" s="6"/>
      <c r="I42" s="6"/>
      <c r="J42" s="6"/>
    </row>
    <row r="43" spans="1:10" ht="15" x14ac:dyDescent="0.2">
      <c r="A43" s="12"/>
      <c r="B43" s="6"/>
      <c r="C43" s="6"/>
      <c r="D43" s="6"/>
      <c r="E43" s="6"/>
      <c r="F43" s="6"/>
      <c r="G43" s="6"/>
      <c r="H43" s="6"/>
      <c r="I43" s="6"/>
      <c r="J43" s="6"/>
    </row>
    <row r="44" spans="1:10" x14ac:dyDescent="0.2">
      <c r="A44" s="14"/>
    </row>
    <row r="45" spans="1:10" ht="15.75" x14ac:dyDescent="0.25">
      <c r="A45" s="13" t="s">
        <v>20</v>
      </c>
      <c r="B45" s="6"/>
      <c r="C45" s="6"/>
      <c r="D45" s="6"/>
      <c r="E45" s="6"/>
      <c r="F45" s="6"/>
      <c r="G45" s="6"/>
      <c r="H45" s="6"/>
      <c r="I45" s="6"/>
      <c r="J45" s="6"/>
    </row>
    <row r="46" spans="1:10" ht="68.099999999999994" customHeight="1" x14ac:dyDescent="0.2">
      <c r="A46" s="501" t="s">
        <v>207</v>
      </c>
      <c r="B46" s="501"/>
      <c r="C46" s="501"/>
      <c r="D46" s="501"/>
      <c r="E46" s="501"/>
      <c r="F46" s="501"/>
      <c r="G46" s="501"/>
      <c r="H46" s="501"/>
      <c r="I46" s="501"/>
      <c r="J46" s="501"/>
    </row>
  </sheetData>
  <mergeCells count="2">
    <mergeCell ref="A46:J46"/>
    <mergeCell ref="C16:G16"/>
  </mergeCells>
  <phoneticPr fontId="14" type="noConversion"/>
  <pageMargins left="0.5" right="0.5" top="0.5" bottom="0.5" header="0.5" footer="0.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47"/>
  <sheetViews>
    <sheetView showGridLines="0" zoomScale="90" zoomScaleNormal="90" workbookViewId="0">
      <selection activeCell="T29" sqref="T29"/>
    </sheetView>
  </sheetViews>
  <sheetFormatPr defaultRowHeight="12.75" x14ac:dyDescent="0.2"/>
  <cols>
    <col min="1" max="1" width="5.5703125" style="407" customWidth="1"/>
    <col min="2" max="2" width="4.85546875" style="408" customWidth="1"/>
    <col min="3" max="3" width="30.42578125" style="351" customWidth="1"/>
    <col min="4" max="7" width="12.7109375" style="351" customWidth="1"/>
    <col min="8" max="8" width="0.85546875" style="351" customWidth="1"/>
    <col min="9" max="12" width="12.7109375" style="351" customWidth="1"/>
    <col min="13" max="13" width="0.85546875" style="351" customWidth="1"/>
    <col min="14" max="17" width="12.7109375" style="351" customWidth="1"/>
    <col min="18" max="56" width="9.140625" style="349"/>
    <col min="57" max="16384" width="9.140625" style="351"/>
  </cols>
  <sheetData>
    <row r="1" spans="1:56" s="350" customFormat="1" x14ac:dyDescent="0.2">
      <c r="A1" s="345"/>
      <c r="B1" s="346"/>
      <c r="C1" s="347"/>
      <c r="D1" s="347"/>
      <c r="E1" s="347"/>
      <c r="F1" s="347"/>
      <c r="G1" s="347"/>
      <c r="H1" s="347"/>
      <c r="I1" s="347"/>
      <c r="J1" s="347"/>
      <c r="K1" s="347"/>
      <c r="L1" s="347"/>
      <c r="M1" s="347"/>
      <c r="N1" s="347"/>
      <c r="O1" s="347"/>
      <c r="P1" s="347"/>
      <c r="Q1" s="348" t="s">
        <v>94</v>
      </c>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row>
    <row r="2" spans="1:56" s="350" customFormat="1" x14ac:dyDescent="0.2">
      <c r="A2" s="345"/>
      <c r="B2" s="346"/>
      <c r="C2" s="347"/>
      <c r="D2" s="347"/>
      <c r="E2" s="347"/>
      <c r="F2" s="347"/>
      <c r="G2" s="347"/>
      <c r="H2" s="347"/>
      <c r="I2" s="347"/>
      <c r="J2" s="347"/>
      <c r="K2" s="347"/>
      <c r="L2" s="347"/>
      <c r="M2" s="347"/>
      <c r="N2" s="347"/>
      <c r="O2" s="347"/>
      <c r="P2" s="347"/>
      <c r="Q2" s="347"/>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row>
    <row r="3" spans="1:56" s="350" customFormat="1" x14ac:dyDescent="0.2">
      <c r="A3" s="549" t="s">
        <v>79</v>
      </c>
      <c r="B3" s="549"/>
      <c r="C3" s="549"/>
      <c r="D3" s="549"/>
      <c r="E3" s="549"/>
      <c r="F3" s="549"/>
      <c r="G3" s="549"/>
      <c r="H3" s="549"/>
      <c r="I3" s="549"/>
      <c r="J3" s="549"/>
      <c r="K3" s="549"/>
      <c r="L3" s="549"/>
      <c r="M3" s="549"/>
      <c r="N3" s="549"/>
      <c r="O3" s="549"/>
      <c r="P3" s="549"/>
      <c r="Q3" s="5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row>
    <row r="4" spans="1:56" x14ac:dyDescent="0.2">
      <c r="A4" s="549" t="s">
        <v>80</v>
      </c>
      <c r="B4" s="549"/>
      <c r="C4" s="549"/>
      <c r="D4" s="549"/>
      <c r="E4" s="549"/>
      <c r="F4" s="549"/>
      <c r="G4" s="549"/>
      <c r="H4" s="549"/>
      <c r="I4" s="549"/>
      <c r="J4" s="549"/>
      <c r="K4" s="549"/>
      <c r="L4" s="549"/>
      <c r="M4" s="549"/>
      <c r="N4" s="549"/>
      <c r="O4" s="549"/>
      <c r="P4" s="549"/>
      <c r="Q4" s="549"/>
    </row>
    <row r="5" spans="1:56" x14ac:dyDescent="0.2">
      <c r="A5" s="345"/>
      <c r="B5" s="346"/>
      <c r="C5" s="347"/>
      <c r="D5" s="347"/>
      <c r="E5" s="347"/>
      <c r="F5" s="347"/>
      <c r="G5" s="347"/>
      <c r="H5" s="347"/>
      <c r="I5" s="347"/>
      <c r="J5" s="347"/>
      <c r="K5" s="347"/>
      <c r="L5" s="347"/>
      <c r="M5" s="347"/>
      <c r="N5" s="347"/>
      <c r="O5" s="347"/>
      <c r="P5" s="347"/>
      <c r="Q5" s="347"/>
    </row>
    <row r="6" spans="1:56" s="354" customFormat="1" ht="15" customHeight="1" thickBot="1" x14ac:dyDescent="0.25">
      <c r="A6" s="345"/>
      <c r="B6" s="347"/>
      <c r="C6" s="352" t="s">
        <v>11</v>
      </c>
      <c r="D6" s="557"/>
      <c r="E6" s="557"/>
      <c r="F6" s="557"/>
      <c r="G6" s="557"/>
      <c r="H6" s="347"/>
      <c r="I6" s="347"/>
      <c r="J6" s="347"/>
      <c r="K6" s="347"/>
      <c r="L6" s="347"/>
      <c r="M6" s="347"/>
      <c r="N6" s="347"/>
      <c r="O6" s="353" t="s">
        <v>233</v>
      </c>
      <c r="P6" s="353"/>
      <c r="Q6" s="347"/>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row>
    <row r="7" spans="1:56" s="347" customFormat="1" x14ac:dyDescent="0.2">
      <c r="A7" s="345"/>
      <c r="B7" s="346"/>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row>
    <row r="8" spans="1:56" s="347" customFormat="1" ht="15" customHeight="1" x14ac:dyDescent="0.2">
      <c r="A8" s="345"/>
      <c r="D8" s="550" t="s">
        <v>81</v>
      </c>
      <c r="E8" s="551"/>
      <c r="F8" s="551"/>
      <c r="G8" s="552"/>
      <c r="I8" s="550" t="s">
        <v>82</v>
      </c>
      <c r="J8" s="551"/>
      <c r="K8" s="551"/>
      <c r="L8" s="552"/>
      <c r="N8" s="550" t="s">
        <v>83</v>
      </c>
      <c r="O8" s="551"/>
      <c r="P8" s="551"/>
      <c r="Q8" s="552"/>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row>
    <row r="9" spans="1:56" s="357" customFormat="1" ht="15" customHeight="1" thickBot="1" x14ac:dyDescent="0.25">
      <c r="A9" s="355"/>
      <c r="B9" s="355"/>
      <c r="C9" s="355"/>
      <c r="D9" s="356" t="s">
        <v>3</v>
      </c>
      <c r="E9" s="356" t="s">
        <v>76</v>
      </c>
      <c r="F9" s="356" t="s">
        <v>53</v>
      </c>
      <c r="G9" s="356" t="s">
        <v>24</v>
      </c>
      <c r="H9" s="355"/>
      <c r="I9" s="356" t="s">
        <v>3</v>
      </c>
      <c r="J9" s="356" t="s">
        <v>76</v>
      </c>
      <c r="K9" s="356" t="s">
        <v>53</v>
      </c>
      <c r="L9" s="356" t="s">
        <v>24</v>
      </c>
      <c r="M9" s="355"/>
      <c r="N9" s="356" t="s">
        <v>3</v>
      </c>
      <c r="O9" s="356" t="s">
        <v>76</v>
      </c>
      <c r="P9" s="356" t="s">
        <v>53</v>
      </c>
      <c r="Q9" s="356" t="s">
        <v>24</v>
      </c>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row>
    <row r="10" spans="1:56" ht="20.100000000000001" customHeight="1" x14ac:dyDescent="0.2">
      <c r="A10" s="358" t="s">
        <v>25</v>
      </c>
      <c r="B10" s="359" t="s">
        <v>26</v>
      </c>
      <c r="C10" s="360"/>
      <c r="D10" s="361"/>
      <c r="E10" s="362"/>
      <c r="F10" s="362"/>
      <c r="G10" s="362"/>
      <c r="H10" s="347"/>
      <c r="I10" s="362"/>
      <c r="J10" s="362"/>
      <c r="K10" s="362"/>
      <c r="L10" s="362"/>
      <c r="M10" s="347"/>
      <c r="N10" s="362"/>
      <c r="O10" s="362"/>
      <c r="P10" s="362"/>
      <c r="Q10" s="362"/>
    </row>
    <row r="11" spans="1:56" ht="20.100000000000001" customHeight="1" thickBot="1" x14ac:dyDescent="0.25">
      <c r="A11" s="363"/>
      <c r="B11" s="364" t="s">
        <v>171</v>
      </c>
      <c r="C11" s="365"/>
      <c r="D11" s="366">
        <f>SUM('B3 - contract budget'!D10)</f>
        <v>0</v>
      </c>
      <c r="E11" s="365">
        <f>SUM('B3 - contract budget'!E10)</f>
        <v>0</v>
      </c>
      <c r="F11" s="365">
        <f>SUM('B3 - contract budget'!F10)</f>
        <v>0</v>
      </c>
      <c r="G11" s="365">
        <f>SUM('B3 - contract budget'!G10)</f>
        <v>0</v>
      </c>
      <c r="H11" s="347"/>
      <c r="I11" s="367">
        <v>0</v>
      </c>
      <c r="J11" s="351">
        <v>0</v>
      </c>
      <c r="L11" s="351">
        <f>SUM(I11:K11)</f>
        <v>0</v>
      </c>
      <c r="M11" s="347"/>
      <c r="N11" s="367">
        <f>SUM(D11-I11)</f>
        <v>0</v>
      </c>
      <c r="O11" s="351">
        <f>E11-J11</f>
        <v>0</v>
      </c>
      <c r="P11" s="351">
        <f>SUM(F11-K11)</f>
        <v>0</v>
      </c>
      <c r="Q11" s="351">
        <f>SUM(N11:P11)</f>
        <v>0</v>
      </c>
      <c r="U11" s="368"/>
    </row>
    <row r="12" spans="1:56" ht="20.100000000000001" customHeight="1" thickBot="1" x14ac:dyDescent="0.3">
      <c r="A12" s="363"/>
      <c r="B12" s="364" t="s">
        <v>172</v>
      </c>
      <c r="C12" s="365"/>
      <c r="D12" s="369">
        <f>SUM('B3 - contract budget'!D14-'B3 - contract budget'!D10)</f>
        <v>0</v>
      </c>
      <c r="E12" s="369">
        <f>SUM('B3 - contract budget'!E14-'B3 - contract budget'!E10)</f>
        <v>0</v>
      </c>
      <c r="F12" s="369">
        <f>SUM('B3 - contract budget'!F14-'B3 - contract budget'!F10)</f>
        <v>0</v>
      </c>
      <c r="G12" s="369">
        <f>SUM('B3 - contract budget'!G14-'B3 - contract budget'!G10)</f>
        <v>0</v>
      </c>
      <c r="H12" s="347"/>
      <c r="I12" s="370">
        <v>0</v>
      </c>
      <c r="J12" s="351">
        <v>0</v>
      </c>
      <c r="L12" s="351">
        <f t="shared" ref="L12:L36" si="0">SUM(I12:K12)</f>
        <v>0</v>
      </c>
      <c r="M12" s="347"/>
      <c r="N12" s="351">
        <f>D12-I12</f>
        <v>0</v>
      </c>
      <c r="O12" s="351">
        <f t="shared" ref="O12:Q12" si="1">E12-J12</f>
        <v>0</v>
      </c>
      <c r="P12" s="351">
        <f t="shared" si="1"/>
        <v>0</v>
      </c>
      <c r="Q12" s="351">
        <f t="shared" si="1"/>
        <v>0</v>
      </c>
    </row>
    <row r="13" spans="1:56" ht="20.100000000000001" customHeight="1" x14ac:dyDescent="0.2">
      <c r="A13" s="371"/>
      <c r="B13" s="372" t="s">
        <v>170</v>
      </c>
      <c r="C13" s="373"/>
      <c r="D13" s="373">
        <f>SUM('B3 - contract budget'!D22)</f>
        <v>0</v>
      </c>
      <c r="E13" s="373">
        <f>SUM('B3 - contract budget'!E22)</f>
        <v>0</v>
      </c>
      <c r="F13" s="373">
        <f>SUM('B3 - contract budget'!F22)</f>
        <v>0</v>
      </c>
      <c r="G13" s="373">
        <f>SUM('B3 - contract budget'!G22)</f>
        <v>0</v>
      </c>
      <c r="H13" s="347"/>
      <c r="J13" s="373"/>
      <c r="K13" s="354"/>
      <c r="L13" s="354">
        <f t="shared" si="0"/>
        <v>0</v>
      </c>
      <c r="M13" s="347"/>
      <c r="N13" s="354">
        <f t="shared" ref="N13:N38" si="2">D13-I13</f>
        <v>0</v>
      </c>
      <c r="O13" s="354">
        <f t="shared" ref="O13:O38" si="3">E13-J13</f>
        <v>0</v>
      </c>
      <c r="P13" s="354">
        <f t="shared" ref="P13:P38" si="4">F13-K13</f>
        <v>0</v>
      </c>
      <c r="Q13" s="354">
        <f t="shared" ref="Q13:Q38" si="5">G13-L13</f>
        <v>0</v>
      </c>
    </row>
    <row r="14" spans="1:56" ht="20.100000000000001" customHeight="1" x14ac:dyDescent="0.2">
      <c r="A14" s="371"/>
      <c r="B14" s="372" t="s">
        <v>165</v>
      </c>
      <c r="C14" s="372"/>
      <c r="D14" s="409"/>
      <c r="E14" s="409"/>
      <c r="F14" s="409"/>
      <c r="G14" s="374"/>
      <c r="H14" s="347"/>
      <c r="I14" s="375"/>
      <c r="J14" s="376"/>
      <c r="K14" s="376"/>
      <c r="L14" s="366"/>
      <c r="M14" s="347"/>
      <c r="N14" s="377"/>
      <c r="O14" s="376"/>
      <c r="P14" s="376"/>
      <c r="Q14" s="366"/>
    </row>
    <row r="15" spans="1:56" s="414" customFormat="1" ht="20.100000000000001" customHeight="1" x14ac:dyDescent="0.2">
      <c r="A15" s="410"/>
      <c r="B15" s="411"/>
      <c r="C15" s="412" t="s">
        <v>44</v>
      </c>
      <c r="D15" s="413"/>
      <c r="G15" s="415"/>
      <c r="H15" s="416"/>
      <c r="I15" s="417"/>
      <c r="J15" s="417"/>
      <c r="K15" s="417"/>
      <c r="L15" s="417">
        <f t="shared" si="0"/>
        <v>0</v>
      </c>
      <c r="M15" s="416"/>
      <c r="N15" s="417">
        <f>D15-I15</f>
        <v>0</v>
      </c>
      <c r="O15" s="417">
        <f t="shared" si="3"/>
        <v>0</v>
      </c>
      <c r="P15" s="417">
        <f t="shared" si="4"/>
        <v>0</v>
      </c>
      <c r="Q15" s="417">
        <f t="shared" si="5"/>
        <v>0</v>
      </c>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8"/>
      <c r="AO15" s="418"/>
      <c r="AP15" s="418"/>
      <c r="AQ15" s="418"/>
      <c r="AR15" s="418"/>
      <c r="AS15" s="418"/>
      <c r="AT15" s="418"/>
      <c r="AU15" s="418"/>
      <c r="AV15" s="418"/>
      <c r="AW15" s="418"/>
      <c r="AX15" s="418"/>
      <c r="AY15" s="418"/>
      <c r="AZ15" s="418"/>
      <c r="BA15" s="418"/>
      <c r="BB15" s="418"/>
      <c r="BC15" s="418"/>
      <c r="BD15" s="418"/>
    </row>
    <row r="16" spans="1:56" s="414" customFormat="1" ht="20.100000000000001" customHeight="1" x14ac:dyDescent="0.2">
      <c r="A16" s="410"/>
      <c r="B16" s="411"/>
      <c r="C16" s="412" t="s">
        <v>45</v>
      </c>
      <c r="D16" s="413"/>
      <c r="G16" s="415">
        <v>0</v>
      </c>
      <c r="H16" s="416"/>
      <c r="I16" s="417"/>
      <c r="J16" s="417"/>
      <c r="K16" s="417"/>
      <c r="L16" s="417">
        <f t="shared" si="0"/>
        <v>0</v>
      </c>
      <c r="M16" s="416"/>
      <c r="N16" s="417">
        <f>D16-I16</f>
        <v>0</v>
      </c>
      <c r="O16" s="417">
        <f t="shared" si="3"/>
        <v>0</v>
      </c>
      <c r="P16" s="417">
        <f t="shared" si="4"/>
        <v>0</v>
      </c>
      <c r="Q16" s="417">
        <f t="shared" si="5"/>
        <v>0</v>
      </c>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c r="AO16" s="418"/>
      <c r="AP16" s="418"/>
      <c r="AQ16" s="418"/>
      <c r="AR16" s="418"/>
      <c r="AS16" s="418"/>
      <c r="AT16" s="418"/>
      <c r="AU16" s="418"/>
      <c r="AV16" s="418"/>
      <c r="AW16" s="418"/>
      <c r="AX16" s="418"/>
      <c r="AY16" s="418"/>
      <c r="AZ16" s="418"/>
      <c r="BA16" s="418"/>
      <c r="BB16" s="418"/>
      <c r="BC16" s="418"/>
      <c r="BD16" s="418"/>
    </row>
    <row r="17" spans="1:56" s="414" customFormat="1" ht="20.100000000000001" customHeight="1" x14ac:dyDescent="0.2">
      <c r="A17" s="410"/>
      <c r="B17" s="411"/>
      <c r="C17" s="412" t="s">
        <v>46</v>
      </c>
      <c r="D17" s="413"/>
      <c r="G17" s="415">
        <v>0</v>
      </c>
      <c r="H17" s="416"/>
      <c r="L17" s="414">
        <f t="shared" si="0"/>
        <v>0</v>
      </c>
      <c r="M17" s="416"/>
      <c r="N17" s="414">
        <f>D17-I17</f>
        <v>0</v>
      </c>
      <c r="O17" s="414">
        <f t="shared" si="3"/>
        <v>0</v>
      </c>
      <c r="P17" s="414">
        <f t="shared" si="4"/>
        <v>0</v>
      </c>
      <c r="Q17" s="414">
        <f t="shared" si="5"/>
        <v>0</v>
      </c>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418"/>
      <c r="AO17" s="418"/>
      <c r="AP17" s="418"/>
      <c r="AQ17" s="418"/>
      <c r="AR17" s="418"/>
      <c r="AS17" s="418"/>
      <c r="AT17" s="418"/>
      <c r="AU17" s="418"/>
      <c r="AV17" s="418"/>
      <c r="AW17" s="418"/>
      <c r="AX17" s="418"/>
      <c r="AY17" s="418"/>
      <c r="AZ17" s="418"/>
      <c r="BA17" s="418"/>
      <c r="BB17" s="418"/>
      <c r="BC17" s="418"/>
      <c r="BD17" s="418"/>
    </row>
    <row r="18" spans="1:56" s="414" customFormat="1" ht="20.100000000000001" customHeight="1" x14ac:dyDescent="0.2">
      <c r="A18" s="410"/>
      <c r="B18" s="411"/>
      <c r="C18" s="412" t="s">
        <v>47</v>
      </c>
      <c r="D18" s="413"/>
      <c r="E18" s="413"/>
      <c r="F18" s="413"/>
      <c r="G18" s="419"/>
      <c r="H18" s="416"/>
      <c r="L18" s="414">
        <f t="shared" si="0"/>
        <v>0</v>
      </c>
      <c r="M18" s="416"/>
      <c r="N18" s="414">
        <f>D18-I18</f>
        <v>0</v>
      </c>
      <c r="O18" s="414">
        <f t="shared" si="3"/>
        <v>0</v>
      </c>
      <c r="P18" s="414">
        <f t="shared" si="4"/>
        <v>0</v>
      </c>
      <c r="Q18" s="414">
        <f t="shared" si="5"/>
        <v>0</v>
      </c>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8"/>
      <c r="AZ18" s="418"/>
      <c r="BA18" s="418"/>
      <c r="BB18" s="418"/>
      <c r="BC18" s="418"/>
      <c r="BD18" s="418"/>
    </row>
    <row r="19" spans="1:56" s="414" customFormat="1" ht="20.100000000000001" customHeight="1" x14ac:dyDescent="0.2">
      <c r="A19" s="420"/>
      <c r="B19" s="421"/>
      <c r="C19" s="422" t="s">
        <v>163</v>
      </c>
      <c r="D19" s="423"/>
      <c r="E19" s="423"/>
      <c r="F19" s="423"/>
      <c r="G19" s="424">
        <v>0</v>
      </c>
      <c r="H19" s="416"/>
      <c r="M19" s="416"/>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8"/>
      <c r="AO19" s="418"/>
      <c r="AP19" s="418"/>
      <c r="AQ19" s="418"/>
      <c r="AR19" s="418"/>
      <c r="AS19" s="418"/>
      <c r="AT19" s="418"/>
      <c r="AU19" s="418"/>
      <c r="AV19" s="418"/>
      <c r="AW19" s="418"/>
      <c r="AX19" s="418"/>
      <c r="AY19" s="418"/>
      <c r="AZ19" s="418"/>
      <c r="BA19" s="418"/>
      <c r="BB19" s="418"/>
      <c r="BC19" s="418"/>
      <c r="BD19" s="418"/>
    </row>
    <row r="20" spans="1:56" ht="20.100000000000001" customHeight="1" x14ac:dyDescent="0.2">
      <c r="A20" s="363"/>
      <c r="B20" s="364" t="s">
        <v>166</v>
      </c>
      <c r="C20" s="365"/>
      <c r="D20" s="351">
        <f>SUM('B3 - contract budget'!D35)</f>
        <v>0</v>
      </c>
      <c r="E20" s="351">
        <f>SUM('B3 - contract budget'!E35)</f>
        <v>0</v>
      </c>
      <c r="F20" s="351">
        <f>SUM('B3 - contract budget'!F35)</f>
        <v>0</v>
      </c>
      <c r="G20" s="351">
        <f>SUM('B3 - contract budget'!G35)</f>
        <v>0</v>
      </c>
      <c r="H20" s="347"/>
      <c r="M20" s="347"/>
    </row>
    <row r="21" spans="1:56" ht="20.100000000000001" customHeight="1" x14ac:dyDescent="0.2">
      <c r="A21" s="378"/>
      <c r="B21" s="379" t="s">
        <v>167</v>
      </c>
      <c r="C21" s="379"/>
      <c r="D21" s="351">
        <f>SUM('B3 - contract budget'!D44)</f>
        <v>0</v>
      </c>
      <c r="E21" s="351">
        <f>SUM('B3 - contract budget'!E44)</f>
        <v>0</v>
      </c>
      <c r="F21" s="351">
        <f>SUM('B3 - contract budget'!F44)</f>
        <v>0</v>
      </c>
      <c r="G21" s="351">
        <f>SUM('B3 - contract budget'!G44)</f>
        <v>0</v>
      </c>
      <c r="H21" s="347"/>
      <c r="L21" s="351">
        <f t="shared" si="0"/>
        <v>0</v>
      </c>
      <c r="M21" s="347"/>
      <c r="N21" s="351">
        <f t="shared" si="2"/>
        <v>0</v>
      </c>
      <c r="O21" s="351">
        <f t="shared" si="3"/>
        <v>0</v>
      </c>
      <c r="P21" s="351">
        <f t="shared" si="4"/>
        <v>0</v>
      </c>
      <c r="Q21" s="351">
        <f t="shared" si="5"/>
        <v>0</v>
      </c>
      <c r="V21" s="380"/>
    </row>
    <row r="22" spans="1:56" ht="20.100000000000001" customHeight="1" x14ac:dyDescent="0.2">
      <c r="A22" s="371"/>
      <c r="B22" s="372" t="s">
        <v>168</v>
      </c>
      <c r="C22" s="373"/>
      <c r="D22" s="381">
        <f>SUM('B3 - contract budget'!D60)</f>
        <v>0</v>
      </c>
      <c r="E22" s="381">
        <f>SUM('B3 - contract budget'!E60)</f>
        <v>0</v>
      </c>
      <c r="F22" s="381">
        <f>SUM('B3 - contract budget'!F60)</f>
        <v>0</v>
      </c>
      <c r="G22" s="381">
        <f>SUM('B3 - contract budget'!G60)</f>
        <v>0</v>
      </c>
      <c r="H22" s="347"/>
      <c r="L22" s="351">
        <f t="shared" si="0"/>
        <v>0</v>
      </c>
      <c r="M22" s="347"/>
      <c r="N22" s="351">
        <f t="shared" si="2"/>
        <v>0</v>
      </c>
      <c r="O22" s="351">
        <f t="shared" si="3"/>
        <v>0</v>
      </c>
      <c r="P22" s="351">
        <f t="shared" si="4"/>
        <v>0</v>
      </c>
      <c r="Q22" s="351">
        <f t="shared" si="5"/>
        <v>0</v>
      </c>
    </row>
    <row r="23" spans="1:56" ht="20.100000000000001" customHeight="1" x14ac:dyDescent="0.2">
      <c r="A23" s="363"/>
      <c r="B23" s="364" t="s">
        <v>169</v>
      </c>
      <c r="C23" s="365"/>
      <c r="D23" s="365">
        <f>SUM('B3 - contract budget'!D70)</f>
        <v>0</v>
      </c>
      <c r="E23" s="365">
        <f>SUM('B3 - contract budget'!E70)</f>
        <v>0</v>
      </c>
      <c r="F23" s="365">
        <f>SUM('B3 - contract budget'!F70)</f>
        <v>0</v>
      </c>
      <c r="G23" s="365">
        <f>SUM('B3 - contract budget'!G70)</f>
        <v>0</v>
      </c>
      <c r="H23" s="347"/>
      <c r="L23" s="351">
        <f t="shared" si="0"/>
        <v>0</v>
      </c>
      <c r="M23" s="347"/>
      <c r="N23" s="351">
        <f t="shared" si="2"/>
        <v>0</v>
      </c>
      <c r="O23" s="351">
        <f t="shared" si="3"/>
        <v>0</v>
      </c>
      <c r="P23" s="351">
        <f t="shared" si="4"/>
        <v>0</v>
      </c>
      <c r="Q23" s="351">
        <f t="shared" si="5"/>
        <v>0</v>
      </c>
    </row>
    <row r="24" spans="1:56" ht="24.95" customHeight="1" x14ac:dyDescent="0.2">
      <c r="A24" s="382" t="s">
        <v>25</v>
      </c>
      <c r="B24" s="383" t="s">
        <v>164</v>
      </c>
      <c r="C24" s="384"/>
      <c r="D24" s="365">
        <f>SUM(D23+D22+D21+D20+D13+D12+D11)</f>
        <v>0</v>
      </c>
      <c r="E24" s="351">
        <f t="shared" ref="E24:G24" si="6">SUM(E23+E22+E21+E20+E13+E12+E11)</f>
        <v>0</v>
      </c>
      <c r="F24" s="351">
        <f t="shared" si="6"/>
        <v>0</v>
      </c>
      <c r="G24" s="351">
        <f t="shared" si="6"/>
        <v>0</v>
      </c>
      <c r="H24" s="347"/>
      <c r="I24" s="351">
        <f t="shared" ref="I24:L24" si="7">SUM(I23+I22+I21+I20+I13+I12+I11)</f>
        <v>0</v>
      </c>
      <c r="J24" s="351">
        <f t="shared" si="7"/>
        <v>0</v>
      </c>
      <c r="K24" s="351">
        <f t="shared" si="7"/>
        <v>0</v>
      </c>
      <c r="L24" s="351">
        <f t="shared" si="7"/>
        <v>0</v>
      </c>
      <c r="M24" s="347"/>
      <c r="N24" s="351">
        <f t="shared" ref="N24:Q24" si="8">SUM(N23+N22+N21+N20+N13+N12+N11)</f>
        <v>0</v>
      </c>
      <c r="O24" s="351">
        <f t="shared" si="8"/>
        <v>0</v>
      </c>
      <c r="P24" s="351">
        <f t="shared" si="8"/>
        <v>0</v>
      </c>
      <c r="Q24" s="351">
        <f t="shared" si="8"/>
        <v>0</v>
      </c>
    </row>
    <row r="25" spans="1:56" ht="24.95" customHeight="1" x14ac:dyDescent="0.2">
      <c r="A25" s="385" t="s">
        <v>36</v>
      </c>
      <c r="B25" s="386" t="s">
        <v>67</v>
      </c>
      <c r="C25" s="387"/>
      <c r="D25" s="365">
        <f>'B3 - contract budget'!D72</f>
        <v>0</v>
      </c>
      <c r="E25" s="351">
        <f>'B3 - contract budget'!E72</f>
        <v>0</v>
      </c>
      <c r="F25" s="351">
        <f>'B3 - contract budget'!F72</f>
        <v>0</v>
      </c>
      <c r="G25" s="351">
        <f>'B3 - contract budget'!G72</f>
        <v>0</v>
      </c>
      <c r="H25" s="347"/>
      <c r="L25" s="351">
        <f t="shared" si="0"/>
        <v>0</v>
      </c>
      <c r="M25" s="347"/>
      <c r="N25" s="351">
        <f t="shared" si="2"/>
        <v>0</v>
      </c>
      <c r="O25" s="351">
        <f t="shared" si="3"/>
        <v>0</v>
      </c>
      <c r="P25" s="351">
        <f t="shared" si="4"/>
        <v>0</v>
      </c>
      <c r="Q25" s="351">
        <f t="shared" si="5"/>
        <v>0</v>
      </c>
    </row>
    <row r="26" spans="1:56" ht="24.95" customHeight="1" thickBot="1" x14ac:dyDescent="0.25">
      <c r="A26" s="388" t="s">
        <v>37</v>
      </c>
      <c r="B26" s="389" t="s">
        <v>154</v>
      </c>
      <c r="C26" s="390"/>
      <c r="D26" s="365">
        <f>SUM(D24:D25)</f>
        <v>0</v>
      </c>
      <c r="E26" s="351">
        <f t="shared" ref="E26:G26" si="9">SUM(E24:E25)</f>
        <v>0</v>
      </c>
      <c r="F26" s="351">
        <f t="shared" si="9"/>
        <v>0</v>
      </c>
      <c r="G26" s="351">
        <f t="shared" si="9"/>
        <v>0</v>
      </c>
      <c r="H26" s="347"/>
      <c r="I26" s="351">
        <f t="shared" ref="I26:L26" si="10">SUM(I24:I25)</f>
        <v>0</v>
      </c>
      <c r="J26" s="351">
        <f t="shared" si="10"/>
        <v>0</v>
      </c>
      <c r="K26" s="351">
        <f t="shared" si="10"/>
        <v>0</v>
      </c>
      <c r="L26" s="351">
        <f t="shared" si="10"/>
        <v>0</v>
      </c>
      <c r="M26" s="347"/>
      <c r="N26" s="351">
        <f t="shared" ref="N26:Q26" si="11">SUM(N24:N25)</f>
        <v>0</v>
      </c>
      <c r="O26" s="351">
        <f t="shared" si="11"/>
        <v>0</v>
      </c>
      <c r="P26" s="351">
        <f t="shared" si="11"/>
        <v>0</v>
      </c>
      <c r="Q26" s="351">
        <f t="shared" si="11"/>
        <v>0</v>
      </c>
    </row>
    <row r="27" spans="1:56" s="393" customFormat="1" ht="20.100000000000001" customHeight="1" x14ac:dyDescent="0.2">
      <c r="A27" s="391" t="s">
        <v>38</v>
      </c>
      <c r="B27" s="553" t="s">
        <v>157</v>
      </c>
      <c r="C27" s="554"/>
      <c r="D27" s="365">
        <f>SUM('B3 - contract budget'!D84)</f>
        <v>0</v>
      </c>
      <c r="E27" s="365">
        <f>SUM('B3 - contract budget'!E84)</f>
        <v>0</v>
      </c>
      <c r="F27" s="365">
        <f>SUM('B3 - contract budget'!F84)</f>
        <v>0</v>
      </c>
      <c r="G27" s="365">
        <f>SUM('B3 - contract budget'!G84)</f>
        <v>0</v>
      </c>
      <c r="H27" s="392"/>
      <c r="L27" s="351">
        <f t="shared" si="0"/>
        <v>0</v>
      </c>
      <c r="M27" s="392"/>
      <c r="N27" s="351">
        <f t="shared" si="2"/>
        <v>0</v>
      </c>
      <c r="O27" s="351">
        <f t="shared" si="3"/>
        <v>0</v>
      </c>
      <c r="P27" s="351">
        <f t="shared" si="4"/>
        <v>0</v>
      </c>
      <c r="Q27" s="351">
        <f t="shared" si="5"/>
        <v>0</v>
      </c>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row>
    <row r="28" spans="1:56" ht="20.100000000000001" customHeight="1" x14ac:dyDescent="0.2">
      <c r="A28" s="394" t="s">
        <v>39</v>
      </c>
      <c r="B28" s="555" t="s">
        <v>162</v>
      </c>
      <c r="C28" s="556"/>
      <c r="D28" s="365">
        <f>SUM('B3 - contract budget'!D93)</f>
        <v>0</v>
      </c>
      <c r="E28" s="365">
        <f>SUM('B3 - contract budget'!E93)</f>
        <v>0</v>
      </c>
      <c r="F28" s="365">
        <f>SUM('B3 - contract budget'!F93)</f>
        <v>0</v>
      </c>
      <c r="G28" s="365">
        <f>SUM('B3 - contract budget'!G93)</f>
        <v>0</v>
      </c>
      <c r="H28" s="347"/>
      <c r="L28" s="351">
        <f t="shared" si="0"/>
        <v>0</v>
      </c>
      <c r="M28" s="347"/>
      <c r="N28" s="351">
        <f t="shared" si="2"/>
        <v>0</v>
      </c>
      <c r="O28" s="351">
        <f t="shared" si="3"/>
        <v>0</v>
      </c>
      <c r="P28" s="351">
        <f t="shared" si="4"/>
        <v>0</v>
      </c>
      <c r="Q28" s="351">
        <f t="shared" si="5"/>
        <v>0</v>
      </c>
    </row>
    <row r="29" spans="1:56" ht="20.100000000000001" customHeight="1" x14ac:dyDescent="0.2">
      <c r="A29" s="394" t="s">
        <v>40</v>
      </c>
      <c r="B29" s="395" t="s">
        <v>158</v>
      </c>
      <c r="C29" s="396"/>
      <c r="D29" s="365">
        <f>SUM('B3 - contract budget'!D102)</f>
        <v>0</v>
      </c>
      <c r="E29" s="365">
        <f>SUM('B3 - contract budget'!E102)</f>
        <v>0</v>
      </c>
      <c r="F29" s="365">
        <f>SUM('B3 - contract budget'!F102)</f>
        <v>0</v>
      </c>
      <c r="G29" s="365">
        <f>SUM('B3 - contract budget'!G102)</f>
        <v>0</v>
      </c>
      <c r="H29" s="347"/>
      <c r="L29" s="351">
        <f t="shared" si="0"/>
        <v>0</v>
      </c>
      <c r="M29" s="347"/>
      <c r="Q29" s="351">
        <f t="shared" si="5"/>
        <v>0</v>
      </c>
    </row>
    <row r="30" spans="1:56" ht="20.100000000000001" customHeight="1" thickBot="1" x14ac:dyDescent="0.25">
      <c r="A30" s="394" t="s">
        <v>41</v>
      </c>
      <c r="B30" s="397" t="s">
        <v>159</v>
      </c>
      <c r="C30" s="398"/>
      <c r="D30" s="365">
        <f>SUM('B3 - contract budget'!D112)</f>
        <v>0</v>
      </c>
      <c r="E30" s="365">
        <f>SUM('B3 - contract budget'!E112)</f>
        <v>0</v>
      </c>
      <c r="F30" s="365">
        <f>SUM('B3 - contract budget'!F112)</f>
        <v>0</v>
      </c>
      <c r="G30" s="365">
        <f>SUM('B3 - contract budget'!G112)</f>
        <v>0</v>
      </c>
      <c r="H30" s="347"/>
      <c r="L30" s="351">
        <f t="shared" si="0"/>
        <v>0</v>
      </c>
      <c r="M30" s="347"/>
      <c r="N30" s="351">
        <f t="shared" si="2"/>
        <v>0</v>
      </c>
      <c r="O30" s="351">
        <f t="shared" si="3"/>
        <v>0</v>
      </c>
      <c r="P30" s="351">
        <f t="shared" si="4"/>
        <v>0</v>
      </c>
      <c r="Q30" s="351">
        <f t="shared" si="5"/>
        <v>0</v>
      </c>
    </row>
    <row r="31" spans="1:56" ht="20.100000000000001" customHeight="1" thickBot="1" x14ac:dyDescent="0.3">
      <c r="A31" s="399" t="s">
        <v>155</v>
      </c>
      <c r="B31" s="547" t="s">
        <v>71</v>
      </c>
      <c r="C31" s="548"/>
      <c r="D31" s="369">
        <f>SUM('B3 - contract budget'!D120)</f>
        <v>0</v>
      </c>
      <c r="E31" s="369">
        <f>SUM('B3 - contract budget'!E120)</f>
        <v>0</v>
      </c>
      <c r="F31" s="369">
        <f>SUM('B3 - contract budget'!F120)</f>
        <v>0</v>
      </c>
      <c r="G31" s="369">
        <f>SUM('B3 - contract budget'!G120)</f>
        <v>0</v>
      </c>
      <c r="H31" s="347"/>
      <c r="L31" s="351">
        <f t="shared" si="0"/>
        <v>0</v>
      </c>
      <c r="M31" s="347"/>
      <c r="N31" s="351">
        <f t="shared" si="2"/>
        <v>0</v>
      </c>
      <c r="O31" s="351">
        <f t="shared" si="3"/>
        <v>0</v>
      </c>
      <c r="P31" s="351">
        <f t="shared" si="4"/>
        <v>0</v>
      </c>
      <c r="Q31" s="351">
        <f t="shared" si="5"/>
        <v>0</v>
      </c>
    </row>
    <row r="32" spans="1:56" ht="20.100000000000001" customHeight="1" x14ac:dyDescent="0.2">
      <c r="A32" s="399" t="s">
        <v>151</v>
      </c>
      <c r="B32" s="386" t="s">
        <v>160</v>
      </c>
      <c r="C32" s="400"/>
      <c r="D32" s="366"/>
      <c r="E32" s="367"/>
      <c r="F32" s="367"/>
      <c r="G32" s="367">
        <f t="shared" ref="G32" si="12">SUM(D32:F32)</f>
        <v>0</v>
      </c>
      <c r="H32" s="347"/>
      <c r="I32" s="367"/>
      <c r="J32" s="367"/>
      <c r="K32" s="367"/>
      <c r="L32" s="367">
        <f t="shared" si="0"/>
        <v>0</v>
      </c>
      <c r="M32" s="347"/>
      <c r="N32" s="367">
        <f t="shared" si="2"/>
        <v>0</v>
      </c>
      <c r="O32" s="367">
        <f t="shared" si="3"/>
        <v>0</v>
      </c>
      <c r="P32" s="367">
        <f t="shared" si="4"/>
        <v>0</v>
      </c>
      <c r="Q32" s="367">
        <f t="shared" si="5"/>
        <v>0</v>
      </c>
    </row>
    <row r="33" spans="1:56" s="414" customFormat="1" ht="20.100000000000001" customHeight="1" x14ac:dyDescent="0.2">
      <c r="A33" s="425"/>
      <c r="B33" s="416" t="s">
        <v>50</v>
      </c>
      <c r="C33" s="426"/>
      <c r="D33" s="415">
        <f>'B3 - contract budget'!D124</f>
        <v>0</v>
      </c>
      <c r="E33" s="414">
        <f>'B3 - contract budget'!E124</f>
        <v>0</v>
      </c>
      <c r="F33" s="414">
        <f>'B3 - contract budget'!F124</f>
        <v>0</v>
      </c>
      <c r="G33" s="414">
        <f>'B3 - contract budget'!G124</f>
        <v>0</v>
      </c>
      <c r="H33" s="416"/>
      <c r="L33" s="414">
        <f t="shared" si="0"/>
        <v>0</v>
      </c>
      <c r="M33" s="416"/>
      <c r="N33" s="414">
        <f t="shared" si="2"/>
        <v>0</v>
      </c>
      <c r="O33" s="414">
        <f t="shared" si="3"/>
        <v>0</v>
      </c>
      <c r="P33" s="414">
        <f t="shared" si="4"/>
        <v>0</v>
      </c>
      <c r="Q33" s="414">
        <f t="shared" si="5"/>
        <v>0</v>
      </c>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row>
    <row r="34" spans="1:56" s="414" customFormat="1" ht="20.100000000000001" customHeight="1" x14ac:dyDescent="0.2">
      <c r="A34" s="425"/>
      <c r="B34" s="416" t="s">
        <v>51</v>
      </c>
      <c r="C34" s="426"/>
      <c r="D34" s="415"/>
      <c r="E34" s="414">
        <f>'B3 - contract budget'!E125</f>
        <v>0</v>
      </c>
      <c r="F34" s="414">
        <f>'B3 - contract budget'!F125</f>
        <v>0</v>
      </c>
      <c r="G34" s="414">
        <f>'B3 - contract budget'!G125</f>
        <v>0</v>
      </c>
      <c r="H34" s="416"/>
      <c r="I34" s="414">
        <v>0</v>
      </c>
      <c r="J34" s="414">
        <v>0</v>
      </c>
      <c r="K34" s="414">
        <v>0</v>
      </c>
      <c r="L34" s="414">
        <f t="shared" si="0"/>
        <v>0</v>
      </c>
      <c r="M34" s="416"/>
      <c r="N34" s="414">
        <f t="shared" si="2"/>
        <v>0</v>
      </c>
      <c r="O34" s="414">
        <f t="shared" si="3"/>
        <v>0</v>
      </c>
      <c r="P34" s="414">
        <f t="shared" si="4"/>
        <v>0</v>
      </c>
      <c r="Q34" s="414">
        <f t="shared" si="5"/>
        <v>0</v>
      </c>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8"/>
      <c r="AY34" s="418"/>
      <c r="AZ34" s="418"/>
      <c r="BA34" s="418"/>
      <c r="BB34" s="418"/>
      <c r="BC34" s="418"/>
      <c r="BD34" s="418"/>
    </row>
    <row r="35" spans="1:56" s="414" customFormat="1" ht="20.100000000000001" customHeight="1" x14ac:dyDescent="0.2">
      <c r="A35" s="425"/>
      <c r="B35" s="416" t="s">
        <v>52</v>
      </c>
      <c r="C35" s="426"/>
      <c r="D35" s="415">
        <f>'B3 - contract budget'!D126</f>
        <v>0</v>
      </c>
      <c r="E35" s="414">
        <f>'B3 - contract budget'!E126</f>
        <v>0</v>
      </c>
      <c r="F35" s="414">
        <f>'B3 - contract budget'!F126</f>
        <v>0</v>
      </c>
      <c r="G35" s="414">
        <f>'B3 - contract budget'!G126</f>
        <v>0</v>
      </c>
      <c r="H35" s="416"/>
      <c r="L35" s="414">
        <f t="shared" si="0"/>
        <v>0</v>
      </c>
      <c r="M35" s="416"/>
      <c r="N35" s="414">
        <f t="shared" si="2"/>
        <v>0</v>
      </c>
      <c r="O35" s="414">
        <f t="shared" si="3"/>
        <v>0</v>
      </c>
      <c r="P35" s="414">
        <f t="shared" si="4"/>
        <v>0</v>
      </c>
      <c r="Q35" s="414">
        <f t="shared" si="5"/>
        <v>0</v>
      </c>
      <c r="R35" s="418"/>
      <c r="S35" s="418"/>
      <c r="T35" s="418"/>
      <c r="U35" s="418"/>
      <c r="V35" s="418"/>
      <c r="W35" s="418"/>
      <c r="X35" s="418"/>
      <c r="Y35" s="418"/>
      <c r="Z35" s="418"/>
      <c r="AA35" s="418"/>
      <c r="AB35" s="418"/>
      <c r="AC35" s="418"/>
      <c r="AD35" s="418"/>
      <c r="AE35" s="418"/>
      <c r="AF35" s="418"/>
      <c r="AG35" s="418"/>
      <c r="AH35" s="418"/>
      <c r="AI35" s="418"/>
      <c r="AJ35" s="418"/>
      <c r="AK35" s="418"/>
      <c r="AL35" s="418"/>
      <c r="AM35" s="418"/>
      <c r="AN35" s="418"/>
      <c r="AO35" s="418"/>
      <c r="AP35" s="418"/>
      <c r="AQ35" s="418"/>
      <c r="AR35" s="418"/>
      <c r="AS35" s="418"/>
      <c r="AT35" s="418"/>
      <c r="AU35" s="418"/>
      <c r="AV35" s="418"/>
      <c r="AW35" s="418"/>
      <c r="AX35" s="418"/>
      <c r="AY35" s="418"/>
      <c r="AZ35" s="418"/>
      <c r="BA35" s="418"/>
      <c r="BB35" s="418"/>
      <c r="BC35" s="418"/>
      <c r="BD35" s="418"/>
    </row>
    <row r="36" spans="1:56" s="414" customFormat="1" ht="20.100000000000001" customHeight="1" x14ac:dyDescent="0.2">
      <c r="A36" s="425"/>
      <c r="B36" s="416" t="s">
        <v>53</v>
      </c>
      <c r="C36" s="426"/>
      <c r="D36" s="415">
        <f>'B3 - contract budget'!D127</f>
        <v>0</v>
      </c>
      <c r="E36" s="414">
        <f>'B3 - contract budget'!E127</f>
        <v>0</v>
      </c>
      <c r="F36" s="414">
        <f>'B3 - contract budget'!F127</f>
        <v>0</v>
      </c>
      <c r="G36" s="414">
        <f>'B3 - contract budget'!G127</f>
        <v>0</v>
      </c>
      <c r="H36" s="416"/>
      <c r="L36" s="414">
        <f t="shared" si="0"/>
        <v>0</v>
      </c>
      <c r="M36" s="416"/>
      <c r="N36" s="414">
        <f t="shared" si="2"/>
        <v>0</v>
      </c>
      <c r="O36" s="414">
        <f t="shared" si="3"/>
        <v>0</v>
      </c>
      <c r="P36" s="414">
        <f t="shared" si="4"/>
        <v>0</v>
      </c>
      <c r="Q36" s="414">
        <f t="shared" si="5"/>
        <v>0</v>
      </c>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c r="AV36" s="418"/>
      <c r="AW36" s="418"/>
      <c r="AX36" s="418"/>
      <c r="AY36" s="418"/>
      <c r="AZ36" s="418"/>
      <c r="BA36" s="418"/>
      <c r="BB36" s="418"/>
      <c r="BC36" s="418"/>
      <c r="BD36" s="418"/>
    </row>
    <row r="37" spans="1:56" s="414" customFormat="1" ht="20.100000000000001" customHeight="1" x14ac:dyDescent="0.2">
      <c r="A37" s="420"/>
      <c r="B37" s="421" t="s">
        <v>161</v>
      </c>
      <c r="C37" s="427"/>
      <c r="D37" s="415">
        <f>SUM('B3 - contract budget'!D128)</f>
        <v>0</v>
      </c>
      <c r="E37" s="415">
        <f>SUM('B3 - contract budget'!E128)</f>
        <v>0</v>
      </c>
      <c r="F37" s="415">
        <f>SUM('B3 - contract budget'!F128)</f>
        <v>0</v>
      </c>
      <c r="G37" s="415">
        <f>SUM('B3 - contract budget'!G128)</f>
        <v>0</v>
      </c>
      <c r="H37" s="416"/>
      <c r="I37" s="414">
        <f>SUM(I33:I36)</f>
        <v>0</v>
      </c>
      <c r="J37" s="414">
        <f t="shared" ref="J37" si="13">SUM(J33:J36)</f>
        <v>0</v>
      </c>
      <c r="K37" s="414">
        <f t="shared" ref="K37" si="14">SUM(K33:K36)</f>
        <v>0</v>
      </c>
      <c r="L37" s="414">
        <f t="shared" ref="L37" si="15">SUM(L33:L36)</f>
        <v>0</v>
      </c>
      <c r="M37" s="416"/>
      <c r="N37" s="414">
        <f t="shared" si="2"/>
        <v>0</v>
      </c>
      <c r="O37" s="414">
        <f t="shared" si="3"/>
        <v>0</v>
      </c>
      <c r="P37" s="414">
        <f t="shared" si="4"/>
        <v>0</v>
      </c>
      <c r="Q37" s="414">
        <f t="shared" si="5"/>
        <v>0</v>
      </c>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8"/>
      <c r="AV37" s="418"/>
      <c r="AW37" s="418"/>
      <c r="AX37" s="418"/>
      <c r="AY37" s="418"/>
      <c r="AZ37" s="418"/>
      <c r="BA37" s="418"/>
      <c r="BB37" s="418"/>
      <c r="BC37" s="418"/>
      <c r="BD37" s="418"/>
    </row>
    <row r="38" spans="1:56" s="405" customFormat="1" ht="27" customHeight="1" x14ac:dyDescent="0.2">
      <c r="A38" s="544" t="s">
        <v>156</v>
      </c>
      <c r="B38" s="545"/>
      <c r="C38" s="546"/>
      <c r="D38" s="401">
        <f>SUM(D26+D27+D28+D29+D30+D31+D37)</f>
        <v>0</v>
      </c>
      <c r="E38" s="401">
        <f t="shared" ref="E38:G38" si="16">E26+E27+E28+E30+E31+E37</f>
        <v>0</v>
      </c>
      <c r="F38" s="401">
        <f t="shared" si="16"/>
        <v>0</v>
      </c>
      <c r="G38" s="401">
        <f t="shared" si="16"/>
        <v>0</v>
      </c>
      <c r="H38" s="402"/>
      <c r="I38" s="401">
        <f>I26+I27+I28+I30+I31+I37</f>
        <v>0</v>
      </c>
      <c r="J38" s="401">
        <f t="shared" ref="J38" si="17">J26+J27+J28+J30+J31+J37</f>
        <v>0</v>
      </c>
      <c r="K38" s="401">
        <f t="shared" ref="K38" si="18">K26+K27+K28+K30+K31+K37</f>
        <v>0</v>
      </c>
      <c r="L38" s="401">
        <f t="shared" ref="L38" si="19">L26+L27+L28+L30+L31+L37</f>
        <v>0</v>
      </c>
      <c r="M38" s="402"/>
      <c r="N38" s="403">
        <f t="shared" si="2"/>
        <v>0</v>
      </c>
      <c r="O38" s="403">
        <f t="shared" si="3"/>
        <v>0</v>
      </c>
      <c r="P38" s="403">
        <f t="shared" si="4"/>
        <v>0</v>
      </c>
      <c r="Q38" s="403">
        <f t="shared" si="5"/>
        <v>0</v>
      </c>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04"/>
      <c r="AX38" s="404"/>
      <c r="AY38" s="404"/>
      <c r="AZ38" s="404"/>
      <c r="BA38" s="404"/>
      <c r="BB38" s="404"/>
      <c r="BC38" s="404"/>
      <c r="BD38" s="404"/>
    </row>
    <row r="39" spans="1:56" s="349" customFormat="1" x14ac:dyDescent="0.2">
      <c r="A39" s="406"/>
    </row>
    <row r="40" spans="1:56" s="349" customFormat="1" x14ac:dyDescent="0.2">
      <c r="A40" s="406"/>
    </row>
    <row r="41" spans="1:56" s="349" customFormat="1" x14ac:dyDescent="0.2">
      <c r="A41" s="406"/>
    </row>
    <row r="42" spans="1:56" s="349" customFormat="1" x14ac:dyDescent="0.2">
      <c r="A42" s="406"/>
    </row>
    <row r="43" spans="1:56" s="349" customFormat="1" x14ac:dyDescent="0.2">
      <c r="A43" s="406"/>
    </row>
    <row r="44" spans="1:56" s="349" customFormat="1" x14ac:dyDescent="0.2">
      <c r="A44" s="406"/>
    </row>
    <row r="45" spans="1:56" s="349" customFormat="1" x14ac:dyDescent="0.2">
      <c r="A45" s="406"/>
    </row>
    <row r="46" spans="1:56" s="349" customFormat="1" x14ac:dyDescent="0.2">
      <c r="A46" s="406"/>
    </row>
    <row r="47" spans="1:56" s="349" customFormat="1" x14ac:dyDescent="0.2">
      <c r="A47" s="406"/>
    </row>
    <row r="48" spans="1:56" s="349" customFormat="1" x14ac:dyDescent="0.2">
      <c r="A48" s="406"/>
    </row>
    <row r="49" spans="1:1" s="349" customFormat="1" x14ac:dyDescent="0.2">
      <c r="A49" s="406"/>
    </row>
    <row r="50" spans="1:1" s="349" customFormat="1" x14ac:dyDescent="0.2">
      <c r="A50" s="406"/>
    </row>
    <row r="51" spans="1:1" s="349" customFormat="1" x14ac:dyDescent="0.2">
      <c r="A51" s="406"/>
    </row>
    <row r="52" spans="1:1" s="349" customFormat="1" x14ac:dyDescent="0.2">
      <c r="A52" s="406"/>
    </row>
    <row r="53" spans="1:1" s="349" customFormat="1" x14ac:dyDescent="0.2">
      <c r="A53" s="406"/>
    </row>
    <row r="54" spans="1:1" s="349" customFormat="1" x14ac:dyDescent="0.2">
      <c r="A54" s="406"/>
    </row>
    <row r="55" spans="1:1" s="349" customFormat="1" x14ac:dyDescent="0.2">
      <c r="A55" s="406"/>
    </row>
    <row r="56" spans="1:1" s="349" customFormat="1" x14ac:dyDescent="0.2">
      <c r="A56" s="406"/>
    </row>
    <row r="57" spans="1:1" s="349" customFormat="1" x14ac:dyDescent="0.2">
      <c r="A57" s="406"/>
    </row>
    <row r="58" spans="1:1" s="349" customFormat="1" x14ac:dyDescent="0.2">
      <c r="A58" s="406"/>
    </row>
    <row r="59" spans="1:1" s="349" customFormat="1" x14ac:dyDescent="0.2">
      <c r="A59" s="406"/>
    </row>
    <row r="60" spans="1:1" s="349" customFormat="1" x14ac:dyDescent="0.2">
      <c r="A60" s="406"/>
    </row>
    <row r="61" spans="1:1" s="349" customFormat="1" x14ac:dyDescent="0.2">
      <c r="A61" s="406"/>
    </row>
    <row r="62" spans="1:1" s="349" customFormat="1" x14ac:dyDescent="0.2">
      <c r="A62" s="406"/>
    </row>
    <row r="63" spans="1:1" s="349" customFormat="1" x14ac:dyDescent="0.2">
      <c r="A63" s="406"/>
    </row>
    <row r="64" spans="1:1" s="349" customFormat="1" x14ac:dyDescent="0.2">
      <c r="A64" s="406"/>
    </row>
    <row r="65" spans="1:1" s="349" customFormat="1" x14ac:dyDescent="0.2">
      <c r="A65" s="406"/>
    </row>
    <row r="66" spans="1:1" s="349" customFormat="1" x14ac:dyDescent="0.2">
      <c r="A66" s="406"/>
    </row>
    <row r="67" spans="1:1" s="349" customFormat="1" x14ac:dyDescent="0.2">
      <c r="A67" s="406"/>
    </row>
    <row r="68" spans="1:1" s="349" customFormat="1" x14ac:dyDescent="0.2">
      <c r="A68" s="406"/>
    </row>
    <row r="69" spans="1:1" s="349" customFormat="1" x14ac:dyDescent="0.2">
      <c r="A69" s="406"/>
    </row>
    <row r="70" spans="1:1" s="349" customFormat="1" x14ac:dyDescent="0.2">
      <c r="A70" s="406"/>
    </row>
    <row r="71" spans="1:1" s="349" customFormat="1" x14ac:dyDescent="0.2">
      <c r="A71" s="406"/>
    </row>
    <row r="72" spans="1:1" s="349" customFormat="1" x14ac:dyDescent="0.2">
      <c r="A72" s="406"/>
    </row>
    <row r="73" spans="1:1" s="349" customFormat="1" x14ac:dyDescent="0.2">
      <c r="A73" s="406"/>
    </row>
    <row r="74" spans="1:1" s="349" customFormat="1" x14ac:dyDescent="0.2">
      <c r="A74" s="406"/>
    </row>
    <row r="75" spans="1:1" s="349" customFormat="1" x14ac:dyDescent="0.2">
      <c r="A75" s="406"/>
    </row>
    <row r="76" spans="1:1" s="349" customFormat="1" x14ac:dyDescent="0.2">
      <c r="A76" s="406"/>
    </row>
    <row r="77" spans="1:1" s="349" customFormat="1" x14ac:dyDescent="0.2">
      <c r="A77" s="406"/>
    </row>
    <row r="78" spans="1:1" s="349" customFormat="1" x14ac:dyDescent="0.2">
      <c r="A78" s="406"/>
    </row>
    <row r="79" spans="1:1" s="349" customFormat="1" x14ac:dyDescent="0.2">
      <c r="A79" s="406"/>
    </row>
    <row r="80" spans="1:1" s="349" customFormat="1" x14ac:dyDescent="0.2">
      <c r="A80" s="406"/>
    </row>
    <row r="81" spans="1:1" s="349" customFormat="1" x14ac:dyDescent="0.2">
      <c r="A81" s="406"/>
    </row>
    <row r="82" spans="1:1" s="349" customFormat="1" x14ac:dyDescent="0.2">
      <c r="A82" s="406"/>
    </row>
    <row r="83" spans="1:1" s="349" customFormat="1" x14ac:dyDescent="0.2">
      <c r="A83" s="406"/>
    </row>
    <row r="84" spans="1:1" s="349" customFormat="1" x14ac:dyDescent="0.2">
      <c r="A84" s="406"/>
    </row>
    <row r="85" spans="1:1" s="349" customFormat="1" x14ac:dyDescent="0.2">
      <c r="A85" s="406"/>
    </row>
    <row r="86" spans="1:1" s="349" customFormat="1" x14ac:dyDescent="0.2">
      <c r="A86" s="406"/>
    </row>
    <row r="87" spans="1:1" s="349" customFormat="1" x14ac:dyDescent="0.2">
      <c r="A87" s="406"/>
    </row>
    <row r="88" spans="1:1" s="349" customFormat="1" x14ac:dyDescent="0.2">
      <c r="A88" s="406"/>
    </row>
    <row r="89" spans="1:1" s="349" customFormat="1" x14ac:dyDescent="0.2">
      <c r="A89" s="406"/>
    </row>
    <row r="90" spans="1:1" s="349" customFormat="1" x14ac:dyDescent="0.2">
      <c r="A90" s="406"/>
    </row>
    <row r="91" spans="1:1" s="349" customFormat="1" x14ac:dyDescent="0.2">
      <c r="A91" s="406"/>
    </row>
    <row r="92" spans="1:1" s="349" customFormat="1" x14ac:dyDescent="0.2">
      <c r="A92" s="406"/>
    </row>
    <row r="93" spans="1:1" s="349" customFormat="1" x14ac:dyDescent="0.2">
      <c r="A93" s="406"/>
    </row>
    <row r="94" spans="1:1" s="349" customFormat="1" x14ac:dyDescent="0.2">
      <c r="A94" s="406"/>
    </row>
    <row r="95" spans="1:1" s="349" customFormat="1" x14ac:dyDescent="0.2">
      <c r="A95" s="406"/>
    </row>
    <row r="96" spans="1:1" s="349" customFormat="1" x14ac:dyDescent="0.2">
      <c r="A96" s="406"/>
    </row>
    <row r="97" spans="1:1" s="349" customFormat="1" x14ac:dyDescent="0.2">
      <c r="A97" s="406"/>
    </row>
    <row r="98" spans="1:1" s="349" customFormat="1" x14ac:dyDescent="0.2">
      <c r="A98" s="406"/>
    </row>
    <row r="99" spans="1:1" s="349" customFormat="1" x14ac:dyDescent="0.2">
      <c r="A99" s="406"/>
    </row>
    <row r="100" spans="1:1" s="349" customFormat="1" x14ac:dyDescent="0.2">
      <c r="A100" s="406"/>
    </row>
    <row r="101" spans="1:1" s="349" customFormat="1" x14ac:dyDescent="0.2">
      <c r="A101" s="406"/>
    </row>
    <row r="102" spans="1:1" s="349" customFormat="1" x14ac:dyDescent="0.2">
      <c r="A102" s="406"/>
    </row>
    <row r="103" spans="1:1" s="349" customFormat="1" x14ac:dyDescent="0.2">
      <c r="A103" s="406"/>
    </row>
    <row r="104" spans="1:1" s="349" customFormat="1" x14ac:dyDescent="0.2">
      <c r="A104" s="406"/>
    </row>
    <row r="105" spans="1:1" s="349" customFormat="1" x14ac:dyDescent="0.2">
      <c r="A105" s="406"/>
    </row>
    <row r="106" spans="1:1" s="349" customFormat="1" x14ac:dyDescent="0.2">
      <c r="A106" s="406"/>
    </row>
    <row r="107" spans="1:1" s="349" customFormat="1" x14ac:dyDescent="0.2">
      <c r="A107" s="406"/>
    </row>
    <row r="108" spans="1:1" s="349" customFormat="1" x14ac:dyDescent="0.2">
      <c r="A108" s="406"/>
    </row>
    <row r="109" spans="1:1" s="349" customFormat="1" x14ac:dyDescent="0.2">
      <c r="A109" s="406"/>
    </row>
    <row r="110" spans="1:1" s="349" customFormat="1" x14ac:dyDescent="0.2">
      <c r="A110" s="406"/>
    </row>
    <row r="111" spans="1:1" s="349" customFormat="1" x14ac:dyDescent="0.2">
      <c r="A111" s="406"/>
    </row>
    <row r="112" spans="1:1" s="349" customFormat="1" x14ac:dyDescent="0.2">
      <c r="A112" s="406"/>
    </row>
    <row r="113" spans="1:1" s="349" customFormat="1" x14ac:dyDescent="0.2">
      <c r="A113" s="406"/>
    </row>
    <row r="114" spans="1:1" s="349" customFormat="1" x14ac:dyDescent="0.2">
      <c r="A114" s="406"/>
    </row>
    <row r="115" spans="1:1" s="349" customFormat="1" x14ac:dyDescent="0.2">
      <c r="A115" s="406"/>
    </row>
    <row r="116" spans="1:1" s="349" customFormat="1" x14ac:dyDescent="0.2">
      <c r="A116" s="406"/>
    </row>
    <row r="117" spans="1:1" s="349" customFormat="1" x14ac:dyDescent="0.2">
      <c r="A117" s="406"/>
    </row>
    <row r="118" spans="1:1" s="349" customFormat="1" x14ac:dyDescent="0.2">
      <c r="A118" s="406"/>
    </row>
    <row r="119" spans="1:1" s="349" customFormat="1" x14ac:dyDescent="0.2">
      <c r="A119" s="406"/>
    </row>
    <row r="120" spans="1:1" s="349" customFormat="1" x14ac:dyDescent="0.2">
      <c r="A120" s="406"/>
    </row>
    <row r="121" spans="1:1" s="349" customFormat="1" x14ac:dyDescent="0.2">
      <c r="A121" s="406"/>
    </row>
    <row r="122" spans="1:1" s="349" customFormat="1" x14ac:dyDescent="0.2">
      <c r="A122" s="406"/>
    </row>
    <row r="123" spans="1:1" s="349" customFormat="1" x14ac:dyDescent="0.2">
      <c r="A123" s="406"/>
    </row>
    <row r="124" spans="1:1" s="349" customFormat="1" x14ac:dyDescent="0.2">
      <c r="A124" s="406"/>
    </row>
    <row r="125" spans="1:1" s="349" customFormat="1" x14ac:dyDescent="0.2">
      <c r="A125" s="406"/>
    </row>
    <row r="126" spans="1:1" s="349" customFormat="1" x14ac:dyDescent="0.2">
      <c r="A126" s="406"/>
    </row>
    <row r="127" spans="1:1" s="349" customFormat="1" x14ac:dyDescent="0.2">
      <c r="A127" s="406"/>
    </row>
    <row r="128" spans="1:1" s="349" customFormat="1" x14ac:dyDescent="0.2">
      <c r="A128" s="406"/>
    </row>
    <row r="129" spans="1:1" s="349" customFormat="1" x14ac:dyDescent="0.2">
      <c r="A129" s="406"/>
    </row>
    <row r="130" spans="1:1" s="349" customFormat="1" x14ac:dyDescent="0.2">
      <c r="A130" s="406"/>
    </row>
    <row r="131" spans="1:1" s="349" customFormat="1" x14ac:dyDescent="0.2">
      <c r="A131" s="406"/>
    </row>
    <row r="132" spans="1:1" s="349" customFormat="1" x14ac:dyDescent="0.2">
      <c r="A132" s="406"/>
    </row>
    <row r="133" spans="1:1" s="349" customFormat="1" x14ac:dyDescent="0.2">
      <c r="A133" s="406"/>
    </row>
    <row r="134" spans="1:1" s="349" customFormat="1" x14ac:dyDescent="0.2">
      <c r="A134" s="406"/>
    </row>
    <row r="135" spans="1:1" s="349" customFormat="1" x14ac:dyDescent="0.2">
      <c r="A135" s="406"/>
    </row>
    <row r="136" spans="1:1" s="349" customFormat="1" x14ac:dyDescent="0.2">
      <c r="A136" s="406"/>
    </row>
    <row r="137" spans="1:1" s="349" customFormat="1" x14ac:dyDescent="0.2">
      <c r="A137" s="406"/>
    </row>
    <row r="138" spans="1:1" s="349" customFormat="1" x14ac:dyDescent="0.2">
      <c r="A138" s="406"/>
    </row>
    <row r="139" spans="1:1" s="349" customFormat="1" x14ac:dyDescent="0.2">
      <c r="A139" s="406"/>
    </row>
    <row r="140" spans="1:1" s="349" customFormat="1" x14ac:dyDescent="0.2">
      <c r="A140" s="406"/>
    </row>
    <row r="141" spans="1:1" s="349" customFormat="1" x14ac:dyDescent="0.2">
      <c r="A141" s="406"/>
    </row>
    <row r="142" spans="1:1" s="349" customFormat="1" x14ac:dyDescent="0.2">
      <c r="A142" s="406"/>
    </row>
    <row r="143" spans="1:1" s="349" customFormat="1" x14ac:dyDescent="0.2">
      <c r="A143" s="406"/>
    </row>
    <row r="144" spans="1:1" s="349" customFormat="1" x14ac:dyDescent="0.2">
      <c r="A144" s="406"/>
    </row>
    <row r="145" spans="1:1" s="349" customFormat="1" x14ac:dyDescent="0.2">
      <c r="A145" s="406"/>
    </row>
    <row r="146" spans="1:1" s="349" customFormat="1" x14ac:dyDescent="0.2">
      <c r="A146" s="406"/>
    </row>
    <row r="147" spans="1:1" s="349" customFormat="1" x14ac:dyDescent="0.2">
      <c r="A147" s="406"/>
    </row>
    <row r="148" spans="1:1" s="349" customFormat="1" x14ac:dyDescent="0.2">
      <c r="A148" s="406"/>
    </row>
    <row r="149" spans="1:1" s="349" customFormat="1" x14ac:dyDescent="0.2">
      <c r="A149" s="406"/>
    </row>
    <row r="150" spans="1:1" s="349" customFormat="1" x14ac:dyDescent="0.2">
      <c r="A150" s="406"/>
    </row>
    <row r="151" spans="1:1" s="349" customFormat="1" x14ac:dyDescent="0.2">
      <c r="A151" s="406"/>
    </row>
    <row r="152" spans="1:1" s="349" customFormat="1" x14ac:dyDescent="0.2">
      <c r="A152" s="406"/>
    </row>
    <row r="153" spans="1:1" s="349" customFormat="1" x14ac:dyDescent="0.2">
      <c r="A153" s="406"/>
    </row>
    <row r="154" spans="1:1" s="349" customFormat="1" x14ac:dyDescent="0.2">
      <c r="A154" s="406"/>
    </row>
    <row r="155" spans="1:1" s="349" customFormat="1" x14ac:dyDescent="0.2">
      <c r="A155" s="406"/>
    </row>
    <row r="156" spans="1:1" s="349" customFormat="1" x14ac:dyDescent="0.2">
      <c r="A156" s="406"/>
    </row>
    <row r="157" spans="1:1" s="349" customFormat="1" x14ac:dyDescent="0.2">
      <c r="A157" s="406"/>
    </row>
    <row r="158" spans="1:1" s="349" customFormat="1" x14ac:dyDescent="0.2">
      <c r="A158" s="406"/>
    </row>
    <row r="159" spans="1:1" s="349" customFormat="1" x14ac:dyDescent="0.2">
      <c r="A159" s="406"/>
    </row>
    <row r="160" spans="1:1" s="349" customFormat="1" x14ac:dyDescent="0.2">
      <c r="A160" s="406"/>
    </row>
    <row r="161" spans="1:1" s="349" customFormat="1" x14ac:dyDescent="0.2">
      <c r="A161" s="406"/>
    </row>
    <row r="162" spans="1:1" s="349" customFormat="1" x14ac:dyDescent="0.2">
      <c r="A162" s="406"/>
    </row>
    <row r="163" spans="1:1" s="349" customFormat="1" x14ac:dyDescent="0.2">
      <c r="A163" s="406"/>
    </row>
    <row r="164" spans="1:1" s="349" customFormat="1" x14ac:dyDescent="0.2">
      <c r="A164" s="406"/>
    </row>
    <row r="165" spans="1:1" s="349" customFormat="1" x14ac:dyDescent="0.2">
      <c r="A165" s="406"/>
    </row>
    <row r="166" spans="1:1" s="349" customFormat="1" x14ac:dyDescent="0.2">
      <c r="A166" s="406"/>
    </row>
    <row r="167" spans="1:1" s="349" customFormat="1" x14ac:dyDescent="0.2">
      <c r="A167" s="406"/>
    </row>
    <row r="168" spans="1:1" s="349" customFormat="1" x14ac:dyDescent="0.2">
      <c r="A168" s="406"/>
    </row>
    <row r="169" spans="1:1" s="349" customFormat="1" x14ac:dyDescent="0.2">
      <c r="A169" s="406"/>
    </row>
    <row r="170" spans="1:1" s="349" customFormat="1" x14ac:dyDescent="0.2">
      <c r="A170" s="406"/>
    </row>
    <row r="171" spans="1:1" s="349" customFormat="1" x14ac:dyDescent="0.2">
      <c r="A171" s="406"/>
    </row>
    <row r="172" spans="1:1" s="349" customFormat="1" x14ac:dyDescent="0.2">
      <c r="A172" s="406"/>
    </row>
    <row r="173" spans="1:1" s="349" customFormat="1" x14ac:dyDescent="0.2">
      <c r="A173" s="406"/>
    </row>
    <row r="174" spans="1:1" s="349" customFormat="1" x14ac:dyDescent="0.2">
      <c r="A174" s="406"/>
    </row>
    <row r="175" spans="1:1" s="349" customFormat="1" x14ac:dyDescent="0.2">
      <c r="A175" s="406"/>
    </row>
    <row r="176" spans="1:1" s="349" customFormat="1" x14ac:dyDescent="0.2">
      <c r="A176" s="406"/>
    </row>
    <row r="177" spans="1:1" s="349" customFormat="1" x14ac:dyDescent="0.2">
      <c r="A177" s="406"/>
    </row>
    <row r="178" spans="1:1" s="349" customFormat="1" x14ac:dyDescent="0.2">
      <c r="A178" s="406"/>
    </row>
    <row r="179" spans="1:1" s="349" customFormat="1" x14ac:dyDescent="0.2">
      <c r="A179" s="406"/>
    </row>
    <row r="180" spans="1:1" s="349" customFormat="1" x14ac:dyDescent="0.2">
      <c r="A180" s="406"/>
    </row>
    <row r="181" spans="1:1" s="349" customFormat="1" x14ac:dyDescent="0.2">
      <c r="A181" s="406"/>
    </row>
    <row r="182" spans="1:1" s="349" customFormat="1" x14ac:dyDescent="0.2">
      <c r="A182" s="406"/>
    </row>
    <row r="183" spans="1:1" s="349" customFormat="1" x14ac:dyDescent="0.2">
      <c r="A183" s="406"/>
    </row>
    <row r="184" spans="1:1" s="349" customFormat="1" x14ac:dyDescent="0.2">
      <c r="A184" s="406"/>
    </row>
    <row r="185" spans="1:1" s="349" customFormat="1" x14ac:dyDescent="0.2">
      <c r="A185" s="406"/>
    </row>
    <row r="186" spans="1:1" s="349" customFormat="1" x14ac:dyDescent="0.2">
      <c r="A186" s="406"/>
    </row>
    <row r="187" spans="1:1" s="349" customFormat="1" x14ac:dyDescent="0.2">
      <c r="A187" s="406"/>
    </row>
    <row r="188" spans="1:1" s="349" customFormat="1" x14ac:dyDescent="0.2">
      <c r="A188" s="406"/>
    </row>
    <row r="189" spans="1:1" s="349" customFormat="1" x14ac:dyDescent="0.2">
      <c r="A189" s="406"/>
    </row>
    <row r="190" spans="1:1" s="349" customFormat="1" x14ac:dyDescent="0.2">
      <c r="A190" s="406"/>
    </row>
    <row r="191" spans="1:1" s="349" customFormat="1" x14ac:dyDescent="0.2">
      <c r="A191" s="406"/>
    </row>
    <row r="192" spans="1:1" s="349" customFormat="1" x14ac:dyDescent="0.2">
      <c r="A192" s="406"/>
    </row>
    <row r="193" spans="1:1" s="349" customFormat="1" x14ac:dyDescent="0.2">
      <c r="A193" s="406"/>
    </row>
    <row r="194" spans="1:1" s="349" customFormat="1" x14ac:dyDescent="0.2">
      <c r="A194" s="406"/>
    </row>
    <row r="195" spans="1:1" s="349" customFormat="1" x14ac:dyDescent="0.2">
      <c r="A195" s="406"/>
    </row>
    <row r="196" spans="1:1" s="349" customFormat="1" x14ac:dyDescent="0.2">
      <c r="A196" s="406"/>
    </row>
    <row r="197" spans="1:1" s="349" customFormat="1" x14ac:dyDescent="0.2">
      <c r="A197" s="406"/>
    </row>
    <row r="198" spans="1:1" s="349" customFormat="1" x14ac:dyDescent="0.2">
      <c r="A198" s="406"/>
    </row>
    <row r="199" spans="1:1" s="349" customFormat="1" x14ac:dyDescent="0.2">
      <c r="A199" s="406"/>
    </row>
    <row r="200" spans="1:1" s="349" customFormat="1" x14ac:dyDescent="0.2">
      <c r="A200" s="406"/>
    </row>
    <row r="201" spans="1:1" s="349" customFormat="1" x14ac:dyDescent="0.2">
      <c r="A201" s="406"/>
    </row>
    <row r="202" spans="1:1" s="349" customFormat="1" x14ac:dyDescent="0.2">
      <c r="A202" s="406"/>
    </row>
    <row r="203" spans="1:1" s="349" customFormat="1" x14ac:dyDescent="0.2">
      <c r="A203" s="406"/>
    </row>
    <row r="204" spans="1:1" s="349" customFormat="1" x14ac:dyDescent="0.2">
      <c r="A204" s="406"/>
    </row>
    <row r="205" spans="1:1" s="349" customFormat="1" x14ac:dyDescent="0.2">
      <c r="A205" s="406"/>
    </row>
    <row r="206" spans="1:1" s="349" customFormat="1" x14ac:dyDescent="0.2">
      <c r="A206" s="406"/>
    </row>
    <row r="207" spans="1:1" s="349" customFormat="1" x14ac:dyDescent="0.2">
      <c r="A207" s="406"/>
    </row>
    <row r="208" spans="1:1" s="349" customFormat="1" x14ac:dyDescent="0.2">
      <c r="A208" s="406"/>
    </row>
    <row r="209" spans="1:1" s="349" customFormat="1" x14ac:dyDescent="0.2">
      <c r="A209" s="406"/>
    </row>
    <row r="210" spans="1:1" s="349" customFormat="1" x14ac:dyDescent="0.2">
      <c r="A210" s="406"/>
    </row>
    <row r="211" spans="1:1" s="349" customFormat="1" x14ac:dyDescent="0.2">
      <c r="A211" s="406"/>
    </row>
    <row r="212" spans="1:1" s="349" customFormat="1" x14ac:dyDescent="0.2">
      <c r="A212" s="406"/>
    </row>
    <row r="213" spans="1:1" s="349" customFormat="1" x14ac:dyDescent="0.2">
      <c r="A213" s="406"/>
    </row>
    <row r="214" spans="1:1" s="349" customFormat="1" x14ac:dyDescent="0.2">
      <c r="A214" s="406"/>
    </row>
    <row r="215" spans="1:1" s="349" customFormat="1" x14ac:dyDescent="0.2">
      <c r="A215" s="406"/>
    </row>
    <row r="216" spans="1:1" s="349" customFormat="1" x14ac:dyDescent="0.2">
      <c r="A216" s="406"/>
    </row>
    <row r="217" spans="1:1" s="349" customFormat="1" x14ac:dyDescent="0.2">
      <c r="A217" s="406"/>
    </row>
    <row r="218" spans="1:1" s="349" customFormat="1" x14ac:dyDescent="0.2">
      <c r="A218" s="406"/>
    </row>
    <row r="219" spans="1:1" s="349" customFormat="1" x14ac:dyDescent="0.2">
      <c r="A219" s="406"/>
    </row>
    <row r="220" spans="1:1" s="349" customFormat="1" x14ac:dyDescent="0.2">
      <c r="A220" s="406"/>
    </row>
    <row r="221" spans="1:1" s="349" customFormat="1" x14ac:dyDescent="0.2">
      <c r="A221" s="406"/>
    </row>
    <row r="222" spans="1:1" s="349" customFormat="1" x14ac:dyDescent="0.2">
      <c r="A222" s="406"/>
    </row>
    <row r="223" spans="1:1" s="349" customFormat="1" x14ac:dyDescent="0.2">
      <c r="A223" s="406"/>
    </row>
    <row r="224" spans="1:1" s="349" customFormat="1" x14ac:dyDescent="0.2">
      <c r="A224" s="406"/>
    </row>
    <row r="225" spans="1:1" s="349" customFormat="1" x14ac:dyDescent="0.2">
      <c r="A225" s="406"/>
    </row>
    <row r="226" spans="1:1" s="349" customFormat="1" x14ac:dyDescent="0.2">
      <c r="A226" s="406"/>
    </row>
    <row r="227" spans="1:1" s="349" customFormat="1" x14ac:dyDescent="0.2">
      <c r="A227" s="406"/>
    </row>
    <row r="228" spans="1:1" s="349" customFormat="1" x14ac:dyDescent="0.2">
      <c r="A228" s="406"/>
    </row>
    <row r="229" spans="1:1" s="349" customFormat="1" x14ac:dyDescent="0.2">
      <c r="A229" s="406"/>
    </row>
    <row r="230" spans="1:1" s="349" customFormat="1" x14ac:dyDescent="0.2">
      <c r="A230" s="406"/>
    </row>
    <row r="231" spans="1:1" s="349" customFormat="1" x14ac:dyDescent="0.2">
      <c r="A231" s="406"/>
    </row>
    <row r="232" spans="1:1" s="349" customFormat="1" x14ac:dyDescent="0.2">
      <c r="A232" s="406"/>
    </row>
    <row r="233" spans="1:1" s="349" customFormat="1" x14ac:dyDescent="0.2">
      <c r="A233" s="406"/>
    </row>
    <row r="234" spans="1:1" s="349" customFormat="1" x14ac:dyDescent="0.2">
      <c r="A234" s="406"/>
    </row>
    <row r="235" spans="1:1" s="349" customFormat="1" x14ac:dyDescent="0.2">
      <c r="A235" s="406"/>
    </row>
    <row r="236" spans="1:1" s="349" customFormat="1" x14ac:dyDescent="0.2">
      <c r="A236" s="406"/>
    </row>
    <row r="237" spans="1:1" s="349" customFormat="1" x14ac:dyDescent="0.2">
      <c r="A237" s="406"/>
    </row>
    <row r="238" spans="1:1" s="349" customFormat="1" x14ac:dyDescent="0.2">
      <c r="A238" s="406"/>
    </row>
    <row r="239" spans="1:1" s="349" customFormat="1" x14ac:dyDescent="0.2">
      <c r="A239" s="406"/>
    </row>
    <row r="240" spans="1:1" s="349" customFormat="1" x14ac:dyDescent="0.2">
      <c r="A240" s="406"/>
    </row>
    <row r="241" spans="1:1" s="349" customFormat="1" x14ac:dyDescent="0.2">
      <c r="A241" s="406"/>
    </row>
    <row r="242" spans="1:1" s="349" customFormat="1" x14ac:dyDescent="0.2">
      <c r="A242" s="406"/>
    </row>
    <row r="243" spans="1:1" s="349" customFormat="1" x14ac:dyDescent="0.2">
      <c r="A243" s="406"/>
    </row>
    <row r="244" spans="1:1" s="349" customFormat="1" x14ac:dyDescent="0.2">
      <c r="A244" s="406"/>
    </row>
    <row r="245" spans="1:1" s="349" customFormat="1" x14ac:dyDescent="0.2">
      <c r="A245" s="406"/>
    </row>
    <row r="246" spans="1:1" s="349" customFormat="1" x14ac:dyDescent="0.2">
      <c r="A246" s="406"/>
    </row>
    <row r="247" spans="1:1" s="349" customFormat="1" x14ac:dyDescent="0.2">
      <c r="A247" s="406"/>
    </row>
    <row r="248" spans="1:1" s="349" customFormat="1" x14ac:dyDescent="0.2">
      <c r="A248" s="406"/>
    </row>
    <row r="249" spans="1:1" s="349" customFormat="1" x14ac:dyDescent="0.2">
      <c r="A249" s="406"/>
    </row>
    <row r="250" spans="1:1" s="349" customFormat="1" x14ac:dyDescent="0.2">
      <c r="A250" s="406"/>
    </row>
    <row r="251" spans="1:1" s="349" customFormat="1" x14ac:dyDescent="0.2">
      <c r="A251" s="406"/>
    </row>
    <row r="252" spans="1:1" s="349" customFormat="1" x14ac:dyDescent="0.2">
      <c r="A252" s="406"/>
    </row>
    <row r="253" spans="1:1" s="349" customFormat="1" x14ac:dyDescent="0.2">
      <c r="A253" s="406"/>
    </row>
    <row r="254" spans="1:1" s="349" customFormat="1" x14ac:dyDescent="0.2">
      <c r="A254" s="406"/>
    </row>
    <row r="255" spans="1:1" s="349" customFormat="1" x14ac:dyDescent="0.2">
      <c r="A255" s="406"/>
    </row>
    <row r="256" spans="1:1" s="349" customFormat="1" x14ac:dyDescent="0.2">
      <c r="A256" s="406"/>
    </row>
    <row r="257" spans="1:1" s="349" customFormat="1" x14ac:dyDescent="0.2">
      <c r="A257" s="406"/>
    </row>
    <row r="258" spans="1:1" s="349" customFormat="1" x14ac:dyDescent="0.2">
      <c r="A258" s="406"/>
    </row>
    <row r="259" spans="1:1" s="349" customFormat="1" x14ac:dyDescent="0.2">
      <c r="A259" s="406"/>
    </row>
    <row r="260" spans="1:1" s="349" customFormat="1" x14ac:dyDescent="0.2">
      <c r="A260" s="406"/>
    </row>
    <row r="261" spans="1:1" s="349" customFormat="1" x14ac:dyDescent="0.2">
      <c r="A261" s="406"/>
    </row>
    <row r="262" spans="1:1" s="349" customFormat="1" x14ac:dyDescent="0.2">
      <c r="A262" s="406"/>
    </row>
    <row r="263" spans="1:1" s="349" customFormat="1" x14ac:dyDescent="0.2">
      <c r="A263" s="406"/>
    </row>
    <row r="264" spans="1:1" s="349" customFormat="1" x14ac:dyDescent="0.2">
      <c r="A264" s="406"/>
    </row>
    <row r="265" spans="1:1" s="349" customFormat="1" x14ac:dyDescent="0.2">
      <c r="A265" s="406"/>
    </row>
    <row r="266" spans="1:1" s="349" customFormat="1" x14ac:dyDescent="0.2">
      <c r="A266" s="406"/>
    </row>
    <row r="267" spans="1:1" s="349" customFormat="1" x14ac:dyDescent="0.2">
      <c r="A267" s="406"/>
    </row>
    <row r="268" spans="1:1" s="349" customFormat="1" x14ac:dyDescent="0.2">
      <c r="A268" s="406"/>
    </row>
    <row r="269" spans="1:1" s="349" customFormat="1" x14ac:dyDescent="0.2">
      <c r="A269" s="406"/>
    </row>
    <row r="270" spans="1:1" s="349" customFormat="1" x14ac:dyDescent="0.2">
      <c r="A270" s="406"/>
    </row>
    <row r="271" spans="1:1" s="349" customFormat="1" x14ac:dyDescent="0.2">
      <c r="A271" s="406"/>
    </row>
    <row r="272" spans="1:1" s="349" customFormat="1" x14ac:dyDescent="0.2">
      <c r="A272" s="406"/>
    </row>
    <row r="273" spans="1:1" s="349" customFormat="1" x14ac:dyDescent="0.2">
      <c r="A273" s="406"/>
    </row>
    <row r="274" spans="1:1" s="349" customFormat="1" x14ac:dyDescent="0.2">
      <c r="A274" s="406"/>
    </row>
    <row r="275" spans="1:1" s="349" customFormat="1" x14ac:dyDescent="0.2">
      <c r="A275" s="406"/>
    </row>
    <row r="276" spans="1:1" s="349" customFormat="1" x14ac:dyDescent="0.2">
      <c r="A276" s="406"/>
    </row>
    <row r="277" spans="1:1" s="349" customFormat="1" x14ac:dyDescent="0.2">
      <c r="A277" s="406"/>
    </row>
    <row r="278" spans="1:1" s="349" customFormat="1" x14ac:dyDescent="0.2">
      <c r="A278" s="406"/>
    </row>
    <row r="279" spans="1:1" s="349" customFormat="1" x14ac:dyDescent="0.2">
      <c r="A279" s="406"/>
    </row>
    <row r="280" spans="1:1" s="349" customFormat="1" x14ac:dyDescent="0.2">
      <c r="A280" s="406"/>
    </row>
    <row r="281" spans="1:1" s="349" customFormat="1" x14ac:dyDescent="0.2">
      <c r="A281" s="406"/>
    </row>
    <row r="282" spans="1:1" s="349" customFormat="1" x14ac:dyDescent="0.2">
      <c r="A282" s="406"/>
    </row>
    <row r="283" spans="1:1" s="349" customFormat="1" x14ac:dyDescent="0.2">
      <c r="A283" s="406"/>
    </row>
    <row r="284" spans="1:1" s="349" customFormat="1" x14ac:dyDescent="0.2">
      <c r="A284" s="406"/>
    </row>
    <row r="285" spans="1:1" s="349" customFormat="1" x14ac:dyDescent="0.2">
      <c r="A285" s="406"/>
    </row>
    <row r="286" spans="1:1" s="349" customFormat="1" x14ac:dyDescent="0.2">
      <c r="A286" s="406"/>
    </row>
    <row r="287" spans="1:1" s="349" customFormat="1" x14ac:dyDescent="0.2">
      <c r="A287" s="406"/>
    </row>
    <row r="288" spans="1:1" s="349" customFormat="1" x14ac:dyDescent="0.2">
      <c r="A288" s="406"/>
    </row>
    <row r="289" spans="1:1" s="349" customFormat="1" x14ac:dyDescent="0.2">
      <c r="A289" s="406"/>
    </row>
    <row r="290" spans="1:1" s="349" customFormat="1" x14ac:dyDescent="0.2">
      <c r="A290" s="406"/>
    </row>
    <row r="291" spans="1:1" s="349" customFormat="1" x14ac:dyDescent="0.2">
      <c r="A291" s="406"/>
    </row>
    <row r="292" spans="1:1" s="349" customFormat="1" x14ac:dyDescent="0.2">
      <c r="A292" s="406"/>
    </row>
    <row r="293" spans="1:1" s="349" customFormat="1" x14ac:dyDescent="0.2">
      <c r="A293" s="406"/>
    </row>
    <row r="294" spans="1:1" s="349" customFormat="1" x14ac:dyDescent="0.2">
      <c r="A294" s="406"/>
    </row>
    <row r="295" spans="1:1" s="349" customFormat="1" x14ac:dyDescent="0.2">
      <c r="A295" s="406"/>
    </row>
    <row r="296" spans="1:1" s="349" customFormat="1" x14ac:dyDescent="0.2">
      <c r="A296" s="406"/>
    </row>
    <row r="297" spans="1:1" s="349" customFormat="1" x14ac:dyDescent="0.2">
      <c r="A297" s="406"/>
    </row>
    <row r="298" spans="1:1" s="349" customFormat="1" x14ac:dyDescent="0.2">
      <c r="A298" s="406"/>
    </row>
    <row r="299" spans="1:1" s="349" customFormat="1" x14ac:dyDescent="0.2">
      <c r="A299" s="406"/>
    </row>
    <row r="300" spans="1:1" s="349" customFormat="1" x14ac:dyDescent="0.2">
      <c r="A300" s="406"/>
    </row>
    <row r="301" spans="1:1" s="349" customFormat="1" x14ac:dyDescent="0.2">
      <c r="A301" s="406"/>
    </row>
    <row r="302" spans="1:1" s="349" customFormat="1" x14ac:dyDescent="0.2">
      <c r="A302" s="406"/>
    </row>
    <row r="303" spans="1:1" s="349" customFormat="1" x14ac:dyDescent="0.2">
      <c r="A303" s="406"/>
    </row>
    <row r="304" spans="1:1" s="349" customFormat="1" x14ac:dyDescent="0.2">
      <c r="A304" s="406"/>
    </row>
    <row r="305" spans="1:1" s="349" customFormat="1" x14ac:dyDescent="0.2">
      <c r="A305" s="406"/>
    </row>
    <row r="306" spans="1:1" s="349" customFormat="1" x14ac:dyDescent="0.2">
      <c r="A306" s="406"/>
    </row>
    <row r="307" spans="1:1" s="349" customFormat="1" x14ac:dyDescent="0.2">
      <c r="A307" s="406"/>
    </row>
    <row r="308" spans="1:1" s="349" customFormat="1" x14ac:dyDescent="0.2">
      <c r="A308" s="406"/>
    </row>
    <row r="309" spans="1:1" s="349" customFormat="1" x14ac:dyDescent="0.2">
      <c r="A309" s="406"/>
    </row>
    <row r="310" spans="1:1" s="349" customFormat="1" x14ac:dyDescent="0.2">
      <c r="A310" s="406"/>
    </row>
    <row r="311" spans="1:1" s="349" customFormat="1" x14ac:dyDescent="0.2">
      <c r="A311" s="406"/>
    </row>
    <row r="312" spans="1:1" s="349" customFormat="1" x14ac:dyDescent="0.2">
      <c r="A312" s="406"/>
    </row>
    <row r="313" spans="1:1" s="349" customFormat="1" x14ac:dyDescent="0.2">
      <c r="A313" s="406"/>
    </row>
    <row r="314" spans="1:1" s="349" customFormat="1" x14ac:dyDescent="0.2">
      <c r="A314" s="406"/>
    </row>
    <row r="315" spans="1:1" s="349" customFormat="1" x14ac:dyDescent="0.2">
      <c r="A315" s="406"/>
    </row>
    <row r="316" spans="1:1" s="349" customFormat="1" x14ac:dyDescent="0.2">
      <c r="A316" s="406"/>
    </row>
    <row r="317" spans="1:1" s="349" customFormat="1" x14ac:dyDescent="0.2">
      <c r="A317" s="406"/>
    </row>
    <row r="318" spans="1:1" s="349" customFormat="1" x14ac:dyDescent="0.2">
      <c r="A318" s="406"/>
    </row>
    <row r="319" spans="1:1" s="349" customFormat="1" x14ac:dyDescent="0.2">
      <c r="A319" s="406"/>
    </row>
    <row r="320" spans="1:1" s="349" customFormat="1" x14ac:dyDescent="0.2">
      <c r="A320" s="406"/>
    </row>
    <row r="321" spans="1:1" s="349" customFormat="1" x14ac:dyDescent="0.2">
      <c r="A321" s="406"/>
    </row>
    <row r="322" spans="1:1" s="349" customFormat="1" x14ac:dyDescent="0.2">
      <c r="A322" s="406"/>
    </row>
    <row r="323" spans="1:1" s="349" customFormat="1" x14ac:dyDescent="0.2">
      <c r="A323" s="406"/>
    </row>
    <row r="324" spans="1:1" s="349" customFormat="1" x14ac:dyDescent="0.2">
      <c r="A324" s="406"/>
    </row>
    <row r="325" spans="1:1" s="349" customFormat="1" x14ac:dyDescent="0.2">
      <c r="A325" s="406"/>
    </row>
    <row r="326" spans="1:1" s="349" customFormat="1" x14ac:dyDescent="0.2">
      <c r="A326" s="406"/>
    </row>
    <row r="327" spans="1:1" s="349" customFormat="1" x14ac:dyDescent="0.2">
      <c r="A327" s="406"/>
    </row>
    <row r="328" spans="1:1" s="349" customFormat="1" x14ac:dyDescent="0.2">
      <c r="A328" s="406"/>
    </row>
    <row r="329" spans="1:1" s="349" customFormat="1" x14ac:dyDescent="0.2">
      <c r="A329" s="406"/>
    </row>
    <row r="330" spans="1:1" s="349" customFormat="1" x14ac:dyDescent="0.2">
      <c r="A330" s="406"/>
    </row>
    <row r="331" spans="1:1" s="349" customFormat="1" x14ac:dyDescent="0.2">
      <c r="A331" s="406"/>
    </row>
    <row r="332" spans="1:1" s="349" customFormat="1" x14ac:dyDescent="0.2">
      <c r="A332" s="406"/>
    </row>
    <row r="333" spans="1:1" s="349" customFormat="1" x14ac:dyDescent="0.2">
      <c r="A333" s="406"/>
    </row>
    <row r="334" spans="1:1" s="349" customFormat="1" x14ac:dyDescent="0.2">
      <c r="A334" s="406"/>
    </row>
    <row r="335" spans="1:1" s="349" customFormat="1" x14ac:dyDescent="0.2">
      <c r="A335" s="406"/>
    </row>
    <row r="336" spans="1:1" s="349" customFormat="1" x14ac:dyDescent="0.2">
      <c r="A336" s="406"/>
    </row>
    <row r="337" spans="1:1" s="349" customFormat="1" x14ac:dyDescent="0.2">
      <c r="A337" s="406"/>
    </row>
    <row r="338" spans="1:1" s="349" customFormat="1" x14ac:dyDescent="0.2">
      <c r="A338" s="406"/>
    </row>
    <row r="339" spans="1:1" s="349" customFormat="1" x14ac:dyDescent="0.2">
      <c r="A339" s="406"/>
    </row>
    <row r="340" spans="1:1" s="349" customFormat="1" x14ac:dyDescent="0.2">
      <c r="A340" s="406"/>
    </row>
    <row r="341" spans="1:1" s="349" customFormat="1" x14ac:dyDescent="0.2">
      <c r="A341" s="406"/>
    </row>
    <row r="342" spans="1:1" s="349" customFormat="1" x14ac:dyDescent="0.2">
      <c r="A342" s="406"/>
    </row>
    <row r="343" spans="1:1" s="349" customFormat="1" x14ac:dyDescent="0.2">
      <c r="A343" s="406"/>
    </row>
    <row r="344" spans="1:1" s="349" customFormat="1" x14ac:dyDescent="0.2">
      <c r="A344" s="406"/>
    </row>
    <row r="345" spans="1:1" s="349" customFormat="1" x14ac:dyDescent="0.2">
      <c r="A345" s="406"/>
    </row>
    <row r="346" spans="1:1" s="349" customFormat="1" x14ac:dyDescent="0.2">
      <c r="A346" s="406"/>
    </row>
    <row r="347" spans="1:1" s="349" customFormat="1" x14ac:dyDescent="0.2">
      <c r="A347" s="406"/>
    </row>
    <row r="348" spans="1:1" s="349" customFormat="1" x14ac:dyDescent="0.2">
      <c r="A348" s="406"/>
    </row>
    <row r="349" spans="1:1" s="349" customFormat="1" x14ac:dyDescent="0.2">
      <c r="A349" s="406"/>
    </row>
    <row r="350" spans="1:1" s="349" customFormat="1" x14ac:dyDescent="0.2">
      <c r="A350" s="406"/>
    </row>
    <row r="351" spans="1:1" s="349" customFormat="1" x14ac:dyDescent="0.2">
      <c r="A351" s="406"/>
    </row>
    <row r="352" spans="1:1" s="349" customFormat="1" x14ac:dyDescent="0.2">
      <c r="A352" s="406"/>
    </row>
    <row r="353" spans="1:1" s="349" customFormat="1" x14ac:dyDescent="0.2">
      <c r="A353" s="406"/>
    </row>
    <row r="354" spans="1:1" s="349" customFormat="1" x14ac:dyDescent="0.2">
      <c r="A354" s="406"/>
    </row>
    <row r="355" spans="1:1" s="349" customFormat="1" x14ac:dyDescent="0.2">
      <c r="A355" s="406"/>
    </row>
    <row r="356" spans="1:1" s="349" customFormat="1" x14ac:dyDescent="0.2">
      <c r="A356" s="406"/>
    </row>
    <row r="357" spans="1:1" s="349" customFormat="1" x14ac:dyDescent="0.2">
      <c r="A357" s="406"/>
    </row>
    <row r="358" spans="1:1" s="349" customFormat="1" x14ac:dyDescent="0.2">
      <c r="A358" s="406"/>
    </row>
    <row r="359" spans="1:1" s="349" customFormat="1" x14ac:dyDescent="0.2">
      <c r="A359" s="406"/>
    </row>
    <row r="360" spans="1:1" s="349" customFormat="1" x14ac:dyDescent="0.2">
      <c r="A360" s="406"/>
    </row>
    <row r="361" spans="1:1" s="349" customFormat="1" x14ac:dyDescent="0.2">
      <c r="A361" s="406"/>
    </row>
    <row r="362" spans="1:1" s="349" customFormat="1" x14ac:dyDescent="0.2">
      <c r="A362" s="406"/>
    </row>
    <row r="363" spans="1:1" s="349" customFormat="1" x14ac:dyDescent="0.2">
      <c r="A363" s="406"/>
    </row>
    <row r="364" spans="1:1" s="349" customFormat="1" x14ac:dyDescent="0.2">
      <c r="A364" s="406"/>
    </row>
    <row r="365" spans="1:1" s="349" customFormat="1" x14ac:dyDescent="0.2">
      <c r="A365" s="406"/>
    </row>
    <row r="366" spans="1:1" s="349" customFormat="1" x14ac:dyDescent="0.2">
      <c r="A366" s="406"/>
    </row>
    <row r="367" spans="1:1" s="349" customFormat="1" x14ac:dyDescent="0.2">
      <c r="A367" s="406"/>
    </row>
    <row r="368" spans="1:1" s="349" customFormat="1" x14ac:dyDescent="0.2">
      <c r="A368" s="406"/>
    </row>
    <row r="369" spans="1:1" s="349" customFormat="1" x14ac:dyDescent="0.2">
      <c r="A369" s="406"/>
    </row>
    <row r="370" spans="1:1" s="349" customFormat="1" x14ac:dyDescent="0.2">
      <c r="A370" s="406"/>
    </row>
    <row r="371" spans="1:1" s="349" customFormat="1" x14ac:dyDescent="0.2">
      <c r="A371" s="406"/>
    </row>
    <row r="372" spans="1:1" s="349" customFormat="1" x14ac:dyDescent="0.2">
      <c r="A372" s="406"/>
    </row>
    <row r="373" spans="1:1" s="349" customFormat="1" x14ac:dyDescent="0.2">
      <c r="A373" s="406"/>
    </row>
    <row r="374" spans="1:1" s="349" customFormat="1" x14ac:dyDescent="0.2">
      <c r="A374" s="406"/>
    </row>
    <row r="375" spans="1:1" s="349" customFormat="1" x14ac:dyDescent="0.2">
      <c r="A375" s="406"/>
    </row>
    <row r="376" spans="1:1" s="349" customFormat="1" x14ac:dyDescent="0.2">
      <c r="A376" s="406"/>
    </row>
    <row r="377" spans="1:1" s="349" customFormat="1" x14ac:dyDescent="0.2">
      <c r="A377" s="406"/>
    </row>
    <row r="378" spans="1:1" s="349" customFormat="1" x14ac:dyDescent="0.2">
      <c r="A378" s="406"/>
    </row>
    <row r="379" spans="1:1" s="349" customFormat="1" x14ac:dyDescent="0.2">
      <c r="A379" s="406"/>
    </row>
    <row r="380" spans="1:1" s="349" customFormat="1" x14ac:dyDescent="0.2">
      <c r="A380" s="406"/>
    </row>
    <row r="381" spans="1:1" s="349" customFormat="1" x14ac:dyDescent="0.2">
      <c r="A381" s="406"/>
    </row>
    <row r="382" spans="1:1" s="349" customFormat="1" x14ac:dyDescent="0.2">
      <c r="A382" s="406"/>
    </row>
    <row r="383" spans="1:1" s="349" customFormat="1" x14ac:dyDescent="0.2">
      <c r="A383" s="406"/>
    </row>
    <row r="384" spans="1:1" s="349" customFormat="1" x14ac:dyDescent="0.2">
      <c r="A384" s="406"/>
    </row>
    <row r="385" spans="1:1" s="349" customFormat="1" x14ac:dyDescent="0.2">
      <c r="A385" s="406"/>
    </row>
    <row r="386" spans="1:1" s="349" customFormat="1" x14ac:dyDescent="0.2">
      <c r="A386" s="406"/>
    </row>
    <row r="387" spans="1:1" s="349" customFormat="1" x14ac:dyDescent="0.2">
      <c r="A387" s="406"/>
    </row>
    <row r="388" spans="1:1" s="349" customFormat="1" x14ac:dyDescent="0.2">
      <c r="A388" s="406"/>
    </row>
    <row r="389" spans="1:1" s="349" customFormat="1" x14ac:dyDescent="0.2">
      <c r="A389" s="406"/>
    </row>
    <row r="390" spans="1:1" s="349" customFormat="1" x14ac:dyDescent="0.2">
      <c r="A390" s="406"/>
    </row>
    <row r="391" spans="1:1" s="349" customFormat="1" x14ac:dyDescent="0.2">
      <c r="A391" s="406"/>
    </row>
    <row r="392" spans="1:1" s="349" customFormat="1" x14ac:dyDescent="0.2">
      <c r="A392" s="406"/>
    </row>
    <row r="393" spans="1:1" s="349" customFormat="1" x14ac:dyDescent="0.2">
      <c r="A393" s="406"/>
    </row>
    <row r="394" spans="1:1" s="349" customFormat="1" x14ac:dyDescent="0.2">
      <c r="A394" s="406"/>
    </row>
    <row r="395" spans="1:1" s="349" customFormat="1" x14ac:dyDescent="0.2">
      <c r="A395" s="406"/>
    </row>
    <row r="396" spans="1:1" s="349" customFormat="1" x14ac:dyDescent="0.2">
      <c r="A396" s="406"/>
    </row>
    <row r="397" spans="1:1" s="349" customFormat="1" x14ac:dyDescent="0.2">
      <c r="A397" s="406"/>
    </row>
    <row r="398" spans="1:1" s="349" customFormat="1" x14ac:dyDescent="0.2">
      <c r="A398" s="406"/>
    </row>
    <row r="399" spans="1:1" s="349" customFormat="1" x14ac:dyDescent="0.2">
      <c r="A399" s="406"/>
    </row>
    <row r="400" spans="1:1" s="349" customFormat="1" x14ac:dyDescent="0.2">
      <c r="A400" s="406"/>
    </row>
    <row r="401" spans="1:1" s="349" customFormat="1" x14ac:dyDescent="0.2">
      <c r="A401" s="406"/>
    </row>
    <row r="402" spans="1:1" s="349" customFormat="1" x14ac:dyDescent="0.2">
      <c r="A402" s="406"/>
    </row>
    <row r="403" spans="1:1" s="349" customFormat="1" x14ac:dyDescent="0.2">
      <c r="A403" s="406"/>
    </row>
    <row r="404" spans="1:1" s="349" customFormat="1" x14ac:dyDescent="0.2">
      <c r="A404" s="406"/>
    </row>
    <row r="405" spans="1:1" s="349" customFormat="1" x14ac:dyDescent="0.2">
      <c r="A405" s="406"/>
    </row>
    <row r="406" spans="1:1" s="349" customFormat="1" x14ac:dyDescent="0.2">
      <c r="A406" s="406"/>
    </row>
    <row r="407" spans="1:1" s="349" customFormat="1" x14ac:dyDescent="0.2">
      <c r="A407" s="406"/>
    </row>
    <row r="408" spans="1:1" s="349" customFormat="1" x14ac:dyDescent="0.2">
      <c r="A408" s="406"/>
    </row>
    <row r="409" spans="1:1" s="349" customFormat="1" x14ac:dyDescent="0.2">
      <c r="A409" s="406"/>
    </row>
    <row r="410" spans="1:1" s="349" customFormat="1" x14ac:dyDescent="0.2">
      <c r="A410" s="406"/>
    </row>
    <row r="411" spans="1:1" s="349" customFormat="1" x14ac:dyDescent="0.2">
      <c r="A411" s="406"/>
    </row>
    <row r="412" spans="1:1" s="349" customFormat="1" x14ac:dyDescent="0.2">
      <c r="A412" s="406"/>
    </row>
    <row r="413" spans="1:1" s="349" customFormat="1" x14ac:dyDescent="0.2">
      <c r="A413" s="406"/>
    </row>
    <row r="414" spans="1:1" s="349" customFormat="1" x14ac:dyDescent="0.2">
      <c r="A414" s="406"/>
    </row>
    <row r="415" spans="1:1" s="349" customFormat="1" x14ac:dyDescent="0.2">
      <c r="A415" s="406"/>
    </row>
    <row r="416" spans="1:1" s="349" customFormat="1" x14ac:dyDescent="0.2">
      <c r="A416" s="406"/>
    </row>
    <row r="417" spans="1:1" s="349" customFormat="1" x14ac:dyDescent="0.2">
      <c r="A417" s="406"/>
    </row>
    <row r="418" spans="1:1" s="349" customFormat="1" x14ac:dyDescent="0.2">
      <c r="A418" s="406"/>
    </row>
    <row r="419" spans="1:1" s="349" customFormat="1" x14ac:dyDescent="0.2">
      <c r="A419" s="406"/>
    </row>
    <row r="420" spans="1:1" s="349" customFormat="1" x14ac:dyDescent="0.2">
      <c r="A420" s="406"/>
    </row>
    <row r="421" spans="1:1" s="349" customFormat="1" x14ac:dyDescent="0.2">
      <c r="A421" s="406"/>
    </row>
    <row r="422" spans="1:1" s="349" customFormat="1" x14ac:dyDescent="0.2">
      <c r="A422" s="406"/>
    </row>
    <row r="423" spans="1:1" s="349" customFormat="1" x14ac:dyDescent="0.2">
      <c r="A423" s="406"/>
    </row>
    <row r="424" spans="1:1" s="349" customFormat="1" x14ac:dyDescent="0.2">
      <c r="A424" s="406"/>
    </row>
    <row r="425" spans="1:1" s="349" customFormat="1" x14ac:dyDescent="0.2">
      <c r="A425" s="406"/>
    </row>
    <row r="426" spans="1:1" s="349" customFormat="1" x14ac:dyDescent="0.2">
      <c r="A426" s="406"/>
    </row>
    <row r="427" spans="1:1" s="349" customFormat="1" x14ac:dyDescent="0.2">
      <c r="A427" s="406"/>
    </row>
    <row r="428" spans="1:1" s="349" customFormat="1" x14ac:dyDescent="0.2">
      <c r="A428" s="406"/>
    </row>
    <row r="429" spans="1:1" s="349" customFormat="1" x14ac:dyDescent="0.2">
      <c r="A429" s="406"/>
    </row>
    <row r="430" spans="1:1" s="349" customFormat="1" x14ac:dyDescent="0.2">
      <c r="A430" s="406"/>
    </row>
    <row r="431" spans="1:1" s="349" customFormat="1" x14ac:dyDescent="0.2">
      <c r="A431" s="406"/>
    </row>
    <row r="432" spans="1:1" s="349" customFormat="1" x14ac:dyDescent="0.2">
      <c r="A432" s="406"/>
    </row>
    <row r="433" spans="1:1" s="349" customFormat="1" x14ac:dyDescent="0.2">
      <c r="A433" s="406"/>
    </row>
    <row r="434" spans="1:1" s="349" customFormat="1" x14ac:dyDescent="0.2">
      <c r="A434" s="406"/>
    </row>
    <row r="435" spans="1:1" s="349" customFormat="1" x14ac:dyDescent="0.2">
      <c r="A435" s="406"/>
    </row>
    <row r="436" spans="1:1" s="349" customFormat="1" x14ac:dyDescent="0.2">
      <c r="A436" s="406"/>
    </row>
    <row r="437" spans="1:1" s="349" customFormat="1" x14ac:dyDescent="0.2">
      <c r="A437" s="406"/>
    </row>
    <row r="438" spans="1:1" s="349" customFormat="1" x14ac:dyDescent="0.2">
      <c r="A438" s="406"/>
    </row>
    <row r="439" spans="1:1" s="349" customFormat="1" x14ac:dyDescent="0.2">
      <c r="A439" s="406"/>
    </row>
    <row r="440" spans="1:1" s="349" customFormat="1" x14ac:dyDescent="0.2">
      <c r="A440" s="406"/>
    </row>
    <row r="441" spans="1:1" s="349" customFormat="1" x14ac:dyDescent="0.2">
      <c r="A441" s="406"/>
    </row>
    <row r="442" spans="1:1" s="349" customFormat="1" x14ac:dyDescent="0.2">
      <c r="A442" s="406"/>
    </row>
    <row r="443" spans="1:1" s="349" customFormat="1" x14ac:dyDescent="0.2">
      <c r="A443" s="406"/>
    </row>
    <row r="444" spans="1:1" s="349" customFormat="1" x14ac:dyDescent="0.2">
      <c r="A444" s="406"/>
    </row>
    <row r="445" spans="1:1" s="349" customFormat="1" x14ac:dyDescent="0.2">
      <c r="A445" s="406"/>
    </row>
    <row r="446" spans="1:1" s="349" customFormat="1" x14ac:dyDescent="0.2">
      <c r="A446" s="406"/>
    </row>
    <row r="447" spans="1:1" s="349" customFormat="1" x14ac:dyDescent="0.2">
      <c r="A447" s="406"/>
    </row>
    <row r="448" spans="1:1" s="349" customFormat="1" x14ac:dyDescent="0.2">
      <c r="A448" s="406"/>
    </row>
    <row r="449" spans="1:1" s="349" customFormat="1" x14ac:dyDescent="0.2">
      <c r="A449" s="406"/>
    </row>
    <row r="450" spans="1:1" s="349" customFormat="1" x14ac:dyDescent="0.2">
      <c r="A450" s="406"/>
    </row>
    <row r="451" spans="1:1" s="349" customFormat="1" x14ac:dyDescent="0.2">
      <c r="A451" s="406"/>
    </row>
    <row r="452" spans="1:1" s="349" customFormat="1" x14ac:dyDescent="0.2">
      <c r="A452" s="406"/>
    </row>
    <row r="453" spans="1:1" s="349" customFormat="1" x14ac:dyDescent="0.2">
      <c r="A453" s="406"/>
    </row>
    <row r="454" spans="1:1" s="349" customFormat="1" x14ac:dyDescent="0.2">
      <c r="A454" s="406"/>
    </row>
    <row r="455" spans="1:1" s="349" customFormat="1" x14ac:dyDescent="0.2">
      <c r="A455" s="406"/>
    </row>
    <row r="456" spans="1:1" s="349" customFormat="1" x14ac:dyDescent="0.2">
      <c r="A456" s="406"/>
    </row>
    <row r="457" spans="1:1" s="349" customFormat="1" x14ac:dyDescent="0.2">
      <c r="A457" s="406"/>
    </row>
    <row r="458" spans="1:1" s="349" customFormat="1" x14ac:dyDescent="0.2">
      <c r="A458" s="406"/>
    </row>
    <row r="459" spans="1:1" s="349" customFormat="1" x14ac:dyDescent="0.2">
      <c r="A459" s="406"/>
    </row>
    <row r="460" spans="1:1" s="349" customFormat="1" x14ac:dyDescent="0.2">
      <c r="A460" s="406"/>
    </row>
    <row r="461" spans="1:1" s="349" customFormat="1" x14ac:dyDescent="0.2">
      <c r="A461" s="406"/>
    </row>
    <row r="462" spans="1:1" s="349" customFormat="1" x14ac:dyDescent="0.2">
      <c r="A462" s="406"/>
    </row>
    <row r="463" spans="1:1" s="349" customFormat="1" x14ac:dyDescent="0.2">
      <c r="A463" s="406"/>
    </row>
    <row r="464" spans="1:1" s="349" customFormat="1" x14ac:dyDescent="0.2">
      <c r="A464" s="406"/>
    </row>
    <row r="465" spans="1:1" s="349" customFormat="1" x14ac:dyDescent="0.2">
      <c r="A465" s="406"/>
    </row>
    <row r="466" spans="1:1" s="349" customFormat="1" x14ac:dyDescent="0.2">
      <c r="A466" s="406"/>
    </row>
    <row r="467" spans="1:1" s="349" customFormat="1" x14ac:dyDescent="0.2">
      <c r="A467" s="406"/>
    </row>
    <row r="468" spans="1:1" s="349" customFormat="1" x14ac:dyDescent="0.2">
      <c r="A468" s="406"/>
    </row>
    <row r="469" spans="1:1" s="349" customFormat="1" x14ac:dyDescent="0.2">
      <c r="A469" s="406"/>
    </row>
    <row r="470" spans="1:1" s="349" customFormat="1" x14ac:dyDescent="0.2">
      <c r="A470" s="406"/>
    </row>
    <row r="471" spans="1:1" s="349" customFormat="1" x14ac:dyDescent="0.2">
      <c r="A471" s="406"/>
    </row>
    <row r="472" spans="1:1" s="349" customFormat="1" x14ac:dyDescent="0.2">
      <c r="A472" s="406"/>
    </row>
    <row r="473" spans="1:1" s="349" customFormat="1" x14ac:dyDescent="0.2">
      <c r="A473" s="406"/>
    </row>
    <row r="474" spans="1:1" s="349" customFormat="1" x14ac:dyDescent="0.2">
      <c r="A474" s="406"/>
    </row>
    <row r="475" spans="1:1" s="349" customFormat="1" x14ac:dyDescent="0.2">
      <c r="A475" s="406"/>
    </row>
    <row r="476" spans="1:1" s="349" customFormat="1" x14ac:dyDescent="0.2">
      <c r="A476" s="406"/>
    </row>
    <row r="477" spans="1:1" s="349" customFormat="1" x14ac:dyDescent="0.2">
      <c r="A477" s="406"/>
    </row>
    <row r="478" spans="1:1" s="349" customFormat="1" x14ac:dyDescent="0.2">
      <c r="A478" s="406"/>
    </row>
    <row r="479" spans="1:1" s="349" customFormat="1" x14ac:dyDescent="0.2">
      <c r="A479" s="406"/>
    </row>
    <row r="480" spans="1:1" s="349" customFormat="1" x14ac:dyDescent="0.2">
      <c r="A480" s="406"/>
    </row>
    <row r="481" spans="1:1" s="349" customFormat="1" x14ac:dyDescent="0.2">
      <c r="A481" s="406"/>
    </row>
    <row r="482" spans="1:1" s="349" customFormat="1" x14ac:dyDescent="0.2">
      <c r="A482" s="406"/>
    </row>
    <row r="483" spans="1:1" s="349" customFormat="1" x14ac:dyDescent="0.2">
      <c r="A483" s="406"/>
    </row>
    <row r="484" spans="1:1" s="349" customFormat="1" x14ac:dyDescent="0.2">
      <c r="A484" s="406"/>
    </row>
    <row r="485" spans="1:1" s="349" customFormat="1" x14ac:dyDescent="0.2">
      <c r="A485" s="406"/>
    </row>
    <row r="486" spans="1:1" s="349" customFormat="1" x14ac:dyDescent="0.2">
      <c r="A486" s="406"/>
    </row>
    <row r="487" spans="1:1" s="349" customFormat="1" x14ac:dyDescent="0.2">
      <c r="A487" s="406"/>
    </row>
    <row r="488" spans="1:1" s="349" customFormat="1" x14ac:dyDescent="0.2">
      <c r="A488" s="406"/>
    </row>
    <row r="489" spans="1:1" s="349" customFormat="1" x14ac:dyDescent="0.2">
      <c r="A489" s="406"/>
    </row>
    <row r="490" spans="1:1" s="349" customFormat="1" x14ac:dyDescent="0.2">
      <c r="A490" s="406"/>
    </row>
    <row r="491" spans="1:1" s="349" customFormat="1" x14ac:dyDescent="0.2">
      <c r="A491" s="406"/>
    </row>
    <row r="492" spans="1:1" s="349" customFormat="1" x14ac:dyDescent="0.2">
      <c r="A492" s="406"/>
    </row>
    <row r="493" spans="1:1" s="349" customFormat="1" x14ac:dyDescent="0.2">
      <c r="A493" s="406"/>
    </row>
    <row r="494" spans="1:1" s="349" customFormat="1" x14ac:dyDescent="0.2">
      <c r="A494" s="406"/>
    </row>
    <row r="495" spans="1:1" s="349" customFormat="1" x14ac:dyDescent="0.2">
      <c r="A495" s="406"/>
    </row>
    <row r="496" spans="1:1" s="349" customFormat="1" x14ac:dyDescent="0.2">
      <c r="A496" s="406"/>
    </row>
    <row r="497" spans="1:1" s="349" customFormat="1" x14ac:dyDescent="0.2">
      <c r="A497" s="406"/>
    </row>
    <row r="498" spans="1:1" s="349" customFormat="1" x14ac:dyDescent="0.2">
      <c r="A498" s="406"/>
    </row>
    <row r="499" spans="1:1" s="349" customFormat="1" x14ac:dyDescent="0.2">
      <c r="A499" s="406"/>
    </row>
    <row r="500" spans="1:1" s="349" customFormat="1" x14ac:dyDescent="0.2">
      <c r="A500" s="406"/>
    </row>
    <row r="501" spans="1:1" s="349" customFormat="1" x14ac:dyDescent="0.2">
      <c r="A501" s="406"/>
    </row>
    <row r="502" spans="1:1" s="349" customFormat="1" x14ac:dyDescent="0.2">
      <c r="A502" s="406"/>
    </row>
    <row r="503" spans="1:1" s="349" customFormat="1" x14ac:dyDescent="0.2">
      <c r="A503" s="406"/>
    </row>
    <row r="504" spans="1:1" s="349" customFormat="1" x14ac:dyDescent="0.2">
      <c r="A504" s="406"/>
    </row>
    <row r="505" spans="1:1" s="349" customFormat="1" x14ac:dyDescent="0.2">
      <c r="A505" s="406"/>
    </row>
    <row r="506" spans="1:1" s="349" customFormat="1" x14ac:dyDescent="0.2">
      <c r="A506" s="406"/>
    </row>
    <row r="507" spans="1:1" s="349" customFormat="1" x14ac:dyDescent="0.2">
      <c r="A507" s="406"/>
    </row>
    <row r="508" spans="1:1" s="349" customFormat="1" x14ac:dyDescent="0.2">
      <c r="A508" s="406"/>
    </row>
    <row r="509" spans="1:1" s="349" customFormat="1" x14ac:dyDescent="0.2">
      <c r="A509" s="406"/>
    </row>
    <row r="510" spans="1:1" s="349" customFormat="1" x14ac:dyDescent="0.2">
      <c r="A510" s="406"/>
    </row>
    <row r="511" spans="1:1" s="349" customFormat="1" x14ac:dyDescent="0.2">
      <c r="A511" s="406"/>
    </row>
    <row r="512" spans="1:1" s="349" customFormat="1" x14ac:dyDescent="0.2">
      <c r="A512" s="406"/>
    </row>
    <row r="513" spans="1:1" s="349" customFormat="1" x14ac:dyDescent="0.2">
      <c r="A513" s="406"/>
    </row>
    <row r="514" spans="1:1" s="349" customFormat="1" x14ac:dyDescent="0.2">
      <c r="A514" s="406"/>
    </row>
    <row r="515" spans="1:1" s="349" customFormat="1" x14ac:dyDescent="0.2">
      <c r="A515" s="406"/>
    </row>
    <row r="516" spans="1:1" s="349" customFormat="1" x14ac:dyDescent="0.2">
      <c r="A516" s="406"/>
    </row>
    <row r="517" spans="1:1" s="349" customFormat="1" x14ac:dyDescent="0.2">
      <c r="A517" s="406"/>
    </row>
    <row r="518" spans="1:1" s="349" customFormat="1" x14ac:dyDescent="0.2">
      <c r="A518" s="406"/>
    </row>
    <row r="519" spans="1:1" s="349" customFormat="1" x14ac:dyDescent="0.2">
      <c r="A519" s="406"/>
    </row>
    <row r="520" spans="1:1" s="349" customFormat="1" x14ac:dyDescent="0.2">
      <c r="A520" s="406"/>
    </row>
    <row r="521" spans="1:1" s="349" customFormat="1" x14ac:dyDescent="0.2">
      <c r="A521" s="406"/>
    </row>
    <row r="522" spans="1:1" s="349" customFormat="1" x14ac:dyDescent="0.2">
      <c r="A522" s="406"/>
    </row>
    <row r="523" spans="1:1" s="349" customFormat="1" x14ac:dyDescent="0.2">
      <c r="A523" s="406"/>
    </row>
    <row r="524" spans="1:1" s="349" customFormat="1" x14ac:dyDescent="0.2">
      <c r="A524" s="406"/>
    </row>
    <row r="525" spans="1:1" s="349" customFormat="1" x14ac:dyDescent="0.2">
      <c r="A525" s="406"/>
    </row>
    <row r="526" spans="1:1" s="349" customFormat="1" x14ac:dyDescent="0.2">
      <c r="A526" s="406"/>
    </row>
    <row r="527" spans="1:1" s="349" customFormat="1" x14ac:dyDescent="0.2">
      <c r="A527" s="406"/>
    </row>
    <row r="528" spans="1:1" s="349" customFormat="1" x14ac:dyDescent="0.2">
      <c r="A528" s="406"/>
    </row>
    <row r="529" spans="1:1" s="349" customFormat="1" x14ac:dyDescent="0.2">
      <c r="A529" s="406"/>
    </row>
    <row r="530" spans="1:1" s="349" customFormat="1" x14ac:dyDescent="0.2">
      <c r="A530" s="406"/>
    </row>
    <row r="531" spans="1:1" s="349" customFormat="1" x14ac:dyDescent="0.2">
      <c r="A531" s="406"/>
    </row>
    <row r="532" spans="1:1" s="349" customFormat="1" x14ac:dyDescent="0.2">
      <c r="A532" s="406"/>
    </row>
    <row r="533" spans="1:1" s="349" customFormat="1" x14ac:dyDescent="0.2">
      <c r="A533" s="406"/>
    </row>
    <row r="534" spans="1:1" s="349" customFormat="1" x14ac:dyDescent="0.2">
      <c r="A534" s="406"/>
    </row>
    <row r="535" spans="1:1" s="349" customFormat="1" x14ac:dyDescent="0.2">
      <c r="A535" s="406"/>
    </row>
    <row r="536" spans="1:1" s="349" customFormat="1" x14ac:dyDescent="0.2">
      <c r="A536" s="406"/>
    </row>
    <row r="537" spans="1:1" s="349" customFormat="1" x14ac:dyDescent="0.2">
      <c r="A537" s="406"/>
    </row>
    <row r="538" spans="1:1" s="349" customFormat="1" x14ac:dyDescent="0.2">
      <c r="A538" s="406"/>
    </row>
    <row r="539" spans="1:1" s="349" customFormat="1" x14ac:dyDescent="0.2">
      <c r="A539" s="406"/>
    </row>
    <row r="540" spans="1:1" s="349" customFormat="1" x14ac:dyDescent="0.2">
      <c r="A540" s="406"/>
    </row>
    <row r="541" spans="1:1" s="349" customFormat="1" x14ac:dyDescent="0.2">
      <c r="A541" s="406"/>
    </row>
    <row r="542" spans="1:1" s="349" customFormat="1" x14ac:dyDescent="0.2">
      <c r="A542" s="406"/>
    </row>
    <row r="543" spans="1:1" s="349" customFormat="1" x14ac:dyDescent="0.2">
      <c r="A543" s="406"/>
    </row>
    <row r="544" spans="1:1" s="349" customFormat="1" x14ac:dyDescent="0.2">
      <c r="A544" s="406"/>
    </row>
    <row r="545" spans="1:1" s="349" customFormat="1" x14ac:dyDescent="0.2">
      <c r="A545" s="406"/>
    </row>
    <row r="546" spans="1:1" s="349" customFormat="1" x14ac:dyDescent="0.2">
      <c r="A546" s="406"/>
    </row>
    <row r="547" spans="1:1" s="349" customFormat="1" x14ac:dyDescent="0.2">
      <c r="A547" s="406"/>
    </row>
    <row r="548" spans="1:1" s="349" customFormat="1" x14ac:dyDescent="0.2">
      <c r="A548" s="406"/>
    </row>
    <row r="549" spans="1:1" s="349" customFormat="1" x14ac:dyDescent="0.2">
      <c r="A549" s="406"/>
    </row>
    <row r="550" spans="1:1" s="349" customFormat="1" x14ac:dyDescent="0.2">
      <c r="A550" s="406"/>
    </row>
    <row r="551" spans="1:1" s="349" customFormat="1" x14ac:dyDescent="0.2">
      <c r="A551" s="406"/>
    </row>
    <row r="552" spans="1:1" s="349" customFormat="1" x14ac:dyDescent="0.2">
      <c r="A552" s="406"/>
    </row>
    <row r="553" spans="1:1" s="349" customFormat="1" x14ac:dyDescent="0.2">
      <c r="A553" s="406"/>
    </row>
    <row r="554" spans="1:1" s="349" customFormat="1" x14ac:dyDescent="0.2">
      <c r="A554" s="406"/>
    </row>
    <row r="555" spans="1:1" s="349" customFormat="1" x14ac:dyDescent="0.2">
      <c r="A555" s="406"/>
    </row>
    <row r="556" spans="1:1" s="349" customFormat="1" x14ac:dyDescent="0.2">
      <c r="A556" s="406"/>
    </row>
    <row r="557" spans="1:1" s="349" customFormat="1" x14ac:dyDescent="0.2">
      <c r="A557" s="406"/>
    </row>
    <row r="558" spans="1:1" s="349" customFormat="1" x14ac:dyDescent="0.2">
      <c r="A558" s="406"/>
    </row>
    <row r="559" spans="1:1" s="349" customFormat="1" x14ac:dyDescent="0.2">
      <c r="A559" s="406"/>
    </row>
    <row r="560" spans="1:1" s="349" customFormat="1" x14ac:dyDescent="0.2">
      <c r="A560" s="406"/>
    </row>
    <row r="561" spans="1:1" s="349" customFormat="1" x14ac:dyDescent="0.2">
      <c r="A561" s="406"/>
    </row>
    <row r="562" spans="1:1" s="349" customFormat="1" x14ac:dyDescent="0.2">
      <c r="A562" s="406"/>
    </row>
    <row r="563" spans="1:1" s="349" customFormat="1" x14ac:dyDescent="0.2">
      <c r="A563" s="406"/>
    </row>
    <row r="564" spans="1:1" s="349" customFormat="1" x14ac:dyDescent="0.2">
      <c r="A564" s="406"/>
    </row>
    <row r="565" spans="1:1" s="349" customFormat="1" x14ac:dyDescent="0.2">
      <c r="A565" s="406"/>
    </row>
    <row r="566" spans="1:1" s="349" customFormat="1" x14ac:dyDescent="0.2">
      <c r="A566" s="406"/>
    </row>
    <row r="567" spans="1:1" s="349" customFormat="1" x14ac:dyDescent="0.2">
      <c r="A567" s="406"/>
    </row>
    <row r="568" spans="1:1" s="349" customFormat="1" x14ac:dyDescent="0.2">
      <c r="A568" s="406"/>
    </row>
    <row r="569" spans="1:1" s="349" customFormat="1" x14ac:dyDescent="0.2">
      <c r="A569" s="406"/>
    </row>
    <row r="570" spans="1:1" s="349" customFormat="1" x14ac:dyDescent="0.2">
      <c r="A570" s="406"/>
    </row>
    <row r="571" spans="1:1" s="349" customFormat="1" x14ac:dyDescent="0.2">
      <c r="A571" s="406"/>
    </row>
    <row r="572" spans="1:1" s="349" customFormat="1" x14ac:dyDescent="0.2">
      <c r="A572" s="406"/>
    </row>
    <row r="573" spans="1:1" s="349" customFormat="1" x14ac:dyDescent="0.2">
      <c r="A573" s="406"/>
    </row>
    <row r="574" spans="1:1" s="349" customFormat="1" x14ac:dyDescent="0.2">
      <c r="A574" s="406"/>
    </row>
    <row r="575" spans="1:1" s="349" customFormat="1" x14ac:dyDescent="0.2">
      <c r="A575" s="406"/>
    </row>
    <row r="576" spans="1:1" s="349" customFormat="1" x14ac:dyDescent="0.2">
      <c r="A576" s="406"/>
    </row>
    <row r="577" spans="1:1" s="349" customFormat="1" x14ac:dyDescent="0.2">
      <c r="A577" s="406"/>
    </row>
    <row r="578" spans="1:1" s="349" customFormat="1" x14ac:dyDescent="0.2">
      <c r="A578" s="406"/>
    </row>
    <row r="579" spans="1:1" s="349" customFormat="1" x14ac:dyDescent="0.2">
      <c r="A579" s="406"/>
    </row>
    <row r="580" spans="1:1" s="349" customFormat="1" x14ac:dyDescent="0.2">
      <c r="A580" s="406"/>
    </row>
    <row r="581" spans="1:1" s="349" customFormat="1" x14ac:dyDescent="0.2">
      <c r="A581" s="406"/>
    </row>
    <row r="582" spans="1:1" s="349" customFormat="1" x14ac:dyDescent="0.2">
      <c r="A582" s="406"/>
    </row>
    <row r="583" spans="1:1" s="349" customFormat="1" x14ac:dyDescent="0.2">
      <c r="A583" s="406"/>
    </row>
    <row r="584" spans="1:1" s="349" customFormat="1" x14ac:dyDescent="0.2">
      <c r="A584" s="406"/>
    </row>
    <row r="585" spans="1:1" s="349" customFormat="1" x14ac:dyDescent="0.2">
      <c r="A585" s="406"/>
    </row>
    <row r="586" spans="1:1" s="349" customFormat="1" x14ac:dyDescent="0.2">
      <c r="A586" s="406"/>
    </row>
    <row r="587" spans="1:1" s="349" customFormat="1" x14ac:dyDescent="0.2">
      <c r="A587" s="406"/>
    </row>
    <row r="588" spans="1:1" s="349" customFormat="1" x14ac:dyDescent="0.2">
      <c r="A588" s="406"/>
    </row>
    <row r="589" spans="1:1" s="349" customFormat="1" x14ac:dyDescent="0.2">
      <c r="A589" s="406"/>
    </row>
    <row r="590" spans="1:1" s="349" customFormat="1" x14ac:dyDescent="0.2">
      <c r="A590" s="406"/>
    </row>
    <row r="591" spans="1:1" s="349" customFormat="1" x14ac:dyDescent="0.2">
      <c r="A591" s="406"/>
    </row>
    <row r="592" spans="1:1" s="349" customFormat="1" x14ac:dyDescent="0.2">
      <c r="A592" s="406"/>
    </row>
    <row r="593" spans="1:1" s="349" customFormat="1" x14ac:dyDescent="0.2">
      <c r="A593" s="406"/>
    </row>
    <row r="594" spans="1:1" s="349" customFormat="1" x14ac:dyDescent="0.2">
      <c r="A594" s="406"/>
    </row>
    <row r="595" spans="1:1" s="349" customFormat="1" x14ac:dyDescent="0.2">
      <c r="A595" s="406"/>
    </row>
    <row r="596" spans="1:1" s="349" customFormat="1" x14ac:dyDescent="0.2">
      <c r="A596" s="406"/>
    </row>
    <row r="597" spans="1:1" s="349" customFormat="1" x14ac:dyDescent="0.2">
      <c r="A597" s="406"/>
    </row>
    <row r="598" spans="1:1" s="349" customFormat="1" x14ac:dyDescent="0.2">
      <c r="A598" s="406"/>
    </row>
    <row r="599" spans="1:1" s="349" customFormat="1" x14ac:dyDescent="0.2">
      <c r="A599" s="406"/>
    </row>
    <row r="600" spans="1:1" s="349" customFormat="1" x14ac:dyDescent="0.2">
      <c r="A600" s="406"/>
    </row>
    <row r="601" spans="1:1" s="349" customFormat="1" x14ac:dyDescent="0.2">
      <c r="A601" s="406"/>
    </row>
    <row r="602" spans="1:1" s="349" customFormat="1" x14ac:dyDescent="0.2">
      <c r="A602" s="406"/>
    </row>
    <row r="603" spans="1:1" s="349" customFormat="1" x14ac:dyDescent="0.2">
      <c r="A603" s="406"/>
    </row>
    <row r="604" spans="1:1" s="349" customFormat="1" x14ac:dyDescent="0.2">
      <c r="A604" s="406"/>
    </row>
    <row r="605" spans="1:1" s="349" customFormat="1" x14ac:dyDescent="0.2">
      <c r="A605" s="406"/>
    </row>
    <row r="606" spans="1:1" s="349" customFormat="1" x14ac:dyDescent="0.2">
      <c r="A606" s="406"/>
    </row>
    <row r="607" spans="1:1" s="349" customFormat="1" x14ac:dyDescent="0.2">
      <c r="A607" s="406"/>
    </row>
    <row r="608" spans="1:1" s="349" customFormat="1" x14ac:dyDescent="0.2">
      <c r="A608" s="406"/>
    </row>
    <row r="609" spans="1:1" s="349" customFormat="1" x14ac:dyDescent="0.2">
      <c r="A609" s="406"/>
    </row>
    <row r="610" spans="1:1" s="349" customFormat="1" x14ac:dyDescent="0.2">
      <c r="A610" s="406"/>
    </row>
    <row r="611" spans="1:1" s="349" customFormat="1" x14ac:dyDescent="0.2">
      <c r="A611" s="406"/>
    </row>
    <row r="612" spans="1:1" s="349" customFormat="1" x14ac:dyDescent="0.2">
      <c r="A612" s="406"/>
    </row>
    <row r="613" spans="1:1" s="349" customFormat="1" x14ac:dyDescent="0.2">
      <c r="A613" s="406"/>
    </row>
    <row r="614" spans="1:1" s="349" customFormat="1" x14ac:dyDescent="0.2">
      <c r="A614" s="406"/>
    </row>
    <row r="615" spans="1:1" s="349" customFormat="1" x14ac:dyDescent="0.2">
      <c r="A615" s="406"/>
    </row>
    <row r="616" spans="1:1" s="349" customFormat="1" x14ac:dyDescent="0.2">
      <c r="A616" s="406"/>
    </row>
    <row r="617" spans="1:1" s="349" customFormat="1" x14ac:dyDescent="0.2">
      <c r="A617" s="406"/>
    </row>
    <row r="618" spans="1:1" s="349" customFormat="1" x14ac:dyDescent="0.2">
      <c r="A618" s="406"/>
    </row>
    <row r="619" spans="1:1" s="349" customFormat="1" x14ac:dyDescent="0.2">
      <c r="A619" s="406"/>
    </row>
    <row r="620" spans="1:1" s="349" customFormat="1" x14ac:dyDescent="0.2">
      <c r="A620" s="406"/>
    </row>
    <row r="621" spans="1:1" s="349" customFormat="1" x14ac:dyDescent="0.2">
      <c r="A621" s="406"/>
    </row>
    <row r="622" spans="1:1" s="349" customFormat="1" x14ac:dyDescent="0.2">
      <c r="A622" s="406"/>
    </row>
    <row r="623" spans="1:1" s="349" customFormat="1" x14ac:dyDescent="0.2">
      <c r="A623" s="406"/>
    </row>
    <row r="624" spans="1:1" s="349" customFormat="1" x14ac:dyDescent="0.2">
      <c r="A624" s="406"/>
    </row>
    <row r="625" spans="1:1" s="349" customFormat="1" x14ac:dyDescent="0.2">
      <c r="A625" s="406"/>
    </row>
    <row r="626" spans="1:1" s="349" customFormat="1" x14ac:dyDescent="0.2">
      <c r="A626" s="406"/>
    </row>
    <row r="627" spans="1:1" s="349" customFormat="1" x14ac:dyDescent="0.2">
      <c r="A627" s="406"/>
    </row>
    <row r="628" spans="1:1" s="349" customFormat="1" x14ac:dyDescent="0.2">
      <c r="A628" s="406"/>
    </row>
    <row r="629" spans="1:1" s="349" customFormat="1" x14ac:dyDescent="0.2">
      <c r="A629" s="406"/>
    </row>
    <row r="630" spans="1:1" s="349" customFormat="1" x14ac:dyDescent="0.2">
      <c r="A630" s="406"/>
    </row>
    <row r="631" spans="1:1" s="349" customFormat="1" x14ac:dyDescent="0.2">
      <c r="A631" s="406"/>
    </row>
    <row r="632" spans="1:1" s="349" customFormat="1" x14ac:dyDescent="0.2">
      <c r="A632" s="406"/>
    </row>
    <row r="633" spans="1:1" s="349" customFormat="1" x14ac:dyDescent="0.2">
      <c r="A633" s="406"/>
    </row>
    <row r="634" spans="1:1" s="349" customFormat="1" x14ac:dyDescent="0.2">
      <c r="A634" s="406"/>
    </row>
    <row r="635" spans="1:1" s="349" customFormat="1" x14ac:dyDescent="0.2">
      <c r="A635" s="406"/>
    </row>
    <row r="636" spans="1:1" s="349" customFormat="1" x14ac:dyDescent="0.2">
      <c r="A636" s="406"/>
    </row>
    <row r="637" spans="1:1" s="349" customFormat="1" x14ac:dyDescent="0.2">
      <c r="A637" s="406"/>
    </row>
    <row r="638" spans="1:1" s="349" customFormat="1" x14ac:dyDescent="0.2">
      <c r="A638" s="406"/>
    </row>
    <row r="639" spans="1:1" s="349" customFormat="1" x14ac:dyDescent="0.2">
      <c r="A639" s="406"/>
    </row>
    <row r="640" spans="1:1" s="349" customFormat="1" x14ac:dyDescent="0.2">
      <c r="A640" s="406"/>
    </row>
    <row r="641" spans="1:1" s="349" customFormat="1" x14ac:dyDescent="0.2">
      <c r="A641" s="406"/>
    </row>
    <row r="642" spans="1:1" s="349" customFormat="1" x14ac:dyDescent="0.2">
      <c r="A642" s="406"/>
    </row>
    <row r="643" spans="1:1" s="349" customFormat="1" x14ac:dyDescent="0.2">
      <c r="A643" s="406"/>
    </row>
    <row r="644" spans="1:1" s="349" customFormat="1" x14ac:dyDescent="0.2">
      <c r="A644" s="406"/>
    </row>
    <row r="645" spans="1:1" s="349" customFormat="1" x14ac:dyDescent="0.2">
      <c r="A645" s="406"/>
    </row>
    <row r="646" spans="1:1" s="349" customFormat="1" x14ac:dyDescent="0.2">
      <c r="A646" s="406"/>
    </row>
    <row r="647" spans="1:1" s="349" customFormat="1" x14ac:dyDescent="0.2">
      <c r="A647" s="406"/>
    </row>
    <row r="648" spans="1:1" s="349" customFormat="1" x14ac:dyDescent="0.2">
      <c r="A648" s="406"/>
    </row>
    <row r="649" spans="1:1" s="349" customFormat="1" x14ac:dyDescent="0.2">
      <c r="A649" s="406"/>
    </row>
    <row r="650" spans="1:1" s="349" customFormat="1" x14ac:dyDescent="0.2">
      <c r="A650" s="406"/>
    </row>
    <row r="651" spans="1:1" s="349" customFormat="1" x14ac:dyDescent="0.2">
      <c r="A651" s="406"/>
    </row>
    <row r="652" spans="1:1" s="349" customFormat="1" x14ac:dyDescent="0.2">
      <c r="A652" s="406"/>
    </row>
    <row r="653" spans="1:1" s="349" customFormat="1" x14ac:dyDescent="0.2">
      <c r="A653" s="406"/>
    </row>
    <row r="654" spans="1:1" s="349" customFormat="1" x14ac:dyDescent="0.2">
      <c r="A654" s="406"/>
    </row>
    <row r="655" spans="1:1" s="349" customFormat="1" x14ac:dyDescent="0.2">
      <c r="A655" s="406"/>
    </row>
    <row r="656" spans="1:1" s="349" customFormat="1" x14ac:dyDescent="0.2">
      <c r="A656" s="406"/>
    </row>
    <row r="657" spans="1:1" s="349" customFormat="1" x14ac:dyDescent="0.2">
      <c r="A657" s="406"/>
    </row>
    <row r="658" spans="1:1" s="349" customFormat="1" x14ac:dyDescent="0.2">
      <c r="A658" s="406"/>
    </row>
    <row r="659" spans="1:1" s="349" customFormat="1" x14ac:dyDescent="0.2">
      <c r="A659" s="406"/>
    </row>
    <row r="660" spans="1:1" s="349" customFormat="1" x14ac:dyDescent="0.2">
      <c r="A660" s="406"/>
    </row>
    <row r="661" spans="1:1" s="349" customFormat="1" x14ac:dyDescent="0.2">
      <c r="A661" s="406"/>
    </row>
    <row r="662" spans="1:1" s="349" customFormat="1" x14ac:dyDescent="0.2">
      <c r="A662" s="406"/>
    </row>
    <row r="663" spans="1:1" s="349" customFormat="1" x14ac:dyDescent="0.2">
      <c r="A663" s="406"/>
    </row>
    <row r="664" spans="1:1" s="349" customFormat="1" x14ac:dyDescent="0.2">
      <c r="A664" s="406"/>
    </row>
    <row r="665" spans="1:1" s="349" customFormat="1" x14ac:dyDescent="0.2">
      <c r="A665" s="406"/>
    </row>
    <row r="666" spans="1:1" s="349" customFormat="1" x14ac:dyDescent="0.2">
      <c r="A666" s="406"/>
    </row>
    <row r="667" spans="1:1" s="349" customFormat="1" x14ac:dyDescent="0.2">
      <c r="A667" s="406"/>
    </row>
    <row r="668" spans="1:1" s="349" customFormat="1" x14ac:dyDescent="0.2">
      <c r="A668" s="406"/>
    </row>
    <row r="669" spans="1:1" s="349" customFormat="1" x14ac:dyDescent="0.2">
      <c r="A669" s="406"/>
    </row>
    <row r="670" spans="1:1" s="349" customFormat="1" x14ac:dyDescent="0.2">
      <c r="A670" s="406"/>
    </row>
    <row r="671" spans="1:1" s="349" customFormat="1" x14ac:dyDescent="0.2">
      <c r="A671" s="406"/>
    </row>
    <row r="672" spans="1:1" s="349" customFormat="1" x14ac:dyDescent="0.2">
      <c r="A672" s="406"/>
    </row>
    <row r="673" spans="1:1" s="349" customFormat="1" x14ac:dyDescent="0.2">
      <c r="A673" s="406"/>
    </row>
    <row r="674" spans="1:1" s="349" customFormat="1" x14ac:dyDescent="0.2">
      <c r="A674" s="406"/>
    </row>
    <row r="675" spans="1:1" s="349" customFormat="1" x14ac:dyDescent="0.2">
      <c r="A675" s="406"/>
    </row>
    <row r="676" spans="1:1" s="349" customFormat="1" x14ac:dyDescent="0.2">
      <c r="A676" s="406"/>
    </row>
    <row r="677" spans="1:1" s="349" customFormat="1" x14ac:dyDescent="0.2">
      <c r="A677" s="406"/>
    </row>
    <row r="678" spans="1:1" s="349" customFormat="1" x14ac:dyDescent="0.2">
      <c r="A678" s="406"/>
    </row>
    <row r="679" spans="1:1" s="349" customFormat="1" x14ac:dyDescent="0.2">
      <c r="A679" s="406"/>
    </row>
    <row r="680" spans="1:1" s="349" customFormat="1" x14ac:dyDescent="0.2">
      <c r="A680" s="406"/>
    </row>
    <row r="681" spans="1:1" s="349" customFormat="1" x14ac:dyDescent="0.2">
      <c r="A681" s="406"/>
    </row>
    <row r="682" spans="1:1" s="349" customFormat="1" x14ac:dyDescent="0.2">
      <c r="A682" s="406"/>
    </row>
    <row r="683" spans="1:1" s="349" customFormat="1" x14ac:dyDescent="0.2">
      <c r="A683" s="406"/>
    </row>
    <row r="684" spans="1:1" s="349" customFormat="1" x14ac:dyDescent="0.2">
      <c r="A684" s="406"/>
    </row>
    <row r="685" spans="1:1" s="349" customFormat="1" x14ac:dyDescent="0.2">
      <c r="A685" s="406"/>
    </row>
    <row r="686" spans="1:1" s="349" customFormat="1" x14ac:dyDescent="0.2">
      <c r="A686" s="406"/>
    </row>
    <row r="687" spans="1:1" s="349" customFormat="1" x14ac:dyDescent="0.2">
      <c r="A687" s="406"/>
    </row>
    <row r="688" spans="1:1" s="349" customFormat="1" x14ac:dyDescent="0.2">
      <c r="A688" s="406"/>
    </row>
    <row r="689" spans="1:1" s="349" customFormat="1" x14ac:dyDescent="0.2">
      <c r="A689" s="406"/>
    </row>
    <row r="690" spans="1:1" s="349" customFormat="1" x14ac:dyDescent="0.2">
      <c r="A690" s="406"/>
    </row>
    <row r="691" spans="1:1" s="349" customFormat="1" x14ac:dyDescent="0.2">
      <c r="A691" s="406"/>
    </row>
    <row r="692" spans="1:1" s="349" customFormat="1" x14ac:dyDescent="0.2">
      <c r="A692" s="406"/>
    </row>
    <row r="693" spans="1:1" s="349" customFormat="1" x14ac:dyDescent="0.2">
      <c r="A693" s="406"/>
    </row>
    <row r="694" spans="1:1" s="349" customFormat="1" x14ac:dyDescent="0.2">
      <c r="A694" s="406"/>
    </row>
    <row r="695" spans="1:1" s="349" customFormat="1" x14ac:dyDescent="0.2">
      <c r="A695" s="406"/>
    </row>
    <row r="696" spans="1:1" s="349" customFormat="1" x14ac:dyDescent="0.2">
      <c r="A696" s="406"/>
    </row>
    <row r="697" spans="1:1" s="349" customFormat="1" x14ac:dyDescent="0.2">
      <c r="A697" s="406"/>
    </row>
    <row r="698" spans="1:1" s="349" customFormat="1" x14ac:dyDescent="0.2">
      <c r="A698" s="406"/>
    </row>
    <row r="699" spans="1:1" s="349" customFormat="1" x14ac:dyDescent="0.2">
      <c r="A699" s="406"/>
    </row>
    <row r="700" spans="1:1" s="349" customFormat="1" x14ac:dyDescent="0.2">
      <c r="A700" s="406"/>
    </row>
    <row r="701" spans="1:1" s="349" customFormat="1" x14ac:dyDescent="0.2">
      <c r="A701" s="406"/>
    </row>
    <row r="702" spans="1:1" s="349" customFormat="1" x14ac:dyDescent="0.2">
      <c r="A702" s="406"/>
    </row>
    <row r="703" spans="1:1" s="349" customFormat="1" x14ac:dyDescent="0.2">
      <c r="A703" s="406"/>
    </row>
    <row r="704" spans="1:1" s="349" customFormat="1" x14ac:dyDescent="0.2">
      <c r="A704" s="406"/>
    </row>
    <row r="705" spans="1:1" s="349" customFormat="1" x14ac:dyDescent="0.2">
      <c r="A705" s="406"/>
    </row>
    <row r="706" spans="1:1" s="349" customFormat="1" x14ac:dyDescent="0.2">
      <c r="A706" s="406"/>
    </row>
    <row r="707" spans="1:1" s="349" customFormat="1" x14ac:dyDescent="0.2">
      <c r="A707" s="406"/>
    </row>
    <row r="708" spans="1:1" s="349" customFormat="1" x14ac:dyDescent="0.2">
      <c r="A708" s="406"/>
    </row>
    <row r="709" spans="1:1" s="349" customFormat="1" x14ac:dyDescent="0.2">
      <c r="A709" s="406"/>
    </row>
    <row r="710" spans="1:1" s="349" customFormat="1" x14ac:dyDescent="0.2">
      <c r="A710" s="406"/>
    </row>
    <row r="711" spans="1:1" s="349" customFormat="1" x14ac:dyDescent="0.2">
      <c r="A711" s="406"/>
    </row>
    <row r="712" spans="1:1" s="349" customFormat="1" x14ac:dyDescent="0.2">
      <c r="A712" s="406"/>
    </row>
    <row r="713" spans="1:1" s="349" customFormat="1" x14ac:dyDescent="0.2">
      <c r="A713" s="406"/>
    </row>
    <row r="714" spans="1:1" s="349" customFormat="1" x14ac:dyDescent="0.2">
      <c r="A714" s="406"/>
    </row>
    <row r="715" spans="1:1" s="349" customFormat="1" x14ac:dyDescent="0.2">
      <c r="A715" s="406"/>
    </row>
    <row r="716" spans="1:1" s="349" customFormat="1" x14ac:dyDescent="0.2">
      <c r="A716" s="406"/>
    </row>
    <row r="717" spans="1:1" s="349" customFormat="1" x14ac:dyDescent="0.2">
      <c r="A717" s="406"/>
    </row>
    <row r="718" spans="1:1" s="349" customFormat="1" x14ac:dyDescent="0.2">
      <c r="A718" s="406"/>
    </row>
    <row r="719" spans="1:1" s="349" customFormat="1" x14ac:dyDescent="0.2">
      <c r="A719" s="406"/>
    </row>
    <row r="720" spans="1:1" s="349" customFormat="1" x14ac:dyDescent="0.2">
      <c r="A720" s="406"/>
    </row>
    <row r="721" spans="1:1" s="349" customFormat="1" x14ac:dyDescent="0.2">
      <c r="A721" s="406"/>
    </row>
    <row r="722" spans="1:1" s="349" customFormat="1" x14ac:dyDescent="0.2">
      <c r="A722" s="406"/>
    </row>
    <row r="723" spans="1:1" s="349" customFormat="1" x14ac:dyDescent="0.2">
      <c r="A723" s="406"/>
    </row>
    <row r="724" spans="1:1" s="349" customFormat="1" x14ac:dyDescent="0.2">
      <c r="A724" s="406"/>
    </row>
    <row r="725" spans="1:1" s="349" customFormat="1" x14ac:dyDescent="0.2">
      <c r="A725" s="406"/>
    </row>
    <row r="726" spans="1:1" s="349" customFormat="1" x14ac:dyDescent="0.2">
      <c r="A726" s="406"/>
    </row>
    <row r="727" spans="1:1" s="349" customFormat="1" x14ac:dyDescent="0.2">
      <c r="A727" s="406"/>
    </row>
    <row r="728" spans="1:1" s="349" customFormat="1" x14ac:dyDescent="0.2">
      <c r="A728" s="406"/>
    </row>
    <row r="729" spans="1:1" s="349" customFormat="1" x14ac:dyDescent="0.2">
      <c r="A729" s="406"/>
    </row>
    <row r="730" spans="1:1" s="349" customFormat="1" x14ac:dyDescent="0.2">
      <c r="A730" s="406"/>
    </row>
    <row r="731" spans="1:1" s="349" customFormat="1" x14ac:dyDescent="0.2">
      <c r="A731" s="406"/>
    </row>
    <row r="732" spans="1:1" s="349" customFormat="1" x14ac:dyDescent="0.2">
      <c r="A732" s="406"/>
    </row>
    <row r="733" spans="1:1" s="349" customFormat="1" x14ac:dyDescent="0.2">
      <c r="A733" s="406"/>
    </row>
    <row r="734" spans="1:1" s="349" customFormat="1" x14ac:dyDescent="0.2">
      <c r="A734" s="406"/>
    </row>
    <row r="735" spans="1:1" s="349" customFormat="1" x14ac:dyDescent="0.2">
      <c r="A735" s="406"/>
    </row>
    <row r="736" spans="1:1" s="349" customFormat="1" x14ac:dyDescent="0.2">
      <c r="A736" s="406"/>
    </row>
    <row r="737" spans="1:1" s="349" customFormat="1" x14ac:dyDescent="0.2">
      <c r="A737" s="406"/>
    </row>
    <row r="738" spans="1:1" s="349" customFormat="1" x14ac:dyDescent="0.2">
      <c r="A738" s="406"/>
    </row>
    <row r="739" spans="1:1" s="349" customFormat="1" x14ac:dyDescent="0.2">
      <c r="A739" s="406"/>
    </row>
    <row r="740" spans="1:1" s="349" customFormat="1" x14ac:dyDescent="0.2">
      <c r="A740" s="406"/>
    </row>
    <row r="741" spans="1:1" s="349" customFormat="1" x14ac:dyDescent="0.2">
      <c r="A741" s="406"/>
    </row>
    <row r="742" spans="1:1" s="349" customFormat="1" x14ac:dyDescent="0.2">
      <c r="A742" s="406"/>
    </row>
    <row r="743" spans="1:1" s="349" customFormat="1" x14ac:dyDescent="0.2">
      <c r="A743" s="406"/>
    </row>
    <row r="744" spans="1:1" s="349" customFormat="1" x14ac:dyDescent="0.2">
      <c r="A744" s="406"/>
    </row>
    <row r="745" spans="1:1" s="349" customFormat="1" x14ac:dyDescent="0.2">
      <c r="A745" s="406"/>
    </row>
    <row r="746" spans="1:1" s="349" customFormat="1" x14ac:dyDescent="0.2">
      <c r="A746" s="406"/>
    </row>
    <row r="747" spans="1:1" s="349" customFormat="1" x14ac:dyDescent="0.2">
      <c r="A747" s="406"/>
    </row>
    <row r="748" spans="1:1" s="349" customFormat="1" x14ac:dyDescent="0.2">
      <c r="A748" s="406"/>
    </row>
    <row r="749" spans="1:1" s="349" customFormat="1" x14ac:dyDescent="0.2">
      <c r="A749" s="406"/>
    </row>
    <row r="750" spans="1:1" s="349" customFormat="1" x14ac:dyDescent="0.2">
      <c r="A750" s="406"/>
    </row>
    <row r="751" spans="1:1" s="349" customFormat="1" x14ac:dyDescent="0.2">
      <c r="A751" s="406"/>
    </row>
    <row r="752" spans="1:1" s="349" customFormat="1" x14ac:dyDescent="0.2">
      <c r="A752" s="406"/>
    </row>
    <row r="753" spans="1:1" s="349" customFormat="1" x14ac:dyDescent="0.2">
      <c r="A753" s="406"/>
    </row>
    <row r="754" spans="1:1" s="349" customFormat="1" x14ac:dyDescent="0.2">
      <c r="A754" s="406"/>
    </row>
    <row r="755" spans="1:1" s="349" customFormat="1" x14ac:dyDescent="0.2">
      <c r="A755" s="406"/>
    </row>
    <row r="756" spans="1:1" s="349" customFormat="1" x14ac:dyDescent="0.2">
      <c r="A756" s="406"/>
    </row>
    <row r="757" spans="1:1" s="349" customFormat="1" x14ac:dyDescent="0.2">
      <c r="A757" s="406"/>
    </row>
    <row r="758" spans="1:1" s="349" customFormat="1" x14ac:dyDescent="0.2">
      <c r="A758" s="406"/>
    </row>
    <row r="759" spans="1:1" s="349" customFormat="1" x14ac:dyDescent="0.2">
      <c r="A759" s="406"/>
    </row>
    <row r="760" spans="1:1" s="349" customFormat="1" x14ac:dyDescent="0.2">
      <c r="A760" s="406"/>
    </row>
    <row r="761" spans="1:1" s="349" customFormat="1" x14ac:dyDescent="0.2">
      <c r="A761" s="406"/>
    </row>
    <row r="762" spans="1:1" s="349" customFormat="1" x14ac:dyDescent="0.2">
      <c r="A762" s="406"/>
    </row>
    <row r="763" spans="1:1" s="349" customFormat="1" x14ac:dyDescent="0.2">
      <c r="A763" s="406"/>
    </row>
    <row r="764" spans="1:1" s="349" customFormat="1" x14ac:dyDescent="0.2">
      <c r="A764" s="406"/>
    </row>
    <row r="765" spans="1:1" s="349" customFormat="1" x14ac:dyDescent="0.2">
      <c r="A765" s="406"/>
    </row>
    <row r="766" spans="1:1" s="349" customFormat="1" x14ac:dyDescent="0.2">
      <c r="A766" s="406"/>
    </row>
    <row r="767" spans="1:1" s="349" customFormat="1" x14ac:dyDescent="0.2">
      <c r="A767" s="406"/>
    </row>
    <row r="768" spans="1:1" s="349" customFormat="1" x14ac:dyDescent="0.2">
      <c r="A768" s="406"/>
    </row>
    <row r="769" spans="1:1" s="349" customFormat="1" x14ac:dyDescent="0.2">
      <c r="A769" s="406"/>
    </row>
    <row r="770" spans="1:1" s="349" customFormat="1" x14ac:dyDescent="0.2">
      <c r="A770" s="406"/>
    </row>
    <row r="771" spans="1:1" s="349" customFormat="1" x14ac:dyDescent="0.2">
      <c r="A771" s="406"/>
    </row>
    <row r="772" spans="1:1" s="349" customFormat="1" x14ac:dyDescent="0.2">
      <c r="A772" s="406"/>
    </row>
    <row r="773" spans="1:1" s="349" customFormat="1" x14ac:dyDescent="0.2">
      <c r="A773" s="406"/>
    </row>
    <row r="774" spans="1:1" s="349" customFormat="1" x14ac:dyDescent="0.2">
      <c r="A774" s="406"/>
    </row>
    <row r="775" spans="1:1" s="349" customFormat="1" x14ac:dyDescent="0.2">
      <c r="A775" s="406"/>
    </row>
    <row r="776" spans="1:1" s="349" customFormat="1" x14ac:dyDescent="0.2">
      <c r="A776" s="406"/>
    </row>
    <row r="777" spans="1:1" s="349" customFormat="1" x14ac:dyDescent="0.2">
      <c r="A777" s="406"/>
    </row>
    <row r="778" spans="1:1" s="349" customFormat="1" x14ac:dyDescent="0.2">
      <c r="A778" s="406"/>
    </row>
    <row r="779" spans="1:1" s="349" customFormat="1" x14ac:dyDescent="0.2">
      <c r="A779" s="406"/>
    </row>
    <row r="780" spans="1:1" s="349" customFormat="1" x14ac:dyDescent="0.2">
      <c r="A780" s="406"/>
    </row>
    <row r="781" spans="1:1" s="349" customFormat="1" x14ac:dyDescent="0.2">
      <c r="A781" s="406"/>
    </row>
    <row r="782" spans="1:1" s="349" customFormat="1" x14ac:dyDescent="0.2">
      <c r="A782" s="406"/>
    </row>
    <row r="783" spans="1:1" s="349" customFormat="1" x14ac:dyDescent="0.2">
      <c r="A783" s="406"/>
    </row>
    <row r="784" spans="1:1" s="349" customFormat="1" x14ac:dyDescent="0.2">
      <c r="A784" s="406"/>
    </row>
    <row r="785" spans="1:1" s="349" customFormat="1" x14ac:dyDescent="0.2">
      <c r="A785" s="406"/>
    </row>
    <row r="786" spans="1:1" s="349" customFormat="1" x14ac:dyDescent="0.2">
      <c r="A786" s="406"/>
    </row>
    <row r="787" spans="1:1" s="349" customFormat="1" x14ac:dyDescent="0.2">
      <c r="A787" s="406"/>
    </row>
    <row r="788" spans="1:1" s="349" customFormat="1" x14ac:dyDescent="0.2">
      <c r="A788" s="406"/>
    </row>
    <row r="789" spans="1:1" s="349" customFormat="1" x14ac:dyDescent="0.2">
      <c r="A789" s="406"/>
    </row>
    <row r="790" spans="1:1" s="349" customFormat="1" x14ac:dyDescent="0.2">
      <c r="A790" s="406"/>
    </row>
    <row r="791" spans="1:1" s="349" customFormat="1" x14ac:dyDescent="0.2">
      <c r="A791" s="406"/>
    </row>
    <row r="792" spans="1:1" s="349" customFormat="1" x14ac:dyDescent="0.2">
      <c r="A792" s="406"/>
    </row>
    <row r="793" spans="1:1" s="349" customFormat="1" x14ac:dyDescent="0.2">
      <c r="A793" s="406"/>
    </row>
    <row r="794" spans="1:1" s="349" customFormat="1" x14ac:dyDescent="0.2">
      <c r="A794" s="406"/>
    </row>
    <row r="795" spans="1:1" s="349" customFormat="1" x14ac:dyDescent="0.2">
      <c r="A795" s="406"/>
    </row>
    <row r="796" spans="1:1" s="349" customFormat="1" x14ac:dyDescent="0.2">
      <c r="A796" s="406"/>
    </row>
    <row r="797" spans="1:1" s="349" customFormat="1" x14ac:dyDescent="0.2">
      <c r="A797" s="406"/>
    </row>
    <row r="798" spans="1:1" s="349" customFormat="1" x14ac:dyDescent="0.2">
      <c r="A798" s="406"/>
    </row>
    <row r="799" spans="1:1" s="349" customFormat="1" x14ac:dyDescent="0.2">
      <c r="A799" s="406"/>
    </row>
    <row r="800" spans="1:1" s="349" customFormat="1" x14ac:dyDescent="0.2">
      <c r="A800" s="406"/>
    </row>
    <row r="801" spans="1:1" s="349" customFormat="1" x14ac:dyDescent="0.2">
      <c r="A801" s="406"/>
    </row>
    <row r="802" spans="1:1" s="349" customFormat="1" x14ac:dyDescent="0.2">
      <c r="A802" s="406"/>
    </row>
    <row r="803" spans="1:1" s="349" customFormat="1" x14ac:dyDescent="0.2">
      <c r="A803" s="406"/>
    </row>
    <row r="804" spans="1:1" s="349" customFormat="1" x14ac:dyDescent="0.2">
      <c r="A804" s="406"/>
    </row>
    <row r="805" spans="1:1" s="349" customFormat="1" x14ac:dyDescent="0.2">
      <c r="A805" s="406"/>
    </row>
    <row r="806" spans="1:1" s="349" customFormat="1" x14ac:dyDescent="0.2">
      <c r="A806" s="406"/>
    </row>
    <row r="807" spans="1:1" s="349" customFormat="1" x14ac:dyDescent="0.2">
      <c r="A807" s="406"/>
    </row>
    <row r="808" spans="1:1" s="349" customFormat="1" x14ac:dyDescent="0.2">
      <c r="A808" s="406"/>
    </row>
    <row r="809" spans="1:1" s="349" customFormat="1" x14ac:dyDescent="0.2">
      <c r="A809" s="406"/>
    </row>
    <row r="810" spans="1:1" s="349" customFormat="1" x14ac:dyDescent="0.2">
      <c r="A810" s="406"/>
    </row>
    <row r="811" spans="1:1" s="349" customFormat="1" x14ac:dyDescent="0.2">
      <c r="A811" s="406"/>
    </row>
    <row r="812" spans="1:1" s="349" customFormat="1" x14ac:dyDescent="0.2">
      <c r="A812" s="406"/>
    </row>
    <row r="813" spans="1:1" s="349" customFormat="1" x14ac:dyDescent="0.2">
      <c r="A813" s="406"/>
    </row>
    <row r="814" spans="1:1" s="349" customFormat="1" x14ac:dyDescent="0.2">
      <c r="A814" s="406"/>
    </row>
    <row r="815" spans="1:1" s="349" customFormat="1" x14ac:dyDescent="0.2">
      <c r="A815" s="406"/>
    </row>
    <row r="816" spans="1:1" s="349" customFormat="1" x14ac:dyDescent="0.2">
      <c r="A816" s="406"/>
    </row>
    <row r="817" spans="1:1" s="349" customFormat="1" x14ac:dyDescent="0.2">
      <c r="A817" s="406"/>
    </row>
    <row r="818" spans="1:1" s="349" customFormat="1" x14ac:dyDescent="0.2">
      <c r="A818" s="406"/>
    </row>
    <row r="819" spans="1:1" s="349" customFormat="1" x14ac:dyDescent="0.2">
      <c r="A819" s="406"/>
    </row>
    <row r="820" spans="1:1" s="349" customFormat="1" x14ac:dyDescent="0.2">
      <c r="A820" s="406"/>
    </row>
    <row r="821" spans="1:1" s="349" customFormat="1" x14ac:dyDescent="0.2">
      <c r="A821" s="406"/>
    </row>
    <row r="822" spans="1:1" s="349" customFormat="1" x14ac:dyDescent="0.2">
      <c r="A822" s="406"/>
    </row>
    <row r="823" spans="1:1" s="349" customFormat="1" x14ac:dyDescent="0.2">
      <c r="A823" s="406"/>
    </row>
    <row r="824" spans="1:1" s="349" customFormat="1" x14ac:dyDescent="0.2">
      <c r="A824" s="406"/>
    </row>
    <row r="825" spans="1:1" s="349" customFormat="1" x14ac:dyDescent="0.2">
      <c r="A825" s="406"/>
    </row>
    <row r="826" spans="1:1" s="349" customFormat="1" x14ac:dyDescent="0.2">
      <c r="A826" s="406"/>
    </row>
    <row r="827" spans="1:1" s="349" customFormat="1" x14ac:dyDescent="0.2">
      <c r="A827" s="406"/>
    </row>
    <row r="828" spans="1:1" s="349" customFormat="1" x14ac:dyDescent="0.2">
      <c r="A828" s="406"/>
    </row>
    <row r="829" spans="1:1" s="349" customFormat="1" x14ac:dyDescent="0.2">
      <c r="A829" s="406"/>
    </row>
    <row r="830" spans="1:1" s="349" customFormat="1" x14ac:dyDescent="0.2">
      <c r="A830" s="406"/>
    </row>
    <row r="831" spans="1:1" s="349" customFormat="1" x14ac:dyDescent="0.2">
      <c r="A831" s="406"/>
    </row>
    <row r="832" spans="1:1" s="349" customFormat="1" x14ac:dyDescent="0.2">
      <c r="A832" s="406"/>
    </row>
    <row r="833" spans="1:1" s="349" customFormat="1" x14ac:dyDescent="0.2">
      <c r="A833" s="406"/>
    </row>
    <row r="834" spans="1:1" s="349" customFormat="1" x14ac:dyDescent="0.2">
      <c r="A834" s="406"/>
    </row>
    <row r="835" spans="1:1" s="349" customFormat="1" x14ac:dyDescent="0.2">
      <c r="A835" s="406"/>
    </row>
    <row r="836" spans="1:1" s="349" customFormat="1" x14ac:dyDescent="0.2">
      <c r="A836" s="406"/>
    </row>
    <row r="837" spans="1:1" s="349" customFormat="1" x14ac:dyDescent="0.2">
      <c r="A837" s="406"/>
    </row>
    <row r="838" spans="1:1" s="349" customFormat="1" x14ac:dyDescent="0.2">
      <c r="A838" s="406"/>
    </row>
    <row r="839" spans="1:1" s="349" customFormat="1" x14ac:dyDescent="0.2">
      <c r="A839" s="406"/>
    </row>
    <row r="840" spans="1:1" s="349" customFormat="1" x14ac:dyDescent="0.2">
      <c r="A840" s="406"/>
    </row>
    <row r="841" spans="1:1" s="349" customFormat="1" x14ac:dyDescent="0.2">
      <c r="A841" s="406"/>
    </row>
    <row r="842" spans="1:1" s="349" customFormat="1" x14ac:dyDescent="0.2">
      <c r="A842" s="406"/>
    </row>
    <row r="843" spans="1:1" s="349" customFormat="1" x14ac:dyDescent="0.2">
      <c r="A843" s="406"/>
    </row>
    <row r="844" spans="1:1" s="349" customFormat="1" x14ac:dyDescent="0.2">
      <c r="A844" s="406"/>
    </row>
    <row r="845" spans="1:1" s="349" customFormat="1" x14ac:dyDescent="0.2">
      <c r="A845" s="406"/>
    </row>
    <row r="846" spans="1:1" s="349" customFormat="1" x14ac:dyDescent="0.2">
      <c r="A846" s="406"/>
    </row>
    <row r="847" spans="1:1" s="349" customFormat="1" x14ac:dyDescent="0.2">
      <c r="A847" s="406"/>
    </row>
  </sheetData>
  <mergeCells count="10">
    <mergeCell ref="A38:C38"/>
    <mergeCell ref="B31:C31"/>
    <mergeCell ref="A3:Q3"/>
    <mergeCell ref="A4:Q4"/>
    <mergeCell ref="D8:G8"/>
    <mergeCell ref="I8:L8"/>
    <mergeCell ref="N8:Q8"/>
    <mergeCell ref="B27:C27"/>
    <mergeCell ref="B28:C28"/>
    <mergeCell ref="D6:G6"/>
  </mergeCells>
  <phoneticPr fontId="14" type="noConversion"/>
  <pageMargins left="0" right="0" top="0" bottom="0" header="0.25" footer="0.25"/>
  <pageSetup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zoomScale="110" zoomScaleNormal="110" workbookViewId="0">
      <selection activeCell="N12" sqref="N12"/>
    </sheetView>
  </sheetViews>
  <sheetFormatPr defaultRowHeight="12.75" x14ac:dyDescent="0.2"/>
  <cols>
    <col min="1" max="1" width="2.7109375" style="18" customWidth="1"/>
    <col min="2" max="2" width="21.5703125" style="23" customWidth="1"/>
    <col min="3" max="6" width="9.7109375" style="24" customWidth="1"/>
    <col min="7" max="7" width="0.85546875" style="453" customWidth="1"/>
    <col min="8" max="11" width="9.7109375" style="24" customWidth="1"/>
    <col min="12" max="16384" width="9.140625" style="23"/>
  </cols>
  <sheetData>
    <row r="1" spans="1:14" x14ac:dyDescent="0.2">
      <c r="K1" s="21" t="s">
        <v>94</v>
      </c>
    </row>
    <row r="3" spans="1:14" ht="15" customHeight="1" thickBot="1" x14ac:dyDescent="0.25">
      <c r="B3" s="589" t="s">
        <v>11</v>
      </c>
      <c r="C3" s="560"/>
      <c r="D3" s="560"/>
      <c r="E3" s="560"/>
      <c r="F3" s="560"/>
      <c r="G3" s="454"/>
      <c r="J3" s="44"/>
      <c r="K3" s="72" t="s">
        <v>227</v>
      </c>
    </row>
    <row r="4" spans="1:14" ht="15" customHeight="1" x14ac:dyDescent="0.2">
      <c r="B4" s="17"/>
      <c r="C4" s="44"/>
      <c r="D4" s="44"/>
      <c r="E4" s="44"/>
      <c r="F4" s="44"/>
      <c r="G4" s="454"/>
      <c r="H4" s="21"/>
      <c r="I4" s="44"/>
      <c r="J4" s="44"/>
      <c r="K4" s="20"/>
    </row>
    <row r="5" spans="1:14" ht="15" customHeight="1" x14ac:dyDescent="0.2">
      <c r="B5" s="17"/>
      <c r="C5" s="44"/>
      <c r="D5" s="44"/>
      <c r="E5" s="44"/>
      <c r="F5" s="44"/>
      <c r="G5" s="454"/>
      <c r="H5" s="21"/>
      <c r="I5" s="44"/>
      <c r="J5" s="44"/>
      <c r="K5" s="20"/>
    </row>
    <row r="7" spans="1:14" s="28" customFormat="1" ht="15" customHeight="1" x14ac:dyDescent="0.2">
      <c r="A7" s="27"/>
      <c r="B7" s="28" t="s">
        <v>22</v>
      </c>
      <c r="C7" s="558" t="s">
        <v>23</v>
      </c>
      <c r="D7" s="558"/>
      <c r="E7" s="558"/>
      <c r="F7" s="558"/>
      <c r="G7" s="455"/>
      <c r="H7" s="559" t="s">
        <v>43</v>
      </c>
      <c r="I7" s="559"/>
      <c r="J7" s="559"/>
      <c r="K7" s="559"/>
    </row>
    <row r="8" spans="1:14" s="32" customFormat="1" ht="15" customHeight="1" x14ac:dyDescent="0.2">
      <c r="A8" s="31"/>
      <c r="C8" s="582" t="s">
        <v>3</v>
      </c>
      <c r="D8" s="582" t="s">
        <v>86</v>
      </c>
      <c r="E8" s="582" t="s">
        <v>87</v>
      </c>
      <c r="F8" s="582" t="s">
        <v>24</v>
      </c>
      <c r="G8" s="455"/>
      <c r="H8" s="583" t="s">
        <v>3</v>
      </c>
      <c r="I8" s="583" t="s">
        <v>86</v>
      </c>
      <c r="J8" s="583" t="s">
        <v>87</v>
      </c>
      <c r="K8" s="583" t="s">
        <v>24</v>
      </c>
    </row>
    <row r="9" spans="1:14" ht="27" customHeight="1" x14ac:dyDescent="0.2">
      <c r="A9" s="585" t="s">
        <v>54</v>
      </c>
      <c r="B9" s="586"/>
      <c r="C9" s="38"/>
      <c r="D9" s="38"/>
      <c r="E9" s="437"/>
      <c r="F9" s="38"/>
      <c r="G9" s="587"/>
      <c r="H9" s="38"/>
      <c r="I9" s="38"/>
      <c r="J9" s="38"/>
      <c r="K9" s="38"/>
    </row>
    <row r="10" spans="1:14" s="42" customFormat="1" ht="18" customHeight="1" x14ac:dyDescent="0.2">
      <c r="A10" s="584" t="s">
        <v>27</v>
      </c>
      <c r="B10" s="40" t="s">
        <v>15</v>
      </c>
      <c r="C10" s="580"/>
      <c r="D10" s="34"/>
      <c r="F10" s="33"/>
      <c r="G10" s="456"/>
      <c r="H10" s="580"/>
      <c r="I10" s="34"/>
      <c r="J10" s="34"/>
      <c r="K10" s="33"/>
    </row>
    <row r="11" spans="1:14" ht="27.75" customHeight="1" x14ac:dyDescent="0.2">
      <c r="A11" s="442"/>
      <c r="B11" s="40"/>
      <c r="C11" s="581"/>
      <c r="D11" s="33"/>
      <c r="F11" s="33"/>
      <c r="H11" s="581"/>
      <c r="I11" s="33"/>
      <c r="J11" s="33"/>
      <c r="K11" s="33"/>
      <c r="N11" s="588"/>
    </row>
    <row r="12" spans="1:14" s="42" customFormat="1" ht="18" customHeight="1" x14ac:dyDescent="0.2">
      <c r="A12" s="442" t="s">
        <v>29</v>
      </c>
      <c r="B12" s="448" t="s">
        <v>55</v>
      </c>
      <c r="C12" s="440"/>
      <c r="D12" s="440"/>
      <c r="E12" s="440"/>
      <c r="F12" s="440"/>
      <c r="G12" s="457"/>
      <c r="H12" s="440"/>
      <c r="I12" s="440"/>
      <c r="J12" s="440"/>
      <c r="K12" s="440"/>
    </row>
    <row r="13" spans="1:14" ht="18" customHeight="1" x14ac:dyDescent="0.2">
      <c r="A13" s="442"/>
      <c r="B13" s="35"/>
      <c r="C13" s="36"/>
      <c r="D13" s="36"/>
      <c r="E13" s="36"/>
      <c r="F13" s="36"/>
      <c r="H13" s="36"/>
      <c r="I13" s="36"/>
      <c r="J13" s="36"/>
      <c r="K13" s="36"/>
    </row>
    <row r="14" spans="1:14" ht="18" customHeight="1" x14ac:dyDescent="0.2">
      <c r="A14" s="442"/>
      <c r="B14" s="37"/>
      <c r="C14" s="38"/>
      <c r="D14" s="38"/>
      <c r="E14" s="38"/>
      <c r="F14" s="38"/>
      <c r="H14" s="36"/>
      <c r="I14" s="36"/>
      <c r="J14" s="36"/>
      <c r="K14" s="36"/>
    </row>
    <row r="15" spans="1:14" ht="18" customHeight="1" x14ac:dyDescent="0.2">
      <c r="A15" s="442"/>
      <c r="B15" s="37"/>
      <c r="C15" s="38"/>
      <c r="D15" s="38"/>
      <c r="E15" s="38"/>
      <c r="F15" s="38"/>
      <c r="H15" s="36"/>
      <c r="I15" s="36"/>
      <c r="J15" s="36"/>
      <c r="K15" s="36"/>
    </row>
    <row r="16" spans="1:14" ht="18" customHeight="1" x14ac:dyDescent="0.2">
      <c r="A16" s="442"/>
      <c r="B16" s="37"/>
      <c r="C16" s="39"/>
      <c r="D16" s="39"/>
      <c r="E16" s="39"/>
      <c r="F16" s="39"/>
      <c r="H16" s="33"/>
      <c r="I16" s="33"/>
      <c r="J16" s="33"/>
      <c r="K16" s="33"/>
    </row>
    <row r="17" spans="1:11" s="42" customFormat="1" ht="18" customHeight="1" x14ac:dyDescent="0.2">
      <c r="A17" s="442" t="s">
        <v>30</v>
      </c>
      <c r="B17" s="448" t="s">
        <v>56</v>
      </c>
      <c r="C17" s="440"/>
      <c r="D17" s="440"/>
      <c r="E17" s="440"/>
      <c r="F17" s="440"/>
      <c r="G17" s="457"/>
      <c r="H17" s="440"/>
      <c r="I17" s="440"/>
      <c r="J17" s="440"/>
      <c r="K17" s="440"/>
    </row>
    <row r="18" spans="1:11" ht="18" customHeight="1" x14ac:dyDescent="0.2">
      <c r="A18" s="442"/>
      <c r="B18" s="35"/>
      <c r="C18" s="38"/>
      <c r="D18" s="447"/>
      <c r="E18" s="447"/>
      <c r="F18" s="38"/>
      <c r="G18" s="457"/>
      <c r="H18" s="38"/>
      <c r="I18" s="38"/>
      <c r="J18" s="38"/>
      <c r="K18" s="38"/>
    </row>
    <row r="19" spans="1:11" ht="18" customHeight="1" x14ac:dyDescent="0.2">
      <c r="A19" s="442"/>
      <c r="B19" s="37"/>
      <c r="C19" s="36"/>
      <c r="D19" s="36"/>
      <c r="E19" s="36"/>
      <c r="F19" s="36"/>
      <c r="H19" s="36"/>
      <c r="I19" s="36"/>
      <c r="J19" s="36"/>
      <c r="K19" s="36"/>
    </row>
    <row r="20" spans="1:11" ht="18" customHeight="1" x14ac:dyDescent="0.2">
      <c r="A20" s="442"/>
      <c r="B20" s="37"/>
      <c r="C20" s="38"/>
      <c r="D20" s="38"/>
      <c r="E20" s="38"/>
      <c r="F20" s="38"/>
      <c r="H20" s="38"/>
      <c r="I20" s="38"/>
      <c r="J20" s="38"/>
      <c r="K20" s="38"/>
    </row>
    <row r="21" spans="1:11" ht="18" customHeight="1" x14ac:dyDescent="0.2">
      <c r="A21" s="442"/>
      <c r="B21" s="37"/>
      <c r="C21" s="38"/>
      <c r="D21" s="38"/>
      <c r="E21" s="38"/>
      <c r="F21" s="38"/>
      <c r="H21" s="38"/>
      <c r="I21" s="38"/>
      <c r="J21" s="38"/>
      <c r="K21" s="38"/>
    </row>
    <row r="22" spans="1:11" ht="18" customHeight="1" x14ac:dyDescent="0.2">
      <c r="A22" s="442"/>
      <c r="B22" s="37"/>
      <c r="C22" s="38"/>
      <c r="D22" s="38"/>
      <c r="E22" s="38"/>
      <c r="F22" s="38"/>
      <c r="H22" s="38"/>
      <c r="I22" s="38"/>
      <c r="J22" s="38"/>
      <c r="K22" s="38"/>
    </row>
    <row r="23" spans="1:11" ht="18" customHeight="1" x14ac:dyDescent="0.2">
      <c r="A23" s="442"/>
      <c r="B23" s="432"/>
      <c r="C23" s="39"/>
      <c r="D23" s="433"/>
      <c r="E23" s="39"/>
      <c r="F23" s="39"/>
      <c r="H23" s="39"/>
      <c r="I23" s="39"/>
      <c r="J23" s="39"/>
      <c r="K23" s="39"/>
    </row>
    <row r="24" spans="1:11" s="42" customFormat="1" ht="18" customHeight="1" x14ac:dyDescent="0.2">
      <c r="A24" s="442" t="s">
        <v>31</v>
      </c>
      <c r="B24" s="449" t="s">
        <v>57</v>
      </c>
      <c r="C24" s="450"/>
      <c r="D24" s="450"/>
      <c r="E24" s="450"/>
      <c r="F24" s="450"/>
      <c r="G24" s="458"/>
      <c r="H24" s="450"/>
      <c r="I24" s="450"/>
      <c r="J24" s="450"/>
      <c r="K24" s="450"/>
    </row>
    <row r="25" spans="1:11" s="42" customFormat="1" ht="18" customHeight="1" x14ac:dyDescent="0.2">
      <c r="A25" s="442"/>
      <c r="B25" s="37"/>
      <c r="C25" s="38"/>
      <c r="D25" s="38"/>
      <c r="E25" s="38"/>
      <c r="F25" s="38"/>
      <c r="G25" s="456"/>
      <c r="H25" s="38"/>
      <c r="I25" s="38"/>
      <c r="J25" s="38"/>
      <c r="K25" s="38"/>
    </row>
    <row r="26" spans="1:11" s="42" customFormat="1" ht="18" customHeight="1" x14ac:dyDescent="0.2">
      <c r="A26" s="443" t="s">
        <v>208</v>
      </c>
      <c r="B26" s="451" t="s">
        <v>45</v>
      </c>
      <c r="C26" s="452"/>
      <c r="D26" s="440"/>
      <c r="E26" s="440"/>
      <c r="F26" s="440"/>
      <c r="G26" s="456"/>
      <c r="H26" s="440"/>
      <c r="I26" s="440"/>
      <c r="J26" s="440"/>
      <c r="K26" s="440"/>
    </row>
    <row r="27" spans="1:11" s="42" customFormat="1" ht="18" customHeight="1" x14ac:dyDescent="0.2">
      <c r="A27" s="443"/>
      <c r="B27" s="431"/>
      <c r="C27" s="437"/>
      <c r="D27" s="38"/>
      <c r="E27" s="38"/>
      <c r="F27" s="38"/>
      <c r="G27" s="456"/>
      <c r="H27" s="38"/>
      <c r="I27" s="38"/>
      <c r="J27" s="38"/>
      <c r="K27" s="38"/>
    </row>
    <row r="28" spans="1:11" s="42" customFormat="1" ht="18" customHeight="1" x14ac:dyDescent="0.2">
      <c r="A28" s="443"/>
      <c r="B28" s="430"/>
      <c r="C28" s="437"/>
      <c r="D28" s="38"/>
      <c r="E28" s="38"/>
      <c r="F28" s="38"/>
      <c r="G28" s="456"/>
      <c r="H28" s="38"/>
      <c r="I28" s="38"/>
      <c r="J28" s="38"/>
      <c r="K28" s="38"/>
    </row>
    <row r="29" spans="1:11" s="42" customFormat="1" ht="18" customHeight="1" x14ac:dyDescent="0.2">
      <c r="A29" s="443" t="s">
        <v>33</v>
      </c>
      <c r="B29" s="451" t="s">
        <v>46</v>
      </c>
      <c r="C29" s="440"/>
      <c r="D29" s="440"/>
      <c r="E29" s="440"/>
      <c r="F29" s="440"/>
      <c r="G29" s="456"/>
      <c r="H29" s="440"/>
      <c r="I29" s="440"/>
      <c r="J29" s="440"/>
      <c r="K29" s="440"/>
    </row>
    <row r="30" spans="1:11" s="42" customFormat="1" ht="18" customHeight="1" x14ac:dyDescent="0.2">
      <c r="A30" s="444"/>
      <c r="B30" s="437"/>
      <c r="C30" s="38"/>
      <c r="D30" s="38"/>
      <c r="E30" s="41"/>
      <c r="F30" s="38"/>
      <c r="G30" s="457"/>
      <c r="H30" s="38"/>
      <c r="I30" s="38"/>
      <c r="J30" s="446"/>
      <c r="K30" s="446"/>
    </row>
    <row r="31" spans="1:11" s="42" customFormat="1" ht="18" customHeight="1" x14ac:dyDescent="0.2">
      <c r="A31" s="445"/>
      <c r="B31" s="437"/>
      <c r="C31" s="38"/>
      <c r="D31" s="38"/>
      <c r="E31" s="38"/>
      <c r="F31" s="41"/>
      <c r="G31" s="457"/>
      <c r="H31" s="38"/>
      <c r="I31" s="38"/>
      <c r="J31" s="38"/>
      <c r="K31" s="446"/>
    </row>
    <row r="32" spans="1:11" s="42" customFormat="1" ht="18" customHeight="1" x14ac:dyDescent="0.2">
      <c r="A32" s="443" t="s">
        <v>209</v>
      </c>
      <c r="B32" s="441" t="s">
        <v>47</v>
      </c>
      <c r="C32" s="440"/>
      <c r="D32" s="440"/>
      <c r="E32" s="440"/>
      <c r="F32" s="440"/>
      <c r="G32" s="457"/>
      <c r="H32" s="440"/>
      <c r="I32" s="440"/>
      <c r="J32" s="440"/>
      <c r="K32" s="440"/>
    </row>
    <row r="33" spans="1:11" s="42" customFormat="1" ht="18" customHeight="1" x14ac:dyDescent="0.2">
      <c r="A33" s="443"/>
      <c r="B33" s="439"/>
      <c r="C33" s="36"/>
      <c r="D33" s="36"/>
      <c r="E33" s="36"/>
      <c r="F33" s="36"/>
      <c r="G33" s="456"/>
      <c r="H33" s="36"/>
      <c r="I33" s="36"/>
      <c r="J33" s="36"/>
      <c r="K33" s="36"/>
    </row>
    <row r="34" spans="1:11" s="42" customFormat="1" ht="18" customHeight="1" x14ac:dyDescent="0.2">
      <c r="A34" s="443"/>
      <c r="B34" s="439"/>
      <c r="C34" s="38"/>
      <c r="D34" s="38"/>
      <c r="E34" s="38"/>
      <c r="F34" s="38"/>
      <c r="G34" s="456"/>
      <c r="H34" s="38"/>
      <c r="I34" s="38"/>
      <c r="J34" s="38"/>
      <c r="K34" s="38"/>
    </row>
    <row r="35" spans="1:11" s="42" customFormat="1" ht="18" customHeight="1" x14ac:dyDescent="0.2">
      <c r="A35" s="443"/>
      <c r="B35" s="439"/>
      <c r="C35" s="33"/>
      <c r="D35" s="33"/>
      <c r="E35" s="33"/>
      <c r="F35" s="33"/>
      <c r="G35" s="456"/>
      <c r="H35" s="33"/>
      <c r="I35" s="33"/>
      <c r="J35" s="33"/>
      <c r="K35" s="33"/>
    </row>
    <row r="36" spans="1:11" s="42" customFormat="1" ht="18" customHeight="1" x14ac:dyDescent="0.2">
      <c r="A36" s="443"/>
      <c r="B36" s="436"/>
      <c r="C36" s="39"/>
      <c r="D36" s="39"/>
      <c r="E36" s="39"/>
      <c r="F36" s="39"/>
      <c r="G36" s="456"/>
      <c r="H36" s="39"/>
      <c r="I36" s="39"/>
      <c r="J36" s="39"/>
      <c r="K36" s="39"/>
    </row>
    <row r="37" spans="1:11" s="42" customFormat="1" ht="18" customHeight="1" x14ac:dyDescent="0.2">
      <c r="A37" s="443" t="s">
        <v>48</v>
      </c>
      <c r="B37" s="441" t="s">
        <v>163</v>
      </c>
      <c r="C37" s="440"/>
      <c r="D37" s="440"/>
      <c r="E37" s="440"/>
      <c r="F37" s="440"/>
      <c r="G37" s="457"/>
      <c r="H37" s="440"/>
      <c r="I37" s="440"/>
      <c r="J37" s="440"/>
      <c r="K37" s="440"/>
    </row>
    <row r="38" spans="1:11" s="42" customFormat="1" ht="18" customHeight="1" x14ac:dyDescent="0.2">
      <c r="A38" s="443"/>
      <c r="B38" s="439"/>
      <c r="C38" s="38"/>
      <c r="D38" s="38"/>
      <c r="E38" s="38"/>
      <c r="F38" s="38"/>
      <c r="G38" s="457"/>
      <c r="H38" s="38"/>
      <c r="I38" s="38"/>
      <c r="J38" s="38"/>
      <c r="K38" s="38"/>
    </row>
    <row r="39" spans="1:11" ht="18" customHeight="1" x14ac:dyDescent="0.2">
      <c r="A39" s="443" t="s">
        <v>211</v>
      </c>
      <c r="B39" s="451" t="s">
        <v>210</v>
      </c>
      <c r="C39" s="450"/>
      <c r="D39" s="450"/>
      <c r="E39" s="450"/>
      <c r="F39" s="450"/>
      <c r="G39" s="459"/>
      <c r="H39" s="450"/>
      <c r="I39" s="450"/>
      <c r="J39" s="450"/>
      <c r="K39" s="450"/>
    </row>
    <row r="40" spans="1:11" s="42" customFormat="1" ht="18" customHeight="1" x14ac:dyDescent="0.2">
      <c r="A40" s="443" t="s">
        <v>49</v>
      </c>
      <c r="B40" s="448" t="s">
        <v>58</v>
      </c>
      <c r="C40" s="440"/>
      <c r="D40" s="440"/>
      <c r="E40" s="440"/>
      <c r="F40" s="440"/>
      <c r="G40" s="457"/>
      <c r="H40" s="440"/>
      <c r="I40" s="440"/>
      <c r="J40" s="440"/>
      <c r="K40" s="440"/>
    </row>
    <row r="41" spans="1:11" ht="18" customHeight="1" x14ac:dyDescent="0.2">
      <c r="A41" s="442"/>
      <c r="B41" s="35"/>
      <c r="C41" s="36"/>
      <c r="D41" s="36"/>
      <c r="E41" s="36"/>
      <c r="F41" s="36"/>
      <c r="H41" s="36"/>
      <c r="I41" s="36"/>
      <c r="J41" s="36"/>
      <c r="K41" s="36"/>
    </row>
    <row r="42" spans="1:11" ht="18" customHeight="1" x14ac:dyDescent="0.2">
      <c r="A42" s="442"/>
      <c r="B42" s="37"/>
      <c r="C42" s="38"/>
      <c r="D42" s="38"/>
      <c r="E42" s="38"/>
      <c r="F42" s="38"/>
      <c r="H42" s="38"/>
      <c r="I42" s="38"/>
      <c r="J42" s="38"/>
      <c r="K42" s="38"/>
    </row>
    <row r="43" spans="1:11" ht="18" customHeight="1" x14ac:dyDescent="0.2">
      <c r="A43" s="442"/>
      <c r="B43" s="37"/>
      <c r="C43" s="38"/>
      <c r="D43" s="38"/>
      <c r="E43" s="38"/>
      <c r="F43" s="38"/>
      <c r="H43" s="38"/>
      <c r="I43" s="38"/>
      <c r="J43" s="38"/>
      <c r="K43" s="38"/>
    </row>
    <row r="44" spans="1:11" ht="18" customHeight="1" x14ac:dyDescent="0.2">
      <c r="A44" s="442"/>
      <c r="B44" s="438"/>
      <c r="C44" s="39"/>
      <c r="D44" s="39"/>
      <c r="E44" s="39"/>
      <c r="F44" s="39"/>
      <c r="H44" s="39"/>
      <c r="I44" s="39"/>
      <c r="J44" s="39"/>
      <c r="K44" s="39"/>
    </row>
    <row r="45" spans="1:11" s="42" customFormat="1" ht="18" customHeight="1" x14ac:dyDescent="0.2">
      <c r="A45" s="443" t="s">
        <v>212</v>
      </c>
      <c r="B45" s="448" t="s">
        <v>59</v>
      </c>
      <c r="C45" s="440"/>
      <c r="D45" s="440"/>
      <c r="E45" s="440"/>
      <c r="F45" s="440"/>
      <c r="G45" s="457"/>
      <c r="H45" s="440"/>
      <c r="I45" s="440"/>
      <c r="J45" s="440"/>
      <c r="K45" s="440"/>
    </row>
    <row r="46" spans="1:11" ht="18" customHeight="1" x14ac:dyDescent="0.2">
      <c r="A46" s="442"/>
      <c r="B46" s="35"/>
      <c r="C46" s="36"/>
      <c r="D46" s="36"/>
      <c r="E46" s="36"/>
      <c r="F46" s="36"/>
      <c r="H46" s="36"/>
      <c r="I46" s="36"/>
      <c r="J46" s="36"/>
      <c r="K46" s="36"/>
    </row>
    <row r="47" spans="1:11" ht="18" customHeight="1" x14ac:dyDescent="0.2">
      <c r="A47" s="442"/>
      <c r="B47" s="37"/>
      <c r="C47" s="38"/>
      <c r="D47" s="38"/>
      <c r="E47" s="38"/>
      <c r="F47" s="38"/>
      <c r="H47" s="38"/>
      <c r="I47" s="38"/>
      <c r="J47" s="38"/>
      <c r="K47" s="38"/>
    </row>
    <row r="48" spans="1:11" ht="18" customHeight="1" x14ac:dyDescent="0.2">
      <c r="A48" s="442"/>
      <c r="B48" s="438"/>
      <c r="C48" s="39"/>
      <c r="D48" s="39"/>
      <c r="E48" s="39"/>
      <c r="F48" s="39"/>
      <c r="H48" s="39"/>
      <c r="I48" s="39"/>
      <c r="J48" s="39"/>
      <c r="K48" s="39"/>
    </row>
    <row r="49" spans="1:11" s="42" customFormat="1" ht="18" customHeight="1" x14ac:dyDescent="0.2">
      <c r="A49" s="443" t="s">
        <v>213</v>
      </c>
      <c r="B49" s="448" t="s">
        <v>60</v>
      </c>
      <c r="C49" s="440"/>
      <c r="D49" s="440"/>
      <c r="E49" s="440"/>
      <c r="F49" s="440"/>
      <c r="G49" s="457"/>
      <c r="H49" s="440"/>
      <c r="I49" s="440"/>
      <c r="J49" s="440"/>
      <c r="K49" s="440"/>
    </row>
    <row r="50" spans="1:11" ht="18" customHeight="1" x14ac:dyDescent="0.2">
      <c r="A50" s="442"/>
      <c r="B50" s="35"/>
      <c r="C50" s="36"/>
      <c r="D50" s="36"/>
      <c r="E50" s="36"/>
      <c r="F50" s="36"/>
      <c r="H50" s="36"/>
      <c r="I50" s="36"/>
      <c r="J50" s="36"/>
      <c r="K50" s="36"/>
    </row>
    <row r="51" spans="1:11" ht="18" customHeight="1" x14ac:dyDescent="0.2">
      <c r="A51" s="442"/>
      <c r="B51" s="37"/>
      <c r="C51" s="38"/>
      <c r="D51" s="38"/>
      <c r="E51" s="38"/>
      <c r="F51" s="38"/>
      <c r="H51" s="38"/>
      <c r="I51" s="38"/>
      <c r="J51" s="38"/>
      <c r="K51" s="38"/>
    </row>
    <row r="52" spans="1:11" ht="18" customHeight="1" x14ac:dyDescent="0.2">
      <c r="A52" s="442"/>
      <c r="B52" s="37"/>
      <c r="C52" s="38"/>
      <c r="D52" s="38"/>
      <c r="E52" s="38"/>
      <c r="F52" s="38"/>
      <c r="H52" s="38"/>
      <c r="I52" s="38"/>
      <c r="J52" s="38"/>
      <c r="K52" s="38"/>
    </row>
    <row r="53" spans="1:11" ht="18" customHeight="1" x14ac:dyDescent="0.2">
      <c r="A53" s="442"/>
      <c r="B53" s="37"/>
      <c r="C53" s="38"/>
      <c r="D53" s="38"/>
      <c r="E53" s="38"/>
      <c r="F53" s="38"/>
      <c r="H53" s="38"/>
      <c r="I53" s="38"/>
      <c r="J53" s="38"/>
      <c r="K53" s="38"/>
    </row>
  </sheetData>
  <mergeCells count="4">
    <mergeCell ref="C7:F7"/>
    <mergeCell ref="H7:K7"/>
    <mergeCell ref="A9:B9"/>
    <mergeCell ref="C3:F3"/>
  </mergeCells>
  <phoneticPr fontId="14" type="noConversion"/>
  <pageMargins left="0.25" right="0.25" top="0.5" bottom="0.5" header="0.25" footer="0.2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B3 - contract budget</vt:lpstr>
      <vt:lpstr>line item descriptions</vt:lpstr>
      <vt:lpstr>Inter.#1 cov.</vt:lpstr>
      <vt:lpstr>Interim #1</vt:lpstr>
      <vt:lpstr>Inter.#2 cov.</vt:lpstr>
      <vt:lpstr>Interim #2</vt:lpstr>
      <vt:lpstr>IV Final cov.</vt:lpstr>
      <vt:lpstr>IV Final rpt.</vt:lpstr>
      <vt:lpstr>Personnel roster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Commission on Higher Education</dc:creator>
  <cp:lastModifiedBy>Janis Flanagan</cp:lastModifiedBy>
  <cp:lastPrinted>2018-04-30T19:13:21Z</cp:lastPrinted>
  <dcterms:created xsi:type="dcterms:W3CDTF">1998-06-09T15:05:12Z</dcterms:created>
  <dcterms:modified xsi:type="dcterms:W3CDTF">2018-04-30T21:09:17Z</dcterms:modified>
</cp:coreProperties>
</file>