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<sst xmlns="http://schemas.openxmlformats.org/spreadsheetml/2006/main" count="675" uniqueCount="438">
  <si>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</si>
  <si>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</si>
  <si>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</si>
  <si>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</si>
  <si>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</si>
  <si>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</si>
  <si>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</si>
  <si>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</si>
  <si>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</si>
  <si>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</si>
  <si>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</si>
  <si>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</si>
  <si>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</si>
  <si>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</si>
  <si>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</si>
  <si>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</si>
  <si>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</si>
  <si>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</si>
  <si>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</si>
  <si>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</si>
  <si>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</si>
  <si>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</si>
  <si>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</si>
  <si>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</si>
  <si>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</si>
  <si>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</si>
  <si>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</si>
  <si>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</si>
  <si>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</si>
  <si>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</si>
  <si>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</si>
  <si>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</si>
  <si>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</si>
  <si>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</si>
  <si>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</si>
  <si>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</si>
  <si>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</si>
  <si>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</si>
  <si>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</si>
  <si>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</si>
  <si>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</si>
  <si>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</si>
  <si>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</si>
  <si>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</si>
  <si>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</si>
  <si>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</si>
  <si>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</si>
  <si>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</si>
  <si>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</si>
  <si>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</si>
  <si>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</si>
  <si>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</si>
  <si>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</si>
  <si>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</si>
  <si>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</si>
  <si>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</si>
  <si>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</si>
  <si>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</si>
  <si>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-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</si>
  <si>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</si>
  <si>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</si>
  <si>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</si>
  <si>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- Represents zero or rounds to zero.  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</si>
  <si>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</si>
  <si>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</si>
  <si>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</si>
  <si>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</si>
  <si>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</si>
  <si>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</si>
  <si>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</si>
  <si>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</si>
  <si>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</si>
  <si>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</si>
  <si>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</si>
  <si>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</si>
  <si>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</si>
  <si>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</si>
  <si>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</si>
  <si>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</si>
  <si>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</si>
  <si>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</si>
  <si>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</si>
  <si>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</si>
  <si>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</si>
  <si>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</si>
  <si>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</si>
  <si>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</si>
  <si>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</si>
  <si>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</si>
  <si>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</si>
  <si>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</si>
  <si>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</si>
  <si>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</si>
  <si>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</si>
  <si>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</si>
  <si>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</si>
  <si>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</si>
  <si>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</si>
  <si>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</si>
  <si>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</si>
  <si>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</si>
  <si>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</si>
  <si>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</si>
  <si>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</si>
  <si>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</si>
  <si>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</si>
  <si>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</si>
  <si>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</si>
  <si>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</si>
  <si>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</si>
  <si>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</si>
  <si>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</si>
  <si>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</si>
  <si>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</si>
  <si>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</si>
  <si>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</si>
  <si>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</si>
  <si>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</si>
  <si>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</si>
  <si>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</si>
  <si>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</si>
  <si>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</si>
  <si>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</si>
  <si>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</si>
  <si>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</si>
  <si>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</si>
  <si>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</si>
  <si>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</si>
  <si>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</si>
  <si>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</si>
  <si>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</si>
  <si>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</si>
  <si>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</si>
  <si>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</si>
  <si>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</si>
  <si>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</si>
  <si>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</si>
  <si>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</si>
  <si>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</si>
  <si>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</si>
  <si>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</si>
  <si>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</si>
  <si>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</si>
  <si>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</si>
  <si>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</si>
  <si>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</si>
  <si>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</si>
  <si>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</si>
  <si>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</si>
  <si>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</si>
  <si>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</si>
  <si>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</si>
  <si>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</si>
  <si>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</si>
  <si>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</si>
  <si>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</si>
  <si>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</si>
  <si>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</si>
  <si>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</si>
  <si>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</si>
  <si>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</si>
  <si>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</si>
  <si>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</si>
  <si>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</si>
  <si>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</si>
  <si>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</si>
  <si>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</si>
  <si>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</si>
  <si>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</si>
  <si>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</si>
  <si>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</si>
  <si>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</si>
  <si>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</si>
  <si>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</si>
  <si>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</si>
  <si>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</si>
  <si>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</si>
  <si>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</si>
  <si>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</si>
  <si>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</si>
  <si>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</si>
  <si>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</si>
  <si>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</si>
  <si>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</si>
  <si>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</si>
  <si>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</si>
  <si>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</si>
  <si>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</si>
  <si>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</si>
  <si>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</si>
  <si>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</si>
  <si>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</si>
  <si>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</si>
  <si>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</si>
  <si>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</si>
  <si>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</si>
  <si>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</si>
  <si>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</si>
  <si>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</si>
  <si>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</si>
  <si>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</si>
  <si>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</si>
  <si>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</si>
  <si>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</si>
  <si>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</si>
  <si>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</si>
  <si>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</si>
  <si>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</si>
  <si>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</si>
  <si>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</si>
  <si>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</si>
  <si>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</si>
  <si>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</si>
  <si>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</si>
  <si>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</si>
  <si>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</si>
  <si>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</si>
  <si>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</si>
  <si>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</si>
  <si>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</si>
  <si>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</si>
  <si>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</si>
  <si>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</si>
  <si>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</si>
  <si>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</si>
  <si>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</si>
  <si>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</si>
  <si>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</si>
  <si>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</si>
  <si>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</si>
  <si>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</si>
  <si>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</si>
  <si>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</si>
  <si>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</si>
  <si>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</si>
  <si>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</si>
  <si>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</si>
  <si>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</si>
  <si>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</si>
  <si>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</si>
  <si>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</si>
  <si>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</si>
  <si>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</si>
  <si>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</si>
  <si>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</si>
  <si>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</si>
  <si>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</si>
  <si>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</si>
  <si>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</si>
  <si>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</si>
  <si>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</si>
  <si>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</si>
  <si>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</si>
  <si>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</si>
  <si>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</si>
  <si>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</si>
  <si>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</si>
  <si>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</si>
  <si>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</si>
  <si>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</si>
  <si>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</si>
  <si>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</si>
  <si>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</si>
  <si>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</si>
  <si>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</si>
  <si>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</si>
  <si>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</si>
  <si>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</si>
  <si>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</si>
  <si>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</si>
  <si>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</si>
  <si>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</si>
  <si>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</si>
  <si>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</si>
  <si>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</si>
  <si>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</si>
  <si>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</si>
  <si>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</si>
  <si>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</si>
  <si>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</si>
  <si>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</si>
  <si>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</si>
  <si>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</si>
  <si>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</si>
  <si>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</si>
  <si>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</si>
  <si>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</si>
  <si>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</si>
  <si>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</si>
  <si>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</si>
  <si>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</si>
  <si>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</si>
  <si>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</si>
  <si>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</si>
  <si>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</si>
  <si>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</si>
  <si>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</si>
  <si>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</si>
  <si>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</si>
  <si>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</si>
  <si>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</si>
  <si>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</si>
  <si>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</si>
  <si>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</si>
  <si>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</si>
  <si>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</si>
  <si>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</si>
  <si>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</si>
  <si>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</si>
  <si>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</si>
  <si>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</si>
  <si>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</si>
  <si>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</si>
  <si>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</si>
  <si>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</si>
  <si>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</si>
  <si>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</si>
  <si>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</si>
  <si>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</si>
  <si>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</si>
  <si>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</si>
  <si>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</si>
  <si>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</si>
  <si>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</si>
  <si>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</si>
  <si>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</si>
  <si>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</si>
  <si>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</si>
  <si>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</si>
  <si>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</si>
  <si>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</si>
  <si>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</si>
  <si>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</si>
  <si>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</si>
  <si>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</si>
  <si>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</si>
  <si>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</si>
  <si>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</si>
  <si>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</si>
  <si>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</si>
  <si>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</si>
  <si>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</si>
  <si>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</si>
  <si>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</si>
  <si>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</si>
  <si>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</si>
  <si>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</si>
  <si>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</si>
  <si>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</si>
  <si>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</si>
  <si>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</si>
  <si>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</si>
  <si>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</si>
  <si>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</si>
  <si>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</si>
  <si>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</si>
  <si>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</si>
  <si>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</si>
  <si>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</si>
  <si>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</si>
  <si>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</si>
  <si>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</si>
  <si>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</si>
  <si>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</si>
  <si>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</si>
  <si>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</si>
  <si>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</si>
  <si>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</si>
  <si>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</si>
  <si>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</si>
  <si>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</si>
  <si>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</si>
  <si>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</si>
  <si>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</si>
  <si>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</si>
  <si>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</si>
  <si>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</si>
  <si>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</si>
  <si>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</si>
  <si>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</si>
  <si>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</si>
  <si>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</si>
  <si>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</si>
  <si>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</si>
  <si>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</si>
  <si>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</si>
  <si>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</si>
  <si>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</si>
  <si>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</si>
  <si>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</si>
  <si>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</si>
  <si>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</si>
  <si>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</si>
  <si>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</si>
  <si>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</si>
  <si>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</si>
  <si>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</si>
  <si>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Warren County, New Jersey</t>
  </si>
  <si>
    <t>Table DP-1.  Profile of General Demographic Characteristics for Warren County:  2000</t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</si>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</sst>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1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6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0" fontId="0" fillId="0" borderId="0" xfId="0" applyAlignment="1">
      <alignment vertical="top"/>
    </xf>
    <xf numFmtId="164" fontId="0" fillId="0" borderId="2" xfId="0" applyNumberFormat="1" applyFont="1" applyAlignment="1">
      <alignment/>
    </xf>
    <xf numFmtId="166" fontId="0" fillId="0" borderId="2" xfId="0" applyNumberFormat="1" applyFont="1" applyFill="1" applyBorder="1" applyAlignment="1">
      <alignment horizontal="right"/>
    </xf>
    <xf numFmtId="0" fontId="2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0" fontId="0" fillId="0" borderId="41" xfId="0" applyBorder="1" applyAlignment="1">
      <alignment horizontal="right"/>
    </xf>
    <xf numFmtId="0" fontId="9" fillId="0" borderId="0" xfId="0" applyFont="1" applyBorder="1" applyAlignment="1">
      <alignment vertical="top"/>
    </xf>
    <xf numFmtId="3" fontId="9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1" xfId="0" applyNumberFormat="1" applyBorder="1" applyAlignment="1">
      <alignment horizontal="right"/>
    </xf>
    <xf numFmtId="164" fontId="0" fillId="0" borderId="40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19" customWidth="1"/>
    <col min="2" max="2" width="11.8515625" style="119" customWidth="1"/>
    <col min="3" max="3" width="9.140625" style="119" customWidth="1"/>
    <col min="4" max="4" width="0.71875" style="119" customWidth="1"/>
    <col min="5" max="5" width="45.7109375" style="119" customWidth="1"/>
    <col min="6" max="6" width="11.8515625" style="119" customWidth="1"/>
    <col min="7" max="7" width="8.421875" style="119" customWidth="1"/>
    <col min="8" max="16384" width="9.140625" style="119" customWidth="1"/>
  </cols>
  <sheetData>
    <row r="1" ht="15.75">
      <c r="A1" s="122" t="s">
        <v>398</v>
      </c>
    </row>
    <row r="2" ht="12.75">
      <c r="A2" s="123"/>
    </row>
    <row r="3" ht="13.5" thickBot="1">
      <c r="A3" s="119" t="s">
        <v>399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254</v>
      </c>
      <c r="B5" s="131" t="s">
        <v>255</v>
      </c>
      <c r="C5" s="132" t="s">
        <v>256</v>
      </c>
      <c r="D5" s="133"/>
      <c r="E5" s="133" t="s">
        <v>254</v>
      </c>
      <c r="F5" s="131" t="s">
        <v>255</v>
      </c>
      <c r="G5" s="134" t="s">
        <v>256</v>
      </c>
    </row>
    <row r="6" spans="1:7" ht="12.75">
      <c r="A6" s="135"/>
      <c r="B6" s="136"/>
      <c r="C6" s="137"/>
      <c r="D6" s="138"/>
      <c r="E6" s="138"/>
      <c r="F6" s="136"/>
      <c r="G6" s="139"/>
    </row>
    <row r="7" spans="1:7" ht="12.75">
      <c r="A7" s="140" t="s">
        <v>400</v>
      </c>
      <c r="B7" s="141">
        <v>102437</v>
      </c>
      <c r="C7" s="142">
        <f>(B7/$B$7)*100</f>
        <v>100</v>
      </c>
      <c r="D7" s="143"/>
      <c r="E7" s="144" t="s">
        <v>401</v>
      </c>
      <c r="F7" s="145"/>
      <c r="G7" s="146"/>
    </row>
    <row r="8" spans="1:7" ht="12.75">
      <c r="A8" s="140" t="s">
        <v>402</v>
      </c>
      <c r="B8" s="147"/>
      <c r="C8" s="142"/>
      <c r="D8" s="143"/>
      <c r="E8" s="143" t="s">
        <v>400</v>
      </c>
      <c r="F8" s="141">
        <v>102437</v>
      </c>
      <c r="G8" s="148">
        <f aca="true" t="shared" si="0" ref="G8:G15">F8*100/F$8</f>
        <v>100</v>
      </c>
    </row>
    <row r="9" spans="1:7" ht="12.75">
      <c r="A9" s="149" t="s">
        <v>403</v>
      </c>
      <c r="B9" s="150">
        <v>49870</v>
      </c>
      <c r="C9" s="151">
        <f>(B9/$B$7)*100</f>
        <v>48.68358112791277</v>
      </c>
      <c r="D9" s="152"/>
      <c r="E9" s="152" t="s">
        <v>404</v>
      </c>
      <c r="F9" s="150">
        <v>3751</v>
      </c>
      <c r="G9" s="153">
        <f t="shared" si="0"/>
        <v>3.661762839598973</v>
      </c>
    </row>
    <row r="10" spans="1:7" ht="12.75">
      <c r="A10" s="149" t="s">
        <v>405</v>
      </c>
      <c r="B10" s="150">
        <v>52567</v>
      </c>
      <c r="C10" s="151">
        <f>(B10/$B$7)*100</f>
        <v>51.31641887208723</v>
      </c>
      <c r="D10" s="152"/>
      <c r="E10" s="152" t="s">
        <v>406</v>
      </c>
      <c r="F10" s="150">
        <v>377</v>
      </c>
      <c r="G10" s="153">
        <f t="shared" si="0"/>
        <v>0.3680310825190117</v>
      </c>
    </row>
    <row r="11" spans="1:7" ht="12.75">
      <c r="A11" s="149"/>
      <c r="B11" s="150"/>
      <c r="C11" s="151"/>
      <c r="D11" s="152"/>
      <c r="E11" s="152" t="s">
        <v>407</v>
      </c>
      <c r="F11" s="150">
        <v>1270</v>
      </c>
      <c r="G11" s="153">
        <f t="shared" si="0"/>
        <v>1.2397864053027714</v>
      </c>
    </row>
    <row r="12" spans="1:7" ht="12.75">
      <c r="A12" s="149" t="s">
        <v>408</v>
      </c>
      <c r="B12" s="150">
        <v>7032</v>
      </c>
      <c r="C12" s="151">
        <f aca="true" t="shared" si="1" ref="C12:C24">B12*100/B$7</f>
        <v>6.8647070882591255</v>
      </c>
      <c r="D12" s="152"/>
      <c r="E12" s="152" t="s">
        <v>409</v>
      </c>
      <c r="F12" s="150">
        <v>283</v>
      </c>
      <c r="G12" s="153">
        <f t="shared" si="0"/>
        <v>0.2762673643312475</v>
      </c>
    </row>
    <row r="13" spans="1:7" ht="12.75">
      <c r="A13" s="149" t="s">
        <v>410</v>
      </c>
      <c r="B13" s="150">
        <v>7752</v>
      </c>
      <c r="C13" s="151">
        <f t="shared" si="1"/>
        <v>7.56757812118668</v>
      </c>
      <c r="D13" s="152"/>
      <c r="E13" s="152" t="s">
        <v>411</v>
      </c>
      <c r="F13" s="150">
        <v>1821</v>
      </c>
      <c r="G13" s="153">
        <f t="shared" si="0"/>
        <v>1.7776779874459423</v>
      </c>
    </row>
    <row r="14" spans="1:7" ht="12.75">
      <c r="A14" s="149" t="s">
        <v>412</v>
      </c>
      <c r="B14" s="150">
        <v>7672</v>
      </c>
      <c r="C14" s="151">
        <f t="shared" si="1"/>
        <v>7.489481339750285</v>
      </c>
      <c r="D14" s="152"/>
      <c r="E14" s="152" t="s">
        <v>413</v>
      </c>
      <c r="F14" s="150">
        <v>98686</v>
      </c>
      <c r="G14" s="153">
        <f t="shared" si="0"/>
        <v>96.33823716040102</v>
      </c>
    </row>
    <row r="15" spans="1:7" ht="12.75">
      <c r="A15" s="149" t="s">
        <v>414</v>
      </c>
      <c r="B15" s="150">
        <v>6434</v>
      </c>
      <c r="C15" s="151">
        <f t="shared" si="1"/>
        <v>6.2809336470220725</v>
      </c>
      <c r="D15" s="152"/>
      <c r="E15" s="152" t="s">
        <v>415</v>
      </c>
      <c r="F15" s="150">
        <v>94405</v>
      </c>
      <c r="G15" s="153">
        <f t="shared" si="0"/>
        <v>92.15908314378594</v>
      </c>
    </row>
    <row r="16" spans="1:7" ht="12.75">
      <c r="A16" s="149" t="s">
        <v>416</v>
      </c>
      <c r="B16" s="150">
        <v>4261</v>
      </c>
      <c r="C16" s="151">
        <f t="shared" si="1"/>
        <v>4.159629821255992</v>
      </c>
      <c r="D16" s="152"/>
      <c r="E16" s="152"/>
      <c r="F16" s="145"/>
      <c r="G16" s="146"/>
    </row>
    <row r="17" spans="1:7" ht="12.75">
      <c r="A17" s="149" t="s">
        <v>417</v>
      </c>
      <c r="B17" s="150">
        <v>13089</v>
      </c>
      <c r="C17" s="151">
        <f t="shared" si="1"/>
        <v>12.777609652762186</v>
      </c>
      <c r="D17" s="152"/>
      <c r="E17" s="143" t="s">
        <v>418</v>
      </c>
      <c r="F17" s="145"/>
      <c r="G17" s="146"/>
    </row>
    <row r="18" spans="1:7" ht="12.75">
      <c r="A18" s="149" t="s">
        <v>419</v>
      </c>
      <c r="B18" s="150">
        <v>18947</v>
      </c>
      <c r="C18" s="151">
        <f t="shared" si="1"/>
        <v>18.496246473442213</v>
      </c>
      <c r="D18" s="152"/>
      <c r="E18" s="143" t="s">
        <v>420</v>
      </c>
      <c r="F18" s="141">
        <v>102437</v>
      </c>
      <c r="G18" s="148">
        <v>100</v>
      </c>
    </row>
    <row r="19" spans="1:7" ht="12.75">
      <c r="A19" s="149" t="s">
        <v>421</v>
      </c>
      <c r="B19" s="150">
        <v>14929</v>
      </c>
      <c r="C19" s="151">
        <f t="shared" si="1"/>
        <v>14.573835625799271</v>
      </c>
      <c r="D19" s="152"/>
      <c r="E19" s="152" t="s">
        <v>422</v>
      </c>
      <c r="F19" s="150">
        <v>100971</v>
      </c>
      <c r="G19" s="153">
        <f aca="true" t="shared" si="2" ref="G19:G30">F19*100/F$18</f>
        <v>98.56887648017806</v>
      </c>
    </row>
    <row r="20" spans="1:7" ht="12.75">
      <c r="A20" s="149" t="s">
        <v>423</v>
      </c>
      <c r="B20" s="150">
        <v>5426</v>
      </c>
      <c r="C20" s="151">
        <f t="shared" si="1"/>
        <v>5.296914200923495</v>
      </c>
      <c r="D20" s="152"/>
      <c r="E20" s="152" t="s">
        <v>424</v>
      </c>
      <c r="F20" s="150">
        <v>38660</v>
      </c>
      <c r="G20" s="153">
        <f t="shared" si="2"/>
        <v>37.740269629137906</v>
      </c>
    </row>
    <row r="21" spans="1:7" ht="12.75">
      <c r="A21" s="149" t="s">
        <v>425</v>
      </c>
      <c r="B21" s="150">
        <v>3689</v>
      </c>
      <c r="C21" s="151">
        <f t="shared" si="1"/>
        <v>3.601237833985767</v>
      </c>
      <c r="D21" s="152"/>
      <c r="E21" s="152" t="s">
        <v>426</v>
      </c>
      <c r="F21" s="150">
        <v>22481</v>
      </c>
      <c r="G21" s="153">
        <f t="shared" si="2"/>
        <v>21.946171793394964</v>
      </c>
    </row>
    <row r="22" spans="1:7" ht="12.75">
      <c r="A22" s="149" t="s">
        <v>427</v>
      </c>
      <c r="B22" s="150">
        <v>6730</v>
      </c>
      <c r="C22" s="151">
        <f t="shared" si="1"/>
        <v>6.569891738336734</v>
      </c>
      <c r="D22" s="152"/>
      <c r="E22" s="152" t="s">
        <v>428</v>
      </c>
      <c r="F22" s="150">
        <v>32130</v>
      </c>
      <c r="G22" s="153">
        <f t="shared" si="2"/>
        <v>31.365619844392164</v>
      </c>
    </row>
    <row r="23" spans="1:7" ht="12.75">
      <c r="A23" s="149" t="s">
        <v>429</v>
      </c>
      <c r="B23" s="150">
        <v>4785</v>
      </c>
      <c r="C23" s="151">
        <f t="shared" si="1"/>
        <v>4.6711637396643795</v>
      </c>
      <c r="D23" s="152"/>
      <c r="E23" s="152" t="s">
        <v>430</v>
      </c>
      <c r="F23" s="150">
        <v>25049</v>
      </c>
      <c r="G23" s="153">
        <f t="shared" si="2"/>
        <v>24.453078477503247</v>
      </c>
    </row>
    <row r="24" spans="1:7" ht="12.75">
      <c r="A24" s="149" t="s">
        <v>431</v>
      </c>
      <c r="B24" s="150">
        <v>1691</v>
      </c>
      <c r="C24" s="151">
        <f t="shared" si="1"/>
        <v>1.6507707176118005</v>
      </c>
      <c r="D24" s="152"/>
      <c r="E24" s="152" t="s">
        <v>432</v>
      </c>
      <c r="F24" s="150">
        <v>3773</v>
      </c>
      <c r="G24" s="153">
        <f t="shared" si="2"/>
        <v>3.6832394544939815</v>
      </c>
    </row>
    <row r="25" spans="1:7" ht="12.75">
      <c r="A25" s="149"/>
      <c r="B25" s="145"/>
      <c r="C25" s="154"/>
      <c r="D25" s="152"/>
      <c r="E25" s="152" t="s">
        <v>433</v>
      </c>
      <c r="F25" s="150">
        <v>1210</v>
      </c>
      <c r="G25" s="153">
        <f t="shared" si="2"/>
        <v>1.181213819225475</v>
      </c>
    </row>
    <row r="26" spans="1:7" ht="12.75">
      <c r="A26" s="149" t="s">
        <v>434</v>
      </c>
      <c r="B26" s="145">
        <v>37.6</v>
      </c>
      <c r="C26" s="155" t="s">
        <v>262</v>
      </c>
      <c r="D26" s="152"/>
      <c r="E26" s="156" t="s">
        <v>435</v>
      </c>
      <c r="F26" s="157">
        <v>3927</v>
      </c>
      <c r="G26" s="153">
        <f t="shared" si="2"/>
        <v>3.833575758759042</v>
      </c>
    </row>
    <row r="27" spans="1:7" ht="12.75">
      <c r="A27" s="149"/>
      <c r="B27" s="145"/>
      <c r="C27" s="154"/>
      <c r="D27" s="152"/>
      <c r="E27" s="158" t="s">
        <v>436</v>
      </c>
      <c r="F27" s="159">
        <v>2019</v>
      </c>
      <c r="G27" s="153">
        <f t="shared" si="2"/>
        <v>1.97096752150102</v>
      </c>
    </row>
    <row r="28" spans="1:7" ht="12.75">
      <c r="A28" s="149" t="s">
        <v>263</v>
      </c>
      <c r="B28" s="150">
        <v>75747</v>
      </c>
      <c r="C28" s="151">
        <f aca="true" t="shared" si="3" ref="C28:C35">B28*100/B$7</f>
        <v>73.9449612932827</v>
      </c>
      <c r="D28" s="152"/>
      <c r="E28" s="152" t="s">
        <v>437</v>
      </c>
      <c r="F28" s="150">
        <v>1466</v>
      </c>
      <c r="G28" s="153">
        <f t="shared" si="2"/>
        <v>1.4311235198219394</v>
      </c>
    </row>
    <row r="29" spans="1:7" ht="12.75">
      <c r="A29" s="149" t="s">
        <v>0</v>
      </c>
      <c r="B29" s="150">
        <v>36100</v>
      </c>
      <c r="C29" s="151">
        <f t="shared" si="3"/>
        <v>35.24117262317327</v>
      </c>
      <c r="D29" s="152"/>
      <c r="E29" s="152" t="s">
        <v>1</v>
      </c>
      <c r="F29" s="150">
        <v>898</v>
      </c>
      <c r="G29" s="153">
        <f t="shared" si="2"/>
        <v>0.8766363716235345</v>
      </c>
    </row>
    <row r="30" spans="1:7" ht="12.75">
      <c r="A30" s="149" t="s">
        <v>2</v>
      </c>
      <c r="B30" s="150">
        <v>39647</v>
      </c>
      <c r="C30" s="151">
        <f t="shared" si="3"/>
        <v>38.70378867010943</v>
      </c>
      <c r="D30" s="152"/>
      <c r="E30" s="152" t="s">
        <v>3</v>
      </c>
      <c r="F30" s="150">
        <v>568</v>
      </c>
      <c r="G30" s="153">
        <f t="shared" si="2"/>
        <v>0.5544871481984048</v>
      </c>
    </row>
    <row r="31" spans="1:7" ht="12.75">
      <c r="A31" s="149" t="s">
        <v>4</v>
      </c>
      <c r="B31" s="150">
        <v>72643</v>
      </c>
      <c r="C31" s="151">
        <f t="shared" si="3"/>
        <v>70.91480617355057</v>
      </c>
      <c r="D31" s="152"/>
      <c r="E31" s="152"/>
      <c r="F31" s="145"/>
      <c r="G31" s="146"/>
    </row>
    <row r="32" spans="1:7" ht="12.75">
      <c r="A32" s="149" t="s">
        <v>5</v>
      </c>
      <c r="B32" s="150">
        <v>15392</v>
      </c>
      <c r="C32" s="151">
        <f t="shared" si="3"/>
        <v>15.025820748362408</v>
      </c>
      <c r="D32" s="152"/>
      <c r="E32" s="143" t="s">
        <v>6</v>
      </c>
      <c r="F32" s="147"/>
      <c r="G32" s="160"/>
    </row>
    <row r="33" spans="1:7" ht="12.75">
      <c r="A33" s="149" t="s">
        <v>7</v>
      </c>
      <c r="B33" s="150">
        <v>13206</v>
      </c>
      <c r="C33" s="151">
        <f t="shared" si="3"/>
        <v>12.891826195612913</v>
      </c>
      <c r="D33" s="152"/>
      <c r="E33" s="143" t="s">
        <v>8</v>
      </c>
      <c r="F33" s="141">
        <v>38660</v>
      </c>
      <c r="G33" s="148">
        <v>100</v>
      </c>
    </row>
    <row r="34" spans="1:7" ht="12.75">
      <c r="A34" s="149" t="s">
        <v>0</v>
      </c>
      <c r="B34" s="150">
        <v>5261</v>
      </c>
      <c r="C34" s="151">
        <f t="shared" si="3"/>
        <v>5.13583958921093</v>
      </c>
      <c r="D34" s="152"/>
      <c r="E34" s="152" t="s">
        <v>9</v>
      </c>
      <c r="F34" s="150">
        <v>27485</v>
      </c>
      <c r="G34" s="153">
        <f aca="true" t="shared" si="4" ref="G34:G42">F34*100/F$33</f>
        <v>71.09415416451112</v>
      </c>
    </row>
    <row r="35" spans="1:7" ht="12.75">
      <c r="A35" s="149" t="s">
        <v>2</v>
      </c>
      <c r="B35" s="150">
        <v>7945</v>
      </c>
      <c r="C35" s="151">
        <f t="shared" si="3"/>
        <v>7.755986606401984</v>
      </c>
      <c r="D35" s="152"/>
      <c r="E35" s="152" t="s">
        <v>10</v>
      </c>
      <c r="F35" s="150">
        <v>13413</v>
      </c>
      <c r="G35" s="153">
        <f t="shared" si="4"/>
        <v>34.69477496120021</v>
      </c>
    </row>
    <row r="36" spans="1:7" ht="12.75">
      <c r="A36" s="149"/>
      <c r="B36" s="145"/>
      <c r="C36" s="154"/>
      <c r="D36" s="152"/>
      <c r="E36" s="152" t="s">
        <v>11</v>
      </c>
      <c r="F36" s="150">
        <v>22481</v>
      </c>
      <c r="G36" s="153">
        <f t="shared" si="4"/>
        <v>58.15054319710295</v>
      </c>
    </row>
    <row r="37" spans="1:7" ht="12.75">
      <c r="A37" s="161" t="s">
        <v>12</v>
      </c>
      <c r="B37" s="145"/>
      <c r="C37" s="154"/>
      <c r="D37" s="152"/>
      <c r="E37" s="152" t="s">
        <v>10</v>
      </c>
      <c r="F37" s="150">
        <v>10781</v>
      </c>
      <c r="G37" s="153">
        <f t="shared" si="4"/>
        <v>27.886704604242112</v>
      </c>
    </row>
    <row r="38" spans="1:7" ht="12.75">
      <c r="A38" s="162" t="s">
        <v>13</v>
      </c>
      <c r="B38" s="150">
        <v>101170</v>
      </c>
      <c r="C38" s="151">
        <f aca="true" t="shared" si="5" ref="C38:C54">B38*100/B$7</f>
        <v>98.76314222400109</v>
      </c>
      <c r="D38" s="152"/>
      <c r="E38" s="152" t="s">
        <v>14</v>
      </c>
      <c r="F38" s="150">
        <v>3569</v>
      </c>
      <c r="G38" s="153">
        <f t="shared" si="4"/>
        <v>9.231764097258148</v>
      </c>
    </row>
    <row r="39" spans="1:7" ht="12.75">
      <c r="A39" s="149" t="s">
        <v>15</v>
      </c>
      <c r="B39" s="150">
        <v>96846</v>
      </c>
      <c r="C39" s="151">
        <f t="shared" si="5"/>
        <v>94.54201118736394</v>
      </c>
      <c r="D39" s="152"/>
      <c r="E39" s="152" t="s">
        <v>10</v>
      </c>
      <c r="F39" s="150">
        <v>1918</v>
      </c>
      <c r="G39" s="153">
        <f t="shared" si="4"/>
        <v>4.961200206932229</v>
      </c>
    </row>
    <row r="40" spans="1:7" ht="12.75">
      <c r="A40" s="149" t="s">
        <v>16</v>
      </c>
      <c r="B40" s="150">
        <v>1914</v>
      </c>
      <c r="C40" s="151">
        <f t="shared" si="5"/>
        <v>1.8684654958657516</v>
      </c>
      <c r="D40" s="152"/>
      <c r="E40" s="152" t="s">
        <v>17</v>
      </c>
      <c r="F40" s="150">
        <v>11175</v>
      </c>
      <c r="G40" s="153">
        <f t="shared" si="4"/>
        <v>28.905845835488876</v>
      </c>
    </row>
    <row r="41" spans="1:7" ht="12.75">
      <c r="A41" s="149" t="s">
        <v>18</v>
      </c>
      <c r="B41" s="150">
        <v>115</v>
      </c>
      <c r="C41" s="151">
        <f t="shared" si="5"/>
        <v>0.11226412331481789</v>
      </c>
      <c r="D41" s="152"/>
      <c r="E41" s="152" t="s">
        <v>19</v>
      </c>
      <c r="F41" s="150">
        <v>9270</v>
      </c>
      <c r="G41" s="153">
        <f t="shared" si="4"/>
        <v>23.97827211588205</v>
      </c>
    </row>
    <row r="42" spans="1:7" ht="12.75">
      <c r="A42" s="149" t="s">
        <v>20</v>
      </c>
      <c r="B42" s="150">
        <v>1242</v>
      </c>
      <c r="C42" s="151">
        <f t="shared" si="5"/>
        <v>1.2124525318000332</v>
      </c>
      <c r="D42" s="152"/>
      <c r="E42" s="152" t="s">
        <v>21</v>
      </c>
      <c r="F42" s="150">
        <v>3860</v>
      </c>
      <c r="G42" s="153">
        <f t="shared" si="4"/>
        <v>9.984480082772892</v>
      </c>
    </row>
    <row r="43" spans="1:7" ht="12.75">
      <c r="A43" s="149" t="s">
        <v>22</v>
      </c>
      <c r="B43" s="150">
        <v>417</v>
      </c>
      <c r="C43" s="151">
        <f t="shared" si="5"/>
        <v>0.4070794732372092</v>
      </c>
      <c r="D43" s="152"/>
      <c r="E43" s="152"/>
      <c r="F43" s="145"/>
      <c r="G43" s="146"/>
    </row>
    <row r="44" spans="1:7" ht="12.75">
      <c r="A44" s="149" t="s">
        <v>23</v>
      </c>
      <c r="B44" s="150">
        <v>284</v>
      </c>
      <c r="C44" s="151">
        <f t="shared" si="5"/>
        <v>0.2772435740992024</v>
      </c>
      <c r="D44" s="152"/>
      <c r="E44" s="152" t="s">
        <v>24</v>
      </c>
      <c r="F44" s="159">
        <v>14258</v>
      </c>
      <c r="G44" s="163">
        <f>F44*100/F33</f>
        <v>36.880496637351264</v>
      </c>
    </row>
    <row r="45" spans="1:7" ht="12.75">
      <c r="A45" s="149" t="s">
        <v>25</v>
      </c>
      <c r="B45" s="150">
        <v>170</v>
      </c>
      <c r="C45" s="151">
        <f t="shared" si="5"/>
        <v>0.16595566055233948</v>
      </c>
      <c r="D45" s="152"/>
      <c r="E45" s="152" t="s">
        <v>26</v>
      </c>
      <c r="F45" s="159">
        <v>9416</v>
      </c>
      <c r="G45" s="163">
        <f>F45*100/F33</f>
        <v>24.355923435075013</v>
      </c>
    </row>
    <row r="46" spans="1:7" ht="12.75">
      <c r="A46" s="149" t="s">
        <v>27</v>
      </c>
      <c r="B46" s="150">
        <v>48</v>
      </c>
      <c r="C46" s="151">
        <f t="shared" si="5"/>
        <v>0.04685806886183703</v>
      </c>
      <c r="D46" s="152"/>
      <c r="E46" s="152"/>
      <c r="F46" s="145"/>
      <c r="G46" s="146"/>
    </row>
    <row r="47" spans="1:7" ht="12.75">
      <c r="A47" s="149" t="s">
        <v>28</v>
      </c>
      <c r="B47" s="150">
        <v>148</v>
      </c>
      <c r="C47" s="151">
        <f t="shared" si="5"/>
        <v>0.14447904565733086</v>
      </c>
      <c r="D47" s="152"/>
      <c r="E47" s="152" t="s">
        <v>29</v>
      </c>
      <c r="F47" s="164">
        <v>2.61</v>
      </c>
      <c r="G47" s="165" t="s">
        <v>262</v>
      </c>
    </row>
    <row r="48" spans="1:7" ht="12.75">
      <c r="A48" s="149" t="s">
        <v>30</v>
      </c>
      <c r="B48" s="150">
        <v>92</v>
      </c>
      <c r="C48" s="151">
        <f t="shared" si="5"/>
        <v>0.0898112986518543</v>
      </c>
      <c r="D48" s="152"/>
      <c r="E48" s="152" t="s">
        <v>31</v>
      </c>
      <c r="F48" s="145">
        <v>3.12</v>
      </c>
      <c r="G48" s="165" t="s">
        <v>262</v>
      </c>
    </row>
    <row r="49" spans="1:7" ht="14.25">
      <c r="A49" s="149" t="s">
        <v>32</v>
      </c>
      <c r="B49" s="150">
        <v>83</v>
      </c>
      <c r="C49" s="151">
        <f t="shared" si="5"/>
        <v>0.08102541074025987</v>
      </c>
      <c r="D49" s="152"/>
      <c r="E49" s="152"/>
      <c r="F49" s="145"/>
      <c r="G49" s="146"/>
    </row>
    <row r="50" spans="1:7" ht="12.75">
      <c r="A50" s="149" t="s">
        <v>33</v>
      </c>
      <c r="B50" s="150">
        <v>19</v>
      </c>
      <c r="C50" s="151">
        <f t="shared" si="5"/>
        <v>0.018547985591143824</v>
      </c>
      <c r="D50" s="152"/>
      <c r="E50" s="143" t="s">
        <v>34</v>
      </c>
      <c r="F50" s="147"/>
      <c r="G50" s="160"/>
    </row>
    <row r="51" spans="1:7" ht="12.75">
      <c r="A51" s="149" t="s">
        <v>35</v>
      </c>
      <c r="B51" s="150">
        <v>4</v>
      </c>
      <c r="C51" s="151">
        <f t="shared" si="5"/>
        <v>0.0039048390718197526</v>
      </c>
      <c r="D51" s="152"/>
      <c r="E51" s="143" t="s">
        <v>36</v>
      </c>
      <c r="F51" s="141">
        <v>41157</v>
      </c>
      <c r="G51" s="148">
        <v>100</v>
      </c>
    </row>
    <row r="52" spans="1:7" ht="12.75">
      <c r="A52" s="149" t="s">
        <v>37</v>
      </c>
      <c r="B52" s="150">
        <v>5</v>
      </c>
      <c r="C52" s="151">
        <f t="shared" si="5"/>
        <v>0.004881048839774691</v>
      </c>
      <c r="D52" s="152"/>
      <c r="E52" s="152" t="s">
        <v>38</v>
      </c>
      <c r="F52" s="150">
        <v>38660</v>
      </c>
      <c r="G52" s="153">
        <f>F52*100/F$51</f>
        <v>93.93298831304517</v>
      </c>
    </row>
    <row r="53" spans="1:7" ht="12.75">
      <c r="A53" s="149" t="s">
        <v>39</v>
      </c>
      <c r="B53" s="150">
        <v>5</v>
      </c>
      <c r="C53" s="151">
        <f t="shared" si="5"/>
        <v>0.004881048839774691</v>
      </c>
      <c r="D53" s="152"/>
      <c r="E53" s="152" t="s">
        <v>40</v>
      </c>
      <c r="F53" s="150">
        <v>2497</v>
      </c>
      <c r="G53" s="153">
        <f>F53*100/F$51</f>
        <v>6.067011686954832</v>
      </c>
    </row>
    <row r="54" spans="1:7" ht="14.25">
      <c r="A54" s="149" t="s">
        <v>41</v>
      </c>
      <c r="B54" s="150">
        <v>5</v>
      </c>
      <c r="C54" s="151">
        <f t="shared" si="5"/>
        <v>0.004881048839774691</v>
      </c>
      <c r="D54" s="152"/>
      <c r="E54" s="152" t="s">
        <v>42</v>
      </c>
      <c r="F54" s="150">
        <v>361</v>
      </c>
      <c r="G54" s="153">
        <f>F54*100/F$51</f>
        <v>0.8771290424472143</v>
      </c>
    </row>
    <row r="55" spans="1:7" ht="12.75">
      <c r="A55" s="149" t="s">
        <v>43</v>
      </c>
      <c r="B55" s="150">
        <v>1034</v>
      </c>
      <c r="C55" s="151">
        <f>B55*100/B$7</f>
        <v>1.009400900065406</v>
      </c>
      <c r="D55" s="152"/>
      <c r="E55" s="152"/>
      <c r="F55" s="145"/>
      <c r="G55" s="146"/>
    </row>
    <row r="56" spans="1:7" ht="12.75">
      <c r="A56" s="149" t="s">
        <v>44</v>
      </c>
      <c r="B56" s="159">
        <v>1267</v>
      </c>
      <c r="C56" s="166">
        <f>B56*100/B$7</f>
        <v>1.2368577759989066</v>
      </c>
      <c r="D56" s="152"/>
      <c r="E56" s="152" t="s">
        <v>45</v>
      </c>
      <c r="F56" s="167">
        <v>2.2</v>
      </c>
      <c r="G56" s="165" t="s">
        <v>262</v>
      </c>
    </row>
    <row r="57" spans="1:7" ht="12.75">
      <c r="A57" s="149"/>
      <c r="B57" s="159"/>
      <c r="C57" s="166"/>
      <c r="D57" s="152"/>
      <c r="E57" s="152" t="s">
        <v>46</v>
      </c>
      <c r="F57" s="167">
        <v>6</v>
      </c>
      <c r="G57" s="165" t="s">
        <v>262</v>
      </c>
    </row>
    <row r="58" spans="1:7" ht="12.75">
      <c r="A58" s="168" t="s">
        <v>47</v>
      </c>
      <c r="B58" s="159"/>
      <c r="C58" s="166"/>
      <c r="D58" s="152"/>
      <c r="E58" s="152"/>
      <c r="F58" s="145"/>
      <c r="G58" s="146"/>
    </row>
    <row r="59" spans="1:7" ht="14.25">
      <c r="A59" s="169" t="s">
        <v>48</v>
      </c>
      <c r="B59" s="159"/>
      <c r="C59" s="166"/>
      <c r="D59" s="152"/>
      <c r="E59" s="143" t="s">
        <v>49</v>
      </c>
      <c r="F59" s="147"/>
      <c r="G59" s="160"/>
    </row>
    <row r="60" spans="1:7" ht="12.75">
      <c r="A60" s="149" t="s">
        <v>50</v>
      </c>
      <c r="B60" s="159">
        <v>97924</v>
      </c>
      <c r="C60" s="166">
        <f>B60*100/B7</f>
        <v>95.59436531721937</v>
      </c>
      <c r="D60" s="152"/>
      <c r="E60" s="143" t="s">
        <v>51</v>
      </c>
      <c r="F60" s="141">
        <v>38660</v>
      </c>
      <c r="G60" s="148">
        <v>100</v>
      </c>
    </row>
    <row r="61" spans="1:7" ht="12.75">
      <c r="A61" s="149" t="s">
        <v>52</v>
      </c>
      <c r="B61" s="159">
        <v>2277</v>
      </c>
      <c r="C61" s="166">
        <f>B61*100/B7</f>
        <v>2.2228296416333944</v>
      </c>
      <c r="D61" s="152"/>
      <c r="E61" s="152" t="s">
        <v>53</v>
      </c>
      <c r="F61" s="150">
        <v>28109</v>
      </c>
      <c r="G61" s="153">
        <f>F61*100/F$60</f>
        <v>72.70822555613037</v>
      </c>
    </row>
    <row r="62" spans="1:7" ht="12.75">
      <c r="A62" s="149" t="s">
        <v>54</v>
      </c>
      <c r="B62" s="159">
        <v>430</v>
      </c>
      <c r="C62" s="166">
        <f>B62*100/B7</f>
        <v>0.4197702002206234</v>
      </c>
      <c r="D62" s="152"/>
      <c r="E62" s="152" t="s">
        <v>55</v>
      </c>
      <c r="F62" s="150">
        <v>10551</v>
      </c>
      <c r="G62" s="153">
        <f>F62*100/F$60</f>
        <v>27.29177444386963</v>
      </c>
    </row>
    <row r="63" spans="1:7" ht="12.75">
      <c r="A63" s="149" t="s">
        <v>56</v>
      </c>
      <c r="B63" s="159">
        <v>1527</v>
      </c>
      <c r="C63" s="166">
        <f>B63*100/B7</f>
        <v>1.4906723156671906</v>
      </c>
      <c r="D63" s="152"/>
      <c r="E63" s="152"/>
      <c r="F63" s="145"/>
      <c r="G63" s="146"/>
    </row>
    <row r="64" spans="1:7" ht="12.75">
      <c r="A64" s="149" t="s">
        <v>57</v>
      </c>
      <c r="B64" s="159">
        <v>42</v>
      </c>
      <c r="C64" s="166" t="s">
        <v>58</v>
      </c>
      <c r="D64" s="152"/>
      <c r="E64" s="152" t="s">
        <v>59</v>
      </c>
      <c r="F64" s="145">
        <v>2.77</v>
      </c>
      <c r="G64" s="165" t="s">
        <v>262</v>
      </c>
    </row>
    <row r="65" spans="1:7" ht="13.5" thickBot="1">
      <c r="A65" s="170" t="s">
        <v>60</v>
      </c>
      <c r="B65" s="171">
        <v>1574</v>
      </c>
      <c r="C65" s="172">
        <f>B65*100/B7</f>
        <v>1.5365541747610727</v>
      </c>
      <c r="D65" s="173"/>
      <c r="E65" s="173" t="s">
        <v>61</v>
      </c>
      <c r="F65" s="174">
        <v>2.19</v>
      </c>
      <c r="G65" s="175" t="s">
        <v>262</v>
      </c>
    </row>
    <row r="66" ht="13.5" thickTop="1"/>
    <row r="67" ht="12.75">
      <c r="A67" s="119" t="s">
        <v>62</v>
      </c>
    </row>
    <row r="68" ht="12.75">
      <c r="A68" s="119" t="s">
        <v>63</v>
      </c>
    </row>
    <row r="69" ht="12.75">
      <c r="A69" s="119" t="s">
        <v>64</v>
      </c>
    </row>
    <row r="70" ht="12.75">
      <c r="A70" s="119" t="s">
        <v>65</v>
      </c>
    </row>
    <row r="71" ht="12.75">
      <c r="A71" s="119" t="s">
        <v>66</v>
      </c>
    </row>
    <row r="73" ht="12.75">
      <c r="A73" s="119" t="s">
        <v>166</v>
      </c>
    </row>
    <row r="74" ht="12.75">
      <c r="A74" s="119" t="s">
        <v>67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264</v>
      </c>
      <c r="B1" s="17"/>
      <c r="C1" s="17"/>
      <c r="D1" s="2"/>
      <c r="E1" s="17"/>
      <c r="F1" s="17"/>
      <c r="G1" s="17"/>
    </row>
    <row r="2" spans="1:7" ht="12.75">
      <c r="A2" t="s">
        <v>397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268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254</v>
      </c>
      <c r="B6" s="24" t="s">
        <v>255</v>
      </c>
      <c r="C6" s="12" t="s">
        <v>256</v>
      </c>
      <c r="D6" s="25"/>
      <c r="E6" s="26" t="s">
        <v>254</v>
      </c>
      <c r="F6" s="24" t="s">
        <v>255</v>
      </c>
      <c r="G6" s="27" t="s">
        <v>256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265</v>
      </c>
      <c r="B8" s="30"/>
      <c r="C8" s="28"/>
      <c r="E8" s="31" t="s">
        <v>266</v>
      </c>
      <c r="F8" s="32"/>
      <c r="G8" s="28"/>
    </row>
    <row r="9" spans="1:7" ht="12.75">
      <c r="A9" s="29" t="s">
        <v>267</v>
      </c>
      <c r="B9" s="30"/>
      <c r="C9" s="28"/>
      <c r="E9" s="31" t="s">
        <v>269</v>
      </c>
      <c r="F9" s="93">
        <v>102437</v>
      </c>
      <c r="G9" s="33">
        <f>(F9/$F$9)*100</f>
        <v>100</v>
      </c>
    </row>
    <row r="10" spans="1:7" ht="12.75">
      <c r="A10" s="29" t="s">
        <v>270</v>
      </c>
      <c r="B10" s="93">
        <v>26106</v>
      </c>
      <c r="C10" s="33">
        <f aca="true" t="shared" si="0" ref="C10:C15">(B10/$B$10)*100</f>
        <v>100</v>
      </c>
      <c r="E10" s="34" t="s">
        <v>271</v>
      </c>
      <c r="F10" s="97">
        <v>96520</v>
      </c>
      <c r="G10" s="84">
        <f aca="true" t="shared" si="1" ref="G10:G16">(F10/$F$9)*100</f>
        <v>94.22376680301063</v>
      </c>
    </row>
    <row r="11" spans="1:7" ht="12.75">
      <c r="A11" s="36" t="s">
        <v>272</v>
      </c>
      <c r="B11" s="98">
        <v>2252</v>
      </c>
      <c r="C11" s="35">
        <f t="shared" si="0"/>
        <v>8.626369416992262</v>
      </c>
      <c r="E11" s="34" t="s">
        <v>273</v>
      </c>
      <c r="F11" s="97">
        <v>95739</v>
      </c>
      <c r="G11" s="84">
        <f t="shared" si="1"/>
        <v>93.46134697423783</v>
      </c>
    </row>
    <row r="12" spans="1:7" ht="12.75">
      <c r="A12" s="36" t="s">
        <v>274</v>
      </c>
      <c r="B12" s="98">
        <v>1456</v>
      </c>
      <c r="C12" s="35">
        <f t="shared" si="0"/>
        <v>5.577261932122884</v>
      </c>
      <c r="E12" s="34" t="s">
        <v>275</v>
      </c>
      <c r="F12" s="97">
        <v>67366</v>
      </c>
      <c r="G12" s="84">
        <f t="shared" si="1"/>
        <v>65.76334722805235</v>
      </c>
    </row>
    <row r="13" spans="1:7" ht="12.75">
      <c r="A13" s="36" t="s">
        <v>276</v>
      </c>
      <c r="B13" s="98">
        <v>12448</v>
      </c>
      <c r="C13" s="35">
        <f t="shared" si="0"/>
        <v>47.68252509001762</v>
      </c>
      <c r="E13" s="34" t="s">
        <v>277</v>
      </c>
      <c r="F13" s="97">
        <v>28373</v>
      </c>
      <c r="G13" s="84">
        <f t="shared" si="1"/>
        <v>27.69799974618546</v>
      </c>
    </row>
    <row r="14" spans="1:7" ht="12.75">
      <c r="A14" s="36" t="s">
        <v>278</v>
      </c>
      <c r="B14" s="98">
        <v>5715</v>
      </c>
      <c r="C14" s="35">
        <f t="shared" si="0"/>
        <v>21.89151919099058</v>
      </c>
      <c r="E14" s="34" t="s">
        <v>167</v>
      </c>
      <c r="F14" s="97">
        <v>781</v>
      </c>
      <c r="G14" s="84">
        <f t="shared" si="1"/>
        <v>0.7624198287728067</v>
      </c>
    </row>
    <row r="15" spans="1:7" ht="12.75">
      <c r="A15" s="36" t="s">
        <v>325</v>
      </c>
      <c r="B15" s="97">
        <v>4235</v>
      </c>
      <c r="C15" s="35">
        <f t="shared" si="0"/>
        <v>16.222324369876656</v>
      </c>
      <c r="E15" s="34" t="s">
        <v>279</v>
      </c>
      <c r="F15" s="97">
        <v>5917</v>
      </c>
      <c r="G15" s="84">
        <f t="shared" si="1"/>
        <v>5.776233196989369</v>
      </c>
    </row>
    <row r="16" spans="1:7" ht="12.75">
      <c r="A16" s="36"/>
      <c r="B16" s="93" t="s">
        <v>251</v>
      </c>
      <c r="C16" s="10"/>
      <c r="E16" s="34" t="s">
        <v>280</v>
      </c>
      <c r="F16" s="98">
        <v>2302</v>
      </c>
      <c r="G16" s="84">
        <f t="shared" si="1"/>
        <v>2.2472348858322677</v>
      </c>
    </row>
    <row r="17" spans="1:7" ht="12.75">
      <c r="A17" s="29" t="s">
        <v>281</v>
      </c>
      <c r="B17" s="93" t="s">
        <v>251</v>
      </c>
      <c r="C17" s="35"/>
      <c r="E17" s="34" t="s">
        <v>282</v>
      </c>
      <c r="F17" s="97">
        <v>3012</v>
      </c>
      <c r="G17" s="84">
        <f>(F17/$F$9)*100</f>
        <v>2.9403438210802735</v>
      </c>
    </row>
    <row r="18" spans="1:7" ht="12.75">
      <c r="A18" s="29" t="s">
        <v>283</v>
      </c>
      <c r="B18" s="93">
        <v>69457</v>
      </c>
      <c r="C18" s="33">
        <f>(B18/$B$18)*100</f>
        <v>100</v>
      </c>
      <c r="E18" s="34" t="s">
        <v>284</v>
      </c>
      <c r="F18" s="97">
        <v>2905</v>
      </c>
      <c r="G18" s="84">
        <f>(F18/$F$9)*100</f>
        <v>2.8358893759090953</v>
      </c>
    </row>
    <row r="19" spans="1:7" ht="12.75">
      <c r="A19" s="36" t="s">
        <v>285</v>
      </c>
      <c r="B19" s="97">
        <v>3027</v>
      </c>
      <c r="C19" s="84">
        <f aca="true" t="shared" si="2" ref="C19:C25">(B19/$B$18)*100</f>
        <v>4.358092056956102</v>
      </c>
      <c r="E19" s="34"/>
      <c r="F19" s="97" t="s">
        <v>251</v>
      </c>
      <c r="G19" s="84"/>
    </row>
    <row r="20" spans="1:7" ht="12.75">
      <c r="A20" s="36" t="s">
        <v>286</v>
      </c>
      <c r="B20" s="97">
        <v>7488</v>
      </c>
      <c r="C20" s="84">
        <f t="shared" si="2"/>
        <v>10.780770836632737</v>
      </c>
      <c r="E20" s="31" t="s">
        <v>287</v>
      </c>
      <c r="F20" s="97" t="s">
        <v>251</v>
      </c>
      <c r="G20" s="84"/>
    </row>
    <row r="21" spans="1:7" ht="12.75">
      <c r="A21" s="36" t="s">
        <v>288</v>
      </c>
      <c r="B21" s="97">
        <v>24556</v>
      </c>
      <c r="C21" s="84">
        <f t="shared" si="2"/>
        <v>35.35424795197029</v>
      </c>
      <c r="E21" s="38" t="s">
        <v>168</v>
      </c>
      <c r="F21" s="80">
        <v>5917</v>
      </c>
      <c r="G21" s="33">
        <f>(F21/$F$21)*100</f>
        <v>100</v>
      </c>
    </row>
    <row r="22" spans="1:7" ht="12.75">
      <c r="A22" s="36" t="s">
        <v>303</v>
      </c>
      <c r="B22" s="97">
        <v>13008</v>
      </c>
      <c r="C22" s="84">
        <f t="shared" si="2"/>
        <v>18.728133953381228</v>
      </c>
      <c r="E22" s="34" t="s">
        <v>304</v>
      </c>
      <c r="F22" s="97">
        <v>2738</v>
      </c>
      <c r="G22" s="84">
        <f aca="true" t="shared" si="3" ref="G22:G27">(F22/$F$21)*100</f>
        <v>46.27344938313335</v>
      </c>
    </row>
    <row r="23" spans="1:7" ht="12.75">
      <c r="A23" s="36" t="s">
        <v>305</v>
      </c>
      <c r="B23" s="97">
        <v>4433</v>
      </c>
      <c r="C23" s="84">
        <f t="shared" si="2"/>
        <v>6.382366068214866</v>
      </c>
      <c r="E23" s="34" t="s">
        <v>306</v>
      </c>
      <c r="F23" s="97">
        <v>1084</v>
      </c>
      <c r="G23" s="84">
        <f t="shared" si="3"/>
        <v>18.320094642555347</v>
      </c>
    </row>
    <row r="24" spans="1:7" ht="12.75">
      <c r="A24" s="36" t="s">
        <v>307</v>
      </c>
      <c r="B24" s="97">
        <v>11692</v>
      </c>
      <c r="C24" s="84">
        <f t="shared" si="2"/>
        <v>16.833436514678148</v>
      </c>
      <c r="E24" s="34" t="s">
        <v>308</v>
      </c>
      <c r="F24" s="97">
        <v>116</v>
      </c>
      <c r="G24" s="84">
        <f t="shared" si="3"/>
        <v>1.9604529322291704</v>
      </c>
    </row>
    <row r="25" spans="1:7" ht="12.75">
      <c r="A25" s="36" t="s">
        <v>309</v>
      </c>
      <c r="B25" s="97">
        <v>5253</v>
      </c>
      <c r="C25" s="84">
        <f t="shared" si="2"/>
        <v>7.562952618166635</v>
      </c>
      <c r="E25" s="34" t="s">
        <v>310</v>
      </c>
      <c r="F25" s="97">
        <v>20</v>
      </c>
      <c r="G25" s="84">
        <f t="shared" si="3"/>
        <v>0.33800912624640866</v>
      </c>
    </row>
    <row r="26" spans="1:7" ht="12.75">
      <c r="A26" s="36"/>
      <c r="B26" s="93" t="s">
        <v>251</v>
      </c>
      <c r="C26" s="35"/>
      <c r="E26" s="34" t="s">
        <v>311</v>
      </c>
      <c r="F26" s="97">
        <v>1776</v>
      </c>
      <c r="G26" s="84">
        <f t="shared" si="3"/>
        <v>30.015210410681085</v>
      </c>
    </row>
    <row r="27" spans="1:7" ht="12.75">
      <c r="A27" s="36" t="s">
        <v>312</v>
      </c>
      <c r="B27" s="108">
        <v>84.9</v>
      </c>
      <c r="C27" s="37" t="s">
        <v>262</v>
      </c>
      <c r="E27" s="34" t="s">
        <v>313</v>
      </c>
      <c r="F27" s="97">
        <v>183</v>
      </c>
      <c r="G27" s="84">
        <f t="shared" si="3"/>
        <v>3.0927835051546393</v>
      </c>
    </row>
    <row r="28" spans="1:7" ht="12.75">
      <c r="A28" s="36" t="s">
        <v>314</v>
      </c>
      <c r="B28" s="108">
        <v>24.4</v>
      </c>
      <c r="C28" s="37" t="s">
        <v>262</v>
      </c>
      <c r="E28" s="34"/>
      <c r="F28" s="97" t="s">
        <v>251</v>
      </c>
      <c r="G28" s="84"/>
    </row>
    <row r="29" spans="1:7" ht="12.75">
      <c r="A29" s="36"/>
      <c r="B29" s="93" t="s">
        <v>251</v>
      </c>
      <c r="C29" s="35"/>
      <c r="E29" s="31" t="s">
        <v>315</v>
      </c>
      <c r="F29" s="97" t="s">
        <v>251</v>
      </c>
      <c r="G29" s="84"/>
    </row>
    <row r="30" spans="1:10" ht="12.75">
      <c r="A30" s="29" t="s">
        <v>316</v>
      </c>
      <c r="B30" s="93" t="s">
        <v>251</v>
      </c>
      <c r="C30" s="10"/>
      <c r="E30" s="31" t="s">
        <v>317</v>
      </c>
      <c r="F30" s="80">
        <v>95388</v>
      </c>
      <c r="G30" s="33">
        <f>(F30/$F$30)*100</f>
        <v>100</v>
      </c>
      <c r="J30" s="39"/>
    </row>
    <row r="31" spans="1:10" ht="12.75">
      <c r="A31" s="95" t="s">
        <v>297</v>
      </c>
      <c r="B31" s="93">
        <v>80058</v>
      </c>
      <c r="C31" s="33">
        <f>(B31/$B$31)*100</f>
        <v>100</v>
      </c>
      <c r="E31" s="34" t="s">
        <v>318</v>
      </c>
      <c r="F31" s="97">
        <v>87348</v>
      </c>
      <c r="G31" s="101">
        <f>(F31/$F$30)*100</f>
        <v>91.57126682601586</v>
      </c>
      <c r="J31" s="39"/>
    </row>
    <row r="32" spans="1:10" ht="12.75">
      <c r="A32" s="36" t="s">
        <v>319</v>
      </c>
      <c r="B32" s="97">
        <v>18216</v>
      </c>
      <c r="C32" s="10">
        <f>(B32/$B$31)*100</f>
        <v>22.75350370981039</v>
      </c>
      <c r="E32" s="34" t="s">
        <v>320</v>
      </c>
      <c r="F32" s="97">
        <v>8040</v>
      </c>
      <c r="G32" s="101">
        <f aca="true" t="shared" si="4" ref="G32:G39">(F32/$F$30)*100</f>
        <v>8.42873317398415</v>
      </c>
      <c r="J32" s="39"/>
    </row>
    <row r="33" spans="1:10" ht="12.75">
      <c r="A33" s="36" t="s">
        <v>321</v>
      </c>
      <c r="B33" s="97">
        <v>47964</v>
      </c>
      <c r="C33" s="10">
        <f aca="true" t="shared" si="5" ref="C33:C38">(B33/$B$31)*100</f>
        <v>59.91156411601589</v>
      </c>
      <c r="E33" s="34" t="s">
        <v>322</v>
      </c>
      <c r="F33" s="97">
        <v>2890</v>
      </c>
      <c r="G33" s="101">
        <f t="shared" si="4"/>
        <v>3.029731203086342</v>
      </c>
      <c r="J33" s="39"/>
    </row>
    <row r="34" spans="1:7" ht="12.75">
      <c r="A34" s="36" t="s">
        <v>323</v>
      </c>
      <c r="B34" s="97">
        <v>1677</v>
      </c>
      <c r="C34" s="10">
        <f t="shared" si="5"/>
        <v>2.09473131979315</v>
      </c>
      <c r="E34" s="34" t="s">
        <v>324</v>
      </c>
      <c r="F34" s="97">
        <v>3087</v>
      </c>
      <c r="G34" s="101">
        <f t="shared" si="4"/>
        <v>3.2362561328468993</v>
      </c>
    </row>
    <row r="35" spans="1:7" ht="12.75">
      <c r="A35" s="36" t="s">
        <v>326</v>
      </c>
      <c r="B35" s="97">
        <v>5883</v>
      </c>
      <c r="C35" s="10">
        <f t="shared" si="5"/>
        <v>7.348422393764522</v>
      </c>
      <c r="E35" s="34" t="s">
        <v>322</v>
      </c>
      <c r="F35" s="97">
        <v>1252</v>
      </c>
      <c r="G35" s="101">
        <f t="shared" si="4"/>
        <v>1.312534071371661</v>
      </c>
    </row>
    <row r="36" spans="1:7" ht="12.75">
      <c r="A36" s="36" t="s">
        <v>298</v>
      </c>
      <c r="B36" s="97">
        <v>4679</v>
      </c>
      <c r="C36" s="10">
        <f t="shared" si="5"/>
        <v>5.844512728272003</v>
      </c>
      <c r="E36" s="34" t="s">
        <v>328</v>
      </c>
      <c r="F36" s="97">
        <v>4013</v>
      </c>
      <c r="G36" s="101">
        <f t="shared" si="4"/>
        <v>4.207028137711243</v>
      </c>
    </row>
    <row r="37" spans="1:7" ht="12.75">
      <c r="A37" s="36" t="s">
        <v>327</v>
      </c>
      <c r="B37" s="97">
        <v>6318</v>
      </c>
      <c r="C37" s="10">
        <f t="shared" si="5"/>
        <v>7.891778460616053</v>
      </c>
      <c r="E37" s="34" t="s">
        <v>322</v>
      </c>
      <c r="F37" s="97">
        <v>1303</v>
      </c>
      <c r="G37" s="101">
        <f t="shared" si="4"/>
        <v>1.3659999161320082</v>
      </c>
    </row>
    <row r="38" spans="1:7" ht="12.75">
      <c r="A38" s="36" t="s">
        <v>298</v>
      </c>
      <c r="B38" s="97">
        <v>3712</v>
      </c>
      <c r="C38" s="10">
        <f t="shared" si="5"/>
        <v>4.636638437133078</v>
      </c>
      <c r="E38" s="34" t="s">
        <v>260</v>
      </c>
      <c r="F38" s="97">
        <v>514</v>
      </c>
      <c r="G38" s="101">
        <f t="shared" si="4"/>
        <v>0.538851847192519</v>
      </c>
    </row>
    <row r="39" spans="1:7" ht="12.75">
      <c r="A39" s="36"/>
      <c r="B39" s="97" t="s">
        <v>251</v>
      </c>
      <c r="C39" s="10"/>
      <c r="E39" s="34" t="s">
        <v>322</v>
      </c>
      <c r="F39" s="97">
        <v>236</v>
      </c>
      <c r="G39" s="101">
        <f t="shared" si="4"/>
        <v>0.24741057575376357</v>
      </c>
    </row>
    <row r="40" spans="1:7" ht="12.75">
      <c r="A40" s="96" t="s">
        <v>299</v>
      </c>
      <c r="B40" s="93" t="s">
        <v>251</v>
      </c>
      <c r="C40" s="10"/>
      <c r="E40" s="1"/>
      <c r="F40" s="97" t="s">
        <v>251</v>
      </c>
      <c r="G40" s="84"/>
    </row>
    <row r="41" spans="1:7" ht="12.75">
      <c r="A41" s="77" t="s">
        <v>300</v>
      </c>
      <c r="B41" s="100"/>
      <c r="C41" s="99"/>
      <c r="E41" s="14" t="s">
        <v>329</v>
      </c>
      <c r="F41" s="97" t="s">
        <v>251</v>
      </c>
      <c r="G41" s="101"/>
    </row>
    <row r="42" spans="1:9" ht="12.75">
      <c r="A42" s="96" t="s">
        <v>301</v>
      </c>
      <c r="B42" s="100">
        <v>1403</v>
      </c>
      <c r="C42" s="33">
        <f>(B42/$B$42)*100</f>
        <v>100</v>
      </c>
      <c r="E42" s="31" t="s">
        <v>269</v>
      </c>
      <c r="F42" s="80">
        <v>102437</v>
      </c>
      <c r="G42" s="99">
        <f>(F42/$F$42)*100</f>
        <v>100</v>
      </c>
      <c r="I42" s="39"/>
    </row>
    <row r="43" spans="1:7" ht="12.75">
      <c r="A43" s="36" t="s">
        <v>302</v>
      </c>
      <c r="B43" s="98">
        <v>362</v>
      </c>
      <c r="C43" s="102">
        <f>(B43/$B$42)*100</f>
        <v>25.80185317177477</v>
      </c>
      <c r="E43" s="60" t="s">
        <v>169</v>
      </c>
      <c r="F43" s="106">
        <v>125487</v>
      </c>
      <c r="G43" s="107">
        <f aca="true" t="shared" si="6" ref="G43:G71">(F43/$F$42)*100</f>
        <v>122.50163515136133</v>
      </c>
    </row>
    <row r="44" spans="1:7" ht="12.75">
      <c r="A44" s="36"/>
      <c r="B44" s="93" t="s">
        <v>251</v>
      </c>
      <c r="C44" s="10"/>
      <c r="E44" s="1" t="s">
        <v>330</v>
      </c>
      <c r="F44" s="97">
        <v>359</v>
      </c>
      <c r="G44" s="101">
        <f t="shared" si="6"/>
        <v>0.3504593066958228</v>
      </c>
    </row>
    <row r="45" spans="1:7" ht="14.25">
      <c r="A45" s="29" t="s">
        <v>331</v>
      </c>
      <c r="B45" s="93" t="s">
        <v>251</v>
      </c>
      <c r="C45" s="10"/>
      <c r="E45" s="1" t="s">
        <v>199</v>
      </c>
      <c r="F45" s="97">
        <v>914</v>
      </c>
      <c r="G45" s="101">
        <f t="shared" si="6"/>
        <v>0.8922557279108135</v>
      </c>
    </row>
    <row r="46" spans="1:7" ht="12.75">
      <c r="A46" s="29" t="s">
        <v>332</v>
      </c>
      <c r="B46" s="93">
        <v>75800</v>
      </c>
      <c r="C46" s="33">
        <f>(B46/$B$46)*100</f>
        <v>100</v>
      </c>
      <c r="E46" s="1" t="s">
        <v>333</v>
      </c>
      <c r="F46" s="97">
        <v>541</v>
      </c>
      <c r="G46" s="101">
        <f t="shared" si="6"/>
        <v>0.5281294844636216</v>
      </c>
    </row>
    <row r="47" spans="1:7" ht="12.75">
      <c r="A47" s="36" t="s">
        <v>334</v>
      </c>
      <c r="B47" s="97">
        <v>10149</v>
      </c>
      <c r="C47" s="10">
        <f>(B47/$B$46)*100</f>
        <v>13.389182058047494</v>
      </c>
      <c r="E47" s="1" t="s">
        <v>335</v>
      </c>
      <c r="F47" s="97">
        <v>4327</v>
      </c>
      <c r="G47" s="101">
        <f t="shared" si="6"/>
        <v>4.2240596659410174</v>
      </c>
    </row>
    <row r="48" spans="1:7" ht="12.75">
      <c r="A48" s="36"/>
      <c r="B48" s="93" t="s">
        <v>251</v>
      </c>
      <c r="C48" s="10"/>
      <c r="E48" s="1" t="s">
        <v>336</v>
      </c>
      <c r="F48" s="97">
        <v>10038</v>
      </c>
      <c r="G48" s="101">
        <f t="shared" si="6"/>
        <v>9.799193650731668</v>
      </c>
    </row>
    <row r="49" spans="1:7" ht="14.25">
      <c r="A49" s="29" t="s">
        <v>337</v>
      </c>
      <c r="B49" s="93" t="s">
        <v>251</v>
      </c>
      <c r="C49" s="10"/>
      <c r="E49" s="1" t="s">
        <v>200</v>
      </c>
      <c r="F49" s="97">
        <v>2559</v>
      </c>
      <c r="G49" s="101">
        <f t="shared" si="6"/>
        <v>2.498120796196687</v>
      </c>
    </row>
    <row r="50" spans="1:7" ht="14.25">
      <c r="A50" s="29" t="s">
        <v>338</v>
      </c>
      <c r="B50" s="93" t="s">
        <v>251</v>
      </c>
      <c r="C50" s="10"/>
      <c r="E50" s="1" t="s">
        <v>201</v>
      </c>
      <c r="F50" s="97">
        <v>730</v>
      </c>
      <c r="G50" s="101">
        <f t="shared" si="6"/>
        <v>0.7126331306071049</v>
      </c>
    </row>
    <row r="51" spans="1:7" ht="12.75">
      <c r="A51" s="5" t="s">
        <v>339</v>
      </c>
      <c r="B51" s="93">
        <v>22590</v>
      </c>
      <c r="C51" s="33">
        <f>(B51/$B$51)*100</f>
        <v>100</v>
      </c>
      <c r="E51" s="1" t="s">
        <v>340</v>
      </c>
      <c r="F51" s="97">
        <v>24731</v>
      </c>
      <c r="G51" s="101">
        <f t="shared" si="6"/>
        <v>24.142643771293574</v>
      </c>
    </row>
    <row r="52" spans="1:7" ht="12.75">
      <c r="A52" s="4" t="s">
        <v>341</v>
      </c>
      <c r="B52" s="98">
        <v>1504</v>
      </c>
      <c r="C52" s="10">
        <f>(B52/$B$51)*100</f>
        <v>6.657813191677733</v>
      </c>
      <c r="E52" s="1" t="s">
        <v>342</v>
      </c>
      <c r="F52" s="97">
        <v>479</v>
      </c>
      <c r="G52" s="101">
        <f t="shared" si="6"/>
        <v>0.4676044788504154</v>
      </c>
    </row>
    <row r="53" spans="1:7" ht="12.75">
      <c r="A53" s="4"/>
      <c r="B53" s="93" t="s">
        <v>251</v>
      </c>
      <c r="C53" s="10"/>
      <c r="E53" s="1" t="s">
        <v>343</v>
      </c>
      <c r="F53" s="97">
        <v>2992</v>
      </c>
      <c r="G53" s="101">
        <f t="shared" si="6"/>
        <v>2.920819625721175</v>
      </c>
    </row>
    <row r="54" spans="1:7" ht="14.25">
      <c r="A54" s="5" t="s">
        <v>344</v>
      </c>
      <c r="B54" s="93">
        <v>59390</v>
      </c>
      <c r="C54" s="33">
        <f>(B54/$B$54)*100</f>
        <v>100</v>
      </c>
      <c r="E54" s="1" t="s">
        <v>202</v>
      </c>
      <c r="F54" s="97">
        <v>20177</v>
      </c>
      <c r="G54" s="101">
        <f t="shared" si="6"/>
        <v>19.696984488026786</v>
      </c>
    </row>
    <row r="55" spans="1:7" ht="12.75">
      <c r="A55" s="4" t="s">
        <v>341</v>
      </c>
      <c r="B55" s="98">
        <v>8843</v>
      </c>
      <c r="C55" s="10">
        <f>(B55/$B$54)*100</f>
        <v>14.889712072739519</v>
      </c>
      <c r="E55" s="1" t="s">
        <v>345</v>
      </c>
      <c r="F55" s="97">
        <v>19129</v>
      </c>
      <c r="G55" s="101">
        <f t="shared" si="6"/>
        <v>18.673916651210014</v>
      </c>
    </row>
    <row r="56" spans="1:7" ht="12.75">
      <c r="A56" s="4" t="s">
        <v>346</v>
      </c>
      <c r="B56" s="121">
        <v>63.7</v>
      </c>
      <c r="C56" s="37" t="s">
        <v>262</v>
      </c>
      <c r="E56" s="1" t="s">
        <v>347</v>
      </c>
      <c r="F56" s="97">
        <v>784</v>
      </c>
      <c r="G56" s="101">
        <f t="shared" si="6"/>
        <v>0.7653484580766715</v>
      </c>
    </row>
    <row r="57" spans="1:7" ht="12.75">
      <c r="A57" s="4" t="s">
        <v>348</v>
      </c>
      <c r="B57" s="98">
        <v>50547</v>
      </c>
      <c r="C57" s="10">
        <f>(B57/$B$54)*100</f>
        <v>85.11028792726049</v>
      </c>
      <c r="E57" s="1" t="s">
        <v>349</v>
      </c>
      <c r="F57" s="97">
        <v>814</v>
      </c>
      <c r="G57" s="101">
        <f t="shared" si="6"/>
        <v>0.7946347511153198</v>
      </c>
    </row>
    <row r="58" spans="1:7" ht="12.75">
      <c r="A58" s="4" t="s">
        <v>346</v>
      </c>
      <c r="B58" s="121">
        <v>81.2</v>
      </c>
      <c r="C58" s="37" t="s">
        <v>262</v>
      </c>
      <c r="E58" s="1" t="s">
        <v>350</v>
      </c>
      <c r="F58" s="97">
        <v>9135</v>
      </c>
      <c r="G58" s="101">
        <f t="shared" si="6"/>
        <v>8.917676230268361</v>
      </c>
    </row>
    <row r="59" spans="1:7" ht="12.75">
      <c r="A59" s="4"/>
      <c r="B59" s="93" t="s">
        <v>251</v>
      </c>
      <c r="C59" s="10"/>
      <c r="E59" s="1" t="s">
        <v>351</v>
      </c>
      <c r="F59" s="97">
        <v>489</v>
      </c>
      <c r="G59" s="101">
        <f t="shared" si="6"/>
        <v>0.4773665765299647</v>
      </c>
    </row>
    <row r="60" spans="1:7" ht="12.75">
      <c r="A60" s="5" t="s">
        <v>352</v>
      </c>
      <c r="B60" s="93">
        <v>12479</v>
      </c>
      <c r="C60" s="33">
        <f>(B60/$B$60)*100</f>
        <v>100</v>
      </c>
      <c r="E60" s="1" t="s">
        <v>353</v>
      </c>
      <c r="F60" s="97">
        <v>1463</v>
      </c>
      <c r="G60" s="101">
        <f t="shared" si="6"/>
        <v>1.4281948905180746</v>
      </c>
    </row>
    <row r="61" spans="1:7" ht="12.75">
      <c r="A61" s="4" t="s">
        <v>341</v>
      </c>
      <c r="B61" s="97">
        <v>5161</v>
      </c>
      <c r="C61" s="10">
        <f>(B61/$B$60)*100</f>
        <v>41.35748056735316</v>
      </c>
      <c r="E61" s="1" t="s">
        <v>354</v>
      </c>
      <c r="F61" s="97">
        <v>1224</v>
      </c>
      <c r="G61" s="101">
        <f t="shared" si="6"/>
        <v>1.1948807559768442</v>
      </c>
    </row>
    <row r="62" spans="1:7" ht="12.75">
      <c r="A62" s="4"/>
      <c r="B62" s="93" t="s">
        <v>251</v>
      </c>
      <c r="C62" s="10"/>
      <c r="E62" s="1" t="s">
        <v>355</v>
      </c>
      <c r="F62" s="97">
        <v>1934</v>
      </c>
      <c r="G62" s="101">
        <f t="shared" si="6"/>
        <v>1.8879896912248502</v>
      </c>
    </row>
    <row r="63" spans="1:7" ht="12.75">
      <c r="A63" s="5" t="s">
        <v>356</v>
      </c>
      <c r="B63" s="93" t="s">
        <v>251</v>
      </c>
      <c r="C63" s="10"/>
      <c r="E63" s="1" t="s">
        <v>357</v>
      </c>
      <c r="F63" s="97">
        <v>979</v>
      </c>
      <c r="G63" s="101">
        <f t="shared" si="6"/>
        <v>0.9557093628278844</v>
      </c>
    </row>
    <row r="64" spans="1:7" ht="12.75">
      <c r="A64" s="29" t="s">
        <v>358</v>
      </c>
      <c r="B64" s="93">
        <v>95388</v>
      </c>
      <c r="C64" s="33">
        <f>(B64/$B$64)*100</f>
        <v>100</v>
      </c>
      <c r="E64" s="1" t="s">
        <v>359</v>
      </c>
      <c r="F64" s="97">
        <v>199</v>
      </c>
      <c r="G64" s="101">
        <f t="shared" si="6"/>
        <v>0.1942657438230327</v>
      </c>
    </row>
    <row r="65" spans="1:7" ht="12.75">
      <c r="A65" s="4" t="s">
        <v>257</v>
      </c>
      <c r="B65" s="97">
        <v>57227</v>
      </c>
      <c r="C65" s="10">
        <f>(B65/$B$64)*100</f>
        <v>59.99391957059588</v>
      </c>
      <c r="E65" s="1" t="s">
        <v>360</v>
      </c>
      <c r="F65" s="97">
        <v>1158</v>
      </c>
      <c r="G65" s="101">
        <f t="shared" si="6"/>
        <v>1.1304509112918184</v>
      </c>
    </row>
    <row r="66" spans="1:7" ht="12.75">
      <c r="A66" s="4" t="s">
        <v>258</v>
      </c>
      <c r="B66" s="97">
        <v>36671</v>
      </c>
      <c r="C66" s="10">
        <f aca="true" t="shared" si="7" ref="C66:C71">(B66/$B$64)*100</f>
        <v>38.444039082484174</v>
      </c>
      <c r="E66" s="1" t="s">
        <v>361</v>
      </c>
      <c r="F66" s="97">
        <v>357</v>
      </c>
      <c r="G66" s="101">
        <f t="shared" si="6"/>
        <v>0.3485068871599129</v>
      </c>
    </row>
    <row r="67" spans="1:7" ht="12.75">
      <c r="A67" s="4" t="s">
        <v>362</v>
      </c>
      <c r="B67" s="97">
        <v>15773</v>
      </c>
      <c r="C67" s="10">
        <f t="shared" si="7"/>
        <v>16.535622929508953</v>
      </c>
      <c r="E67" s="1" t="s">
        <v>363</v>
      </c>
      <c r="F67" s="97">
        <v>1587</v>
      </c>
      <c r="G67" s="101">
        <f t="shared" si="6"/>
        <v>1.549244901744487</v>
      </c>
    </row>
    <row r="68" spans="1:7" ht="12.75">
      <c r="A68" s="4" t="s">
        <v>364</v>
      </c>
      <c r="B68" s="97">
        <v>20898</v>
      </c>
      <c r="C68" s="10">
        <f t="shared" si="7"/>
        <v>21.908416152975217</v>
      </c>
      <c r="E68" s="1" t="s">
        <v>365</v>
      </c>
      <c r="F68" s="97">
        <v>4467</v>
      </c>
      <c r="G68" s="101">
        <f t="shared" si="6"/>
        <v>4.360729033454708</v>
      </c>
    </row>
    <row r="69" spans="1:7" ht="12.75">
      <c r="A69" s="4" t="s">
        <v>366</v>
      </c>
      <c r="B69" s="97">
        <v>14176</v>
      </c>
      <c r="C69" s="10">
        <f t="shared" si="7"/>
        <v>14.861408143582002</v>
      </c>
      <c r="E69" s="1" t="s">
        <v>367</v>
      </c>
      <c r="F69" s="97">
        <v>1108</v>
      </c>
      <c r="G69" s="101">
        <f t="shared" si="6"/>
        <v>1.0816404228940715</v>
      </c>
    </row>
    <row r="70" spans="1:7" ht="12.75">
      <c r="A70" s="4" t="s">
        <v>368</v>
      </c>
      <c r="B70" s="97">
        <v>6722</v>
      </c>
      <c r="C70" s="10">
        <f t="shared" si="7"/>
        <v>7.047008009393214</v>
      </c>
      <c r="E70" s="1" t="s">
        <v>369</v>
      </c>
      <c r="F70" s="97">
        <v>345</v>
      </c>
      <c r="G70" s="101">
        <f t="shared" si="6"/>
        <v>0.33679236994445366</v>
      </c>
    </row>
    <row r="71" spans="1:7" ht="12.75">
      <c r="A71" s="7" t="s">
        <v>259</v>
      </c>
      <c r="B71" s="103">
        <v>1490</v>
      </c>
      <c r="C71" s="40">
        <f t="shared" si="7"/>
        <v>1.562041346919948</v>
      </c>
      <c r="D71" s="41"/>
      <c r="E71" s="9" t="s">
        <v>370</v>
      </c>
      <c r="F71" s="103">
        <v>12468</v>
      </c>
      <c r="G71" s="104">
        <f t="shared" si="6"/>
        <v>12.17138338686217</v>
      </c>
    </row>
    <row r="72" spans="5:6" ht="12.75">
      <c r="E72" s="6"/>
      <c r="F72"/>
    </row>
    <row r="73" ht="12.75">
      <c r="A73" s="15" t="s">
        <v>295</v>
      </c>
    </row>
    <row r="74" ht="14.25">
      <c r="A74" s="15" t="s">
        <v>203</v>
      </c>
    </row>
    <row r="75" ht="12.75">
      <c r="A75" s="15" t="s">
        <v>204</v>
      </c>
    </row>
    <row r="76" ht="12.75">
      <c r="A76" s="15" t="s">
        <v>166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378</v>
      </c>
      <c r="B1" s="63"/>
      <c r="C1" s="63"/>
      <c r="D1" s="64"/>
      <c r="E1" s="63"/>
      <c r="F1" s="62"/>
      <c r="G1" s="62"/>
    </row>
    <row r="2" spans="1:7" ht="12.75">
      <c r="A2" t="s">
        <v>397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268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254</v>
      </c>
      <c r="B6" s="24" t="s">
        <v>255</v>
      </c>
      <c r="C6" s="12" t="s">
        <v>256</v>
      </c>
      <c r="D6" s="25"/>
      <c r="E6" s="26" t="s">
        <v>254</v>
      </c>
      <c r="F6" s="24" t="s">
        <v>255</v>
      </c>
      <c r="G6" s="27" t="s">
        <v>256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379</v>
      </c>
      <c r="B8" s="78"/>
      <c r="C8" s="76"/>
      <c r="D8" s="65"/>
      <c r="E8" s="79" t="s">
        <v>380</v>
      </c>
      <c r="F8" s="78"/>
      <c r="G8" s="76"/>
    </row>
    <row r="9" spans="1:7" ht="12.75">
      <c r="A9" s="77" t="s">
        <v>381</v>
      </c>
      <c r="B9" s="80">
        <v>78515</v>
      </c>
      <c r="C9" s="81">
        <f>(B9/$B$9)*100</f>
        <v>100</v>
      </c>
      <c r="D9" s="65"/>
      <c r="E9" s="79" t="s">
        <v>382</v>
      </c>
      <c r="F9" s="80">
        <v>38675</v>
      </c>
      <c r="G9" s="81">
        <f>(F9/$F$9)*100</f>
        <v>100</v>
      </c>
    </row>
    <row r="10" spans="1:7" ht="12.75">
      <c r="A10" s="82" t="s">
        <v>383</v>
      </c>
      <c r="B10" s="97">
        <v>53293</v>
      </c>
      <c r="C10" s="105">
        <f>(B10/$B$9)*100</f>
        <v>67.8762019996179</v>
      </c>
      <c r="D10" s="65"/>
      <c r="E10" s="78" t="s">
        <v>384</v>
      </c>
      <c r="F10" s="97">
        <v>2243</v>
      </c>
      <c r="G10" s="105">
        <f aca="true" t="shared" si="0" ref="G10:G19">(F10/$F$9)*100</f>
        <v>5.799612152553329</v>
      </c>
    </row>
    <row r="11" spans="1:7" ht="12.75">
      <c r="A11" s="82" t="s">
        <v>385</v>
      </c>
      <c r="B11" s="97">
        <v>53267</v>
      </c>
      <c r="C11" s="105">
        <f aca="true" t="shared" si="1" ref="C11:C16">(B11/$B$9)*100</f>
        <v>67.84308730815768</v>
      </c>
      <c r="D11" s="65"/>
      <c r="E11" s="78" t="s">
        <v>386</v>
      </c>
      <c r="F11" s="97">
        <v>1944</v>
      </c>
      <c r="G11" s="105">
        <f t="shared" si="0"/>
        <v>5.02650290885585</v>
      </c>
    </row>
    <row r="12" spans="1:7" ht="12.75">
      <c r="A12" s="82" t="s">
        <v>387</v>
      </c>
      <c r="B12" s="97">
        <v>51219</v>
      </c>
      <c r="C12" s="105">
        <f>(B12/$B$9)*100</f>
        <v>65.2346685346749</v>
      </c>
      <c r="D12" s="65"/>
      <c r="E12" s="78" t="s">
        <v>388</v>
      </c>
      <c r="F12" s="97">
        <v>3252</v>
      </c>
      <c r="G12" s="105">
        <f t="shared" si="0"/>
        <v>8.408532643826762</v>
      </c>
    </row>
    <row r="13" spans="1:7" ht="12.75">
      <c r="A13" s="82" t="s">
        <v>389</v>
      </c>
      <c r="B13" s="97">
        <v>2048</v>
      </c>
      <c r="C13" s="105">
        <f>(B13/$B$9)*100</f>
        <v>2.6084187734827737</v>
      </c>
      <c r="D13" s="65"/>
      <c r="E13" s="78" t="s">
        <v>390</v>
      </c>
      <c r="F13" s="97">
        <v>3413</v>
      </c>
      <c r="G13" s="105">
        <f t="shared" si="0"/>
        <v>8.824822236586941</v>
      </c>
    </row>
    <row r="14" spans="1:7" ht="12.75">
      <c r="A14" s="82" t="s">
        <v>391</v>
      </c>
      <c r="B14" s="109">
        <v>3.8</v>
      </c>
      <c r="C14" s="112" t="s">
        <v>262</v>
      </c>
      <c r="D14" s="65"/>
      <c r="E14" s="78" t="s">
        <v>392</v>
      </c>
      <c r="F14" s="97">
        <v>5917</v>
      </c>
      <c r="G14" s="105">
        <f t="shared" si="0"/>
        <v>15.299288946347769</v>
      </c>
    </row>
    <row r="15" spans="1:7" ht="12.75">
      <c r="A15" s="82" t="s">
        <v>393</v>
      </c>
      <c r="B15" s="109">
        <v>26</v>
      </c>
      <c r="C15" s="105">
        <f t="shared" si="1"/>
        <v>0.03311469146023053</v>
      </c>
      <c r="D15" s="65"/>
      <c r="E15" s="78" t="s">
        <v>394</v>
      </c>
      <c r="F15" s="97">
        <v>8974</v>
      </c>
      <c r="G15" s="105">
        <f t="shared" si="0"/>
        <v>23.20361990950226</v>
      </c>
    </row>
    <row r="16" spans="1:7" ht="12.75">
      <c r="A16" s="82" t="s">
        <v>68</v>
      </c>
      <c r="B16" s="97">
        <v>25222</v>
      </c>
      <c r="C16" s="105">
        <f t="shared" si="1"/>
        <v>32.123798000382095</v>
      </c>
      <c r="D16" s="65"/>
      <c r="E16" s="78" t="s">
        <v>69</v>
      </c>
      <c r="F16" s="97">
        <v>5836</v>
      </c>
      <c r="G16" s="105">
        <f t="shared" si="0"/>
        <v>15.089851325145442</v>
      </c>
    </row>
    <row r="17" spans="1:7" ht="12.75">
      <c r="A17" s="82"/>
      <c r="B17" s="97" t="s">
        <v>251</v>
      </c>
      <c r="C17" s="105" t="s">
        <v>251</v>
      </c>
      <c r="D17" s="65"/>
      <c r="E17" s="78" t="s">
        <v>70</v>
      </c>
      <c r="F17" s="97">
        <v>5086</v>
      </c>
      <c r="G17" s="105">
        <f t="shared" si="0"/>
        <v>13.150614091790564</v>
      </c>
    </row>
    <row r="18" spans="1:7" ht="12.75">
      <c r="A18" s="77" t="s">
        <v>71</v>
      </c>
      <c r="B18" s="80">
        <v>40949</v>
      </c>
      <c r="C18" s="81">
        <f>(B18/$B$18)*100</f>
        <v>100</v>
      </c>
      <c r="D18" s="65"/>
      <c r="E18" s="78" t="s">
        <v>171</v>
      </c>
      <c r="F18" s="97">
        <v>1157</v>
      </c>
      <c r="G18" s="105">
        <f t="shared" si="0"/>
        <v>2.991596638655462</v>
      </c>
    </row>
    <row r="19" spans="1:9" ht="12.75">
      <c r="A19" s="82" t="s">
        <v>383</v>
      </c>
      <c r="B19" s="97">
        <v>24670</v>
      </c>
      <c r="C19" s="105">
        <f>(B19/$B$18)*100</f>
        <v>60.24567144496813</v>
      </c>
      <c r="D19" s="65"/>
      <c r="E19" s="78" t="s">
        <v>170</v>
      </c>
      <c r="F19" s="98">
        <v>853</v>
      </c>
      <c r="G19" s="105">
        <f t="shared" si="0"/>
        <v>2.2055591467356175</v>
      </c>
      <c r="I19" s="117"/>
    </row>
    <row r="20" spans="1:7" ht="12.75">
      <c r="A20" s="82" t="s">
        <v>385</v>
      </c>
      <c r="B20" s="97">
        <v>24664</v>
      </c>
      <c r="C20" s="105">
        <f>(B20/$B$18)*100</f>
        <v>60.23101907250482</v>
      </c>
      <c r="D20" s="65"/>
      <c r="E20" s="78" t="s">
        <v>72</v>
      </c>
      <c r="F20" s="97">
        <v>56100</v>
      </c>
      <c r="G20" s="112" t="s">
        <v>262</v>
      </c>
    </row>
    <row r="21" spans="1:7" ht="12.75">
      <c r="A21" s="82" t="s">
        <v>387</v>
      </c>
      <c r="B21" s="97">
        <v>23635</v>
      </c>
      <c r="C21" s="105">
        <f>(B21/$B$18)*100</f>
        <v>57.718137195047504</v>
      </c>
      <c r="D21" s="65"/>
      <c r="E21" s="78"/>
      <c r="F21" s="97" t="s">
        <v>251</v>
      </c>
      <c r="G21" s="105" t="s">
        <v>251</v>
      </c>
    </row>
    <row r="22" spans="1:7" ht="12.75">
      <c r="A22" s="82"/>
      <c r="B22" s="97" t="s">
        <v>251</v>
      </c>
      <c r="C22" s="105" t="s">
        <v>251</v>
      </c>
      <c r="D22" s="65"/>
      <c r="E22" s="78" t="s">
        <v>73</v>
      </c>
      <c r="F22" s="97">
        <v>32022</v>
      </c>
      <c r="G22" s="105">
        <f>(F22/$F$9)*100</f>
        <v>82.79767291531998</v>
      </c>
    </row>
    <row r="23" spans="1:7" ht="12.75">
      <c r="A23" s="77" t="s">
        <v>74</v>
      </c>
      <c r="B23" s="80">
        <v>8406</v>
      </c>
      <c r="C23" s="81">
        <f>(B23/$B$23)*100</f>
        <v>100</v>
      </c>
      <c r="D23" s="65"/>
      <c r="E23" s="78" t="s">
        <v>75</v>
      </c>
      <c r="F23" s="97">
        <v>68935</v>
      </c>
      <c r="G23" s="112" t="s">
        <v>262</v>
      </c>
    </row>
    <row r="24" spans="1:7" ht="12.75">
      <c r="A24" s="82" t="s">
        <v>76</v>
      </c>
      <c r="B24" s="97">
        <v>4729</v>
      </c>
      <c r="C24" s="105">
        <f>(B24/$B$23)*100</f>
        <v>56.25743516535808</v>
      </c>
      <c r="D24" s="65"/>
      <c r="E24" s="78" t="s">
        <v>77</v>
      </c>
      <c r="F24" s="97">
        <v>10250</v>
      </c>
      <c r="G24" s="105">
        <f>(F24/$F$9)*100</f>
        <v>26.502908855850034</v>
      </c>
    </row>
    <row r="25" spans="1:7" ht="12.75">
      <c r="A25" s="82"/>
      <c r="B25" s="97" t="s">
        <v>251</v>
      </c>
      <c r="C25" s="105" t="s">
        <v>251</v>
      </c>
      <c r="D25" s="65"/>
      <c r="E25" s="78" t="s">
        <v>78</v>
      </c>
      <c r="F25" s="97">
        <v>12021</v>
      </c>
      <c r="G25" s="112" t="s">
        <v>262</v>
      </c>
    </row>
    <row r="26" spans="1:7" ht="12.75">
      <c r="A26" s="77" t="s">
        <v>84</v>
      </c>
      <c r="B26" s="97" t="s">
        <v>251</v>
      </c>
      <c r="C26" s="105" t="s">
        <v>251</v>
      </c>
      <c r="D26" s="65"/>
      <c r="E26" s="78" t="s">
        <v>111</v>
      </c>
      <c r="F26" s="98">
        <v>1192</v>
      </c>
      <c r="G26" s="105">
        <f>(F26/$F$9)*100</f>
        <v>3.082094376212023</v>
      </c>
    </row>
    <row r="27" spans="1:7" ht="12.75">
      <c r="A27" s="77" t="s">
        <v>86</v>
      </c>
      <c r="B27" s="80">
        <v>50358</v>
      </c>
      <c r="C27" s="81">
        <f>(B27/$B$27)*100</f>
        <v>100</v>
      </c>
      <c r="D27" s="65"/>
      <c r="E27" s="78" t="s">
        <v>79</v>
      </c>
      <c r="F27" s="98">
        <v>7377</v>
      </c>
      <c r="G27" s="112" t="s">
        <v>262</v>
      </c>
    </row>
    <row r="28" spans="1:7" ht="12.75">
      <c r="A28" s="82" t="s">
        <v>87</v>
      </c>
      <c r="B28" s="97">
        <v>40989</v>
      </c>
      <c r="C28" s="105">
        <f aca="true" t="shared" si="2" ref="C28:C33">(B28/$B$27)*100</f>
        <v>81.39521029429287</v>
      </c>
      <c r="D28" s="65"/>
      <c r="E28" s="78" t="s">
        <v>80</v>
      </c>
      <c r="F28" s="97">
        <v>857</v>
      </c>
      <c r="G28" s="105">
        <f>(F28/$F$9)*100</f>
        <v>2.2159017453135097</v>
      </c>
    </row>
    <row r="29" spans="1:7" ht="12.75">
      <c r="A29" s="82" t="s">
        <v>88</v>
      </c>
      <c r="B29" s="97">
        <v>5469</v>
      </c>
      <c r="C29" s="105">
        <f t="shared" si="2"/>
        <v>10.860240676754438</v>
      </c>
      <c r="D29" s="65"/>
      <c r="E29" s="78" t="s">
        <v>81</v>
      </c>
      <c r="F29" s="97">
        <v>3047</v>
      </c>
      <c r="G29" s="112" t="s">
        <v>262</v>
      </c>
    </row>
    <row r="30" spans="1:7" ht="12.75">
      <c r="A30" s="82" t="s">
        <v>89</v>
      </c>
      <c r="B30" s="97">
        <v>604</v>
      </c>
      <c r="C30" s="105">
        <f t="shared" si="2"/>
        <v>1.1994122085865204</v>
      </c>
      <c r="D30" s="65"/>
      <c r="E30" s="78" t="s">
        <v>82</v>
      </c>
      <c r="F30" s="97">
        <v>6722</v>
      </c>
      <c r="G30" s="105">
        <f>(F30/$F$9)*100</f>
        <v>17.380736910148677</v>
      </c>
    </row>
    <row r="31" spans="1:7" ht="12.75">
      <c r="A31" s="82" t="s">
        <v>116</v>
      </c>
      <c r="B31" s="97">
        <v>1226</v>
      </c>
      <c r="C31" s="105">
        <f t="shared" si="2"/>
        <v>2.434568489614361</v>
      </c>
      <c r="D31" s="65"/>
      <c r="E31" s="78" t="s">
        <v>83</v>
      </c>
      <c r="F31" s="97">
        <v>16807</v>
      </c>
      <c r="G31" s="112" t="s">
        <v>262</v>
      </c>
    </row>
    <row r="32" spans="1:7" ht="12.75">
      <c r="A32" s="82" t="s">
        <v>90</v>
      </c>
      <c r="B32" s="97">
        <v>388</v>
      </c>
      <c r="C32" s="105">
        <f t="shared" si="2"/>
        <v>0.7704833392906787</v>
      </c>
      <c r="D32" s="65"/>
      <c r="E32" s="79"/>
      <c r="F32" s="97" t="s">
        <v>251</v>
      </c>
      <c r="G32" s="105" t="s">
        <v>251</v>
      </c>
    </row>
    <row r="33" spans="1:7" ht="12.75">
      <c r="A33" s="82" t="s">
        <v>91</v>
      </c>
      <c r="B33" s="97">
        <v>1682</v>
      </c>
      <c r="C33" s="105">
        <f t="shared" si="2"/>
        <v>3.340084991461138</v>
      </c>
      <c r="D33" s="65"/>
      <c r="E33" s="79" t="s">
        <v>85</v>
      </c>
      <c r="F33" s="80">
        <v>27602</v>
      </c>
      <c r="G33" s="81">
        <f>(F33/$F$33)*100</f>
        <v>100</v>
      </c>
    </row>
    <row r="34" spans="1:7" ht="12.75">
      <c r="A34" s="82" t="s">
        <v>92</v>
      </c>
      <c r="B34" s="120">
        <v>33.3</v>
      </c>
      <c r="C34" s="112" t="s">
        <v>262</v>
      </c>
      <c r="D34" s="65"/>
      <c r="E34" s="78" t="s">
        <v>384</v>
      </c>
      <c r="F34" s="97">
        <v>728</v>
      </c>
      <c r="G34" s="105">
        <f aca="true" t="shared" si="3" ref="G34:G43">(F34/$F$33)*100</f>
        <v>2.6374900369538437</v>
      </c>
    </row>
    <row r="35" spans="1:7" ht="12.75">
      <c r="A35" s="82"/>
      <c r="B35" s="97" t="s">
        <v>251</v>
      </c>
      <c r="C35" s="105" t="s">
        <v>251</v>
      </c>
      <c r="D35" s="65"/>
      <c r="E35" s="78" t="s">
        <v>386</v>
      </c>
      <c r="F35" s="97">
        <v>587</v>
      </c>
      <c r="G35" s="105">
        <f t="shared" si="3"/>
        <v>2.126657488587784</v>
      </c>
    </row>
    <row r="36" spans="1:7" ht="12.75">
      <c r="A36" s="77" t="s">
        <v>93</v>
      </c>
      <c r="B36" s="97"/>
      <c r="C36" s="105" t="s">
        <v>251</v>
      </c>
      <c r="D36" s="65"/>
      <c r="E36" s="78" t="s">
        <v>388</v>
      </c>
      <c r="F36" s="97">
        <v>1616</v>
      </c>
      <c r="G36" s="105">
        <f t="shared" si="3"/>
        <v>5.854648213897544</v>
      </c>
    </row>
    <row r="37" spans="1:7" ht="12.75">
      <c r="A37" s="77" t="s">
        <v>95</v>
      </c>
      <c r="B37" s="80">
        <v>51219</v>
      </c>
      <c r="C37" s="81">
        <f>(B37/$B$37)*100</f>
        <v>100</v>
      </c>
      <c r="D37" s="65"/>
      <c r="E37" s="78" t="s">
        <v>390</v>
      </c>
      <c r="F37" s="97">
        <v>1953</v>
      </c>
      <c r="G37" s="105">
        <f t="shared" si="3"/>
        <v>7.075574233751178</v>
      </c>
    </row>
    <row r="38" spans="1:7" ht="12.75">
      <c r="A38" s="77" t="s">
        <v>96</v>
      </c>
      <c r="B38" s="97" t="s">
        <v>251</v>
      </c>
      <c r="C38" s="105" t="s">
        <v>251</v>
      </c>
      <c r="D38" s="65"/>
      <c r="E38" s="78" t="s">
        <v>392</v>
      </c>
      <c r="F38" s="97">
        <v>4063</v>
      </c>
      <c r="G38" s="105">
        <f t="shared" si="3"/>
        <v>14.7199478298674</v>
      </c>
    </row>
    <row r="39" spans="1:7" ht="12.75">
      <c r="A39" s="82" t="s">
        <v>98</v>
      </c>
      <c r="B39" s="98">
        <v>17832</v>
      </c>
      <c r="C39" s="105">
        <f>(B39/$B$37)*100</f>
        <v>34.815205294910086</v>
      </c>
      <c r="D39" s="65"/>
      <c r="E39" s="78" t="s">
        <v>394</v>
      </c>
      <c r="F39" s="97">
        <v>7198</v>
      </c>
      <c r="G39" s="105">
        <f t="shared" si="3"/>
        <v>26.077820447793638</v>
      </c>
    </row>
    <row r="40" spans="1:7" ht="12.75">
      <c r="A40" s="82" t="s">
        <v>99</v>
      </c>
      <c r="B40" s="98">
        <v>7052</v>
      </c>
      <c r="C40" s="105">
        <f>(B40/$B$37)*100</f>
        <v>13.768328159472071</v>
      </c>
      <c r="D40" s="65"/>
      <c r="E40" s="78" t="s">
        <v>69</v>
      </c>
      <c r="F40" s="97">
        <v>5083</v>
      </c>
      <c r="G40" s="105">
        <f t="shared" si="3"/>
        <v>18.415332222302734</v>
      </c>
    </row>
    <row r="41" spans="1:7" ht="12.75">
      <c r="A41" s="82" t="s">
        <v>101</v>
      </c>
      <c r="B41" s="98">
        <v>13879</v>
      </c>
      <c r="C41" s="105">
        <f>(B41/$B$37)*100</f>
        <v>27.097366211757357</v>
      </c>
      <c r="D41" s="65"/>
      <c r="E41" s="78" t="s">
        <v>70</v>
      </c>
      <c r="F41" s="97">
        <v>4589</v>
      </c>
      <c r="G41" s="105">
        <f t="shared" si="3"/>
        <v>16.62560684008405</v>
      </c>
    </row>
    <row r="42" spans="1:7" ht="12.75">
      <c r="A42" s="82" t="s">
        <v>261</v>
      </c>
      <c r="B42" s="98">
        <v>183</v>
      </c>
      <c r="C42" s="105">
        <f>(B42/$B$37)*100</f>
        <v>0.3572892871785861</v>
      </c>
      <c r="D42" s="65"/>
      <c r="E42" s="78" t="s">
        <v>171</v>
      </c>
      <c r="F42" s="97">
        <v>1052</v>
      </c>
      <c r="G42" s="105">
        <f t="shared" si="3"/>
        <v>3.811318020433302</v>
      </c>
    </row>
    <row r="43" spans="1:7" ht="12.75">
      <c r="A43" s="82" t="s">
        <v>291</v>
      </c>
      <c r="B43" s="97" t="s">
        <v>251</v>
      </c>
      <c r="C43" s="105" t="s">
        <v>251</v>
      </c>
      <c r="D43" s="65"/>
      <c r="E43" s="78" t="s">
        <v>170</v>
      </c>
      <c r="F43" s="98">
        <v>733</v>
      </c>
      <c r="G43" s="105">
        <f t="shared" si="3"/>
        <v>2.655604666328527</v>
      </c>
    </row>
    <row r="44" spans="1:7" ht="12.75">
      <c r="A44" s="82" t="s">
        <v>292</v>
      </c>
      <c r="B44" s="98">
        <v>5570</v>
      </c>
      <c r="C44" s="105">
        <f>(B44/$B$37)*100</f>
        <v>10.87487065346844</v>
      </c>
      <c r="D44" s="65"/>
      <c r="E44" s="78" t="s">
        <v>94</v>
      </c>
      <c r="F44" s="97">
        <v>66223</v>
      </c>
      <c r="G44" s="112" t="s">
        <v>262</v>
      </c>
    </row>
    <row r="45" spans="1:7" ht="12.75">
      <c r="A45" s="82" t="s">
        <v>104</v>
      </c>
      <c r="B45" s="97" t="s">
        <v>251</v>
      </c>
      <c r="C45" s="105" t="s">
        <v>251</v>
      </c>
      <c r="D45" s="65"/>
      <c r="E45" s="78"/>
      <c r="F45" s="97" t="s">
        <v>251</v>
      </c>
      <c r="G45" s="105" t="s">
        <v>251</v>
      </c>
    </row>
    <row r="46" spans="1:7" ht="12.75">
      <c r="A46" s="82" t="s">
        <v>105</v>
      </c>
      <c r="B46" s="98">
        <v>6703</v>
      </c>
      <c r="C46" s="105">
        <f>(B46/$B$37)*100</f>
        <v>13.086940393213457</v>
      </c>
      <c r="D46" s="65"/>
      <c r="E46" s="78" t="s">
        <v>97</v>
      </c>
      <c r="F46" s="97">
        <v>25728</v>
      </c>
      <c r="G46" s="112" t="s">
        <v>262</v>
      </c>
    </row>
    <row r="47" spans="1:7" ht="12.75">
      <c r="A47" s="77"/>
      <c r="B47" s="97" t="s">
        <v>251</v>
      </c>
      <c r="C47" s="105" t="s">
        <v>251</v>
      </c>
      <c r="D47" s="65"/>
      <c r="E47" s="43" t="s">
        <v>100</v>
      </c>
      <c r="F47" s="97" t="s">
        <v>251</v>
      </c>
      <c r="G47" s="105" t="s">
        <v>251</v>
      </c>
    </row>
    <row r="48" spans="1:7" ht="12.75">
      <c r="A48" s="77" t="s">
        <v>108</v>
      </c>
      <c r="B48" s="97" t="s">
        <v>251</v>
      </c>
      <c r="C48" s="105" t="s">
        <v>251</v>
      </c>
      <c r="D48" s="65"/>
      <c r="E48" s="78" t="s">
        <v>102</v>
      </c>
      <c r="F48" s="98">
        <v>47331</v>
      </c>
      <c r="G48" s="112" t="s">
        <v>262</v>
      </c>
    </row>
    <row r="49" spans="1:7" ht="13.5" thickBot="1">
      <c r="A49" s="82" t="s">
        <v>293</v>
      </c>
      <c r="B49" s="98">
        <v>622</v>
      </c>
      <c r="C49" s="105">
        <f aca="true" t="shared" si="4" ref="C49:C55">(B49/$B$37)*100</f>
        <v>1.2143930963119154</v>
      </c>
      <c r="D49" s="87"/>
      <c r="E49" s="88" t="s">
        <v>103</v>
      </c>
      <c r="F49" s="113">
        <v>31790</v>
      </c>
      <c r="G49" s="114" t="s">
        <v>262</v>
      </c>
    </row>
    <row r="50" spans="1:7" ht="13.5" thickTop="1">
      <c r="A50" s="82" t="s">
        <v>117</v>
      </c>
      <c r="B50" s="98">
        <v>4087</v>
      </c>
      <c r="C50" s="105">
        <f t="shared" si="4"/>
        <v>7.979460746988422</v>
      </c>
      <c r="D50" s="65"/>
      <c r="E50" s="78"/>
      <c r="F50" s="86"/>
      <c r="G50" s="85"/>
    </row>
    <row r="51" spans="1:7" ht="12.75">
      <c r="A51" s="82" t="s">
        <v>118</v>
      </c>
      <c r="B51" s="98">
        <v>7898</v>
      </c>
      <c r="C51" s="105">
        <f t="shared" si="4"/>
        <v>15.420058962494387</v>
      </c>
      <c r="D51" s="65"/>
      <c r="E51" s="45"/>
      <c r="F51" s="46" t="s">
        <v>255</v>
      </c>
      <c r="G51" s="47" t="s">
        <v>256</v>
      </c>
    </row>
    <row r="52" spans="1:7" ht="12.75">
      <c r="A52" s="82" t="s">
        <v>120</v>
      </c>
      <c r="B52" s="98">
        <v>1783</v>
      </c>
      <c r="C52" s="105">
        <f t="shared" si="4"/>
        <v>3.4811300493957322</v>
      </c>
      <c r="D52" s="65"/>
      <c r="E52" s="45"/>
      <c r="F52" s="46" t="s">
        <v>106</v>
      </c>
      <c r="G52" s="47" t="s">
        <v>106</v>
      </c>
    </row>
    <row r="53" spans="1:7" ht="12.75">
      <c r="A53" s="82" t="s">
        <v>122</v>
      </c>
      <c r="B53" s="98">
        <v>6549</v>
      </c>
      <c r="C53" s="105">
        <f t="shared" si="4"/>
        <v>12.786270719850057</v>
      </c>
      <c r="D53" s="65"/>
      <c r="E53" s="45"/>
      <c r="F53" s="46" t="s">
        <v>107</v>
      </c>
      <c r="G53" s="48" t="s">
        <v>107</v>
      </c>
    </row>
    <row r="54" spans="1:7" ht="12.75">
      <c r="A54" s="82" t="s">
        <v>371</v>
      </c>
      <c r="B54" s="98">
        <v>2768</v>
      </c>
      <c r="C54" s="105">
        <f t="shared" si="4"/>
        <v>5.404244518635663</v>
      </c>
      <c r="D54" s="67"/>
      <c r="E54" s="49" t="s">
        <v>254</v>
      </c>
      <c r="F54" s="50" t="s">
        <v>109</v>
      </c>
      <c r="G54" s="51" t="s">
        <v>109</v>
      </c>
    </row>
    <row r="55" spans="1:7" ht="12.75">
      <c r="A55" s="82" t="s">
        <v>112</v>
      </c>
      <c r="B55" s="98">
        <v>2263</v>
      </c>
      <c r="C55" s="105">
        <f t="shared" si="4"/>
        <v>4.418282278060876</v>
      </c>
      <c r="D55" s="65"/>
      <c r="E55" s="78"/>
      <c r="F55" s="89"/>
      <c r="G55" s="84"/>
    </row>
    <row r="56" spans="1:8" ht="12.75">
      <c r="A56" s="82" t="s">
        <v>290</v>
      </c>
      <c r="B56" s="97" t="s">
        <v>251</v>
      </c>
      <c r="C56" s="105" t="s">
        <v>251</v>
      </c>
      <c r="D56" s="65"/>
      <c r="E56" s="79" t="s">
        <v>110</v>
      </c>
      <c r="F56" s="83"/>
      <c r="G56" s="84"/>
      <c r="H56" s="116" t="s">
        <v>396</v>
      </c>
    </row>
    <row r="57" spans="1:12" ht="12.75">
      <c r="A57" s="82" t="s">
        <v>373</v>
      </c>
      <c r="B57" s="98">
        <v>3159</v>
      </c>
      <c r="C57" s="105">
        <f>(B57/$B$37)*100</f>
        <v>6.167633104902478</v>
      </c>
      <c r="D57" s="65"/>
      <c r="E57" s="79" t="s">
        <v>85</v>
      </c>
      <c r="F57" s="80">
        <v>999</v>
      </c>
      <c r="G57" s="105">
        <f>(F57/$L57)*100</f>
        <v>3.6193029490616624</v>
      </c>
      <c r="H57" s="79" t="s">
        <v>85</v>
      </c>
      <c r="L57" s="119">
        <v>27602</v>
      </c>
    </row>
    <row r="58" spans="1:12" ht="12.75">
      <c r="A58" s="82" t="s">
        <v>289</v>
      </c>
      <c r="B58" s="97" t="s">
        <v>251</v>
      </c>
      <c r="C58" s="105" t="s">
        <v>251</v>
      </c>
      <c r="D58" s="65"/>
      <c r="E58" s="78" t="s">
        <v>119</v>
      </c>
      <c r="F58" s="97">
        <v>753</v>
      </c>
      <c r="G58" s="105">
        <f>(F58/L58)*100</f>
        <v>5.328332861590717</v>
      </c>
      <c r="H58" s="78" t="s">
        <v>119</v>
      </c>
      <c r="L58" s="119">
        <v>14132</v>
      </c>
    </row>
    <row r="59" spans="1:12" ht="12.75">
      <c r="A59" s="82" t="s">
        <v>113</v>
      </c>
      <c r="B59" s="98">
        <v>5077</v>
      </c>
      <c r="C59" s="105">
        <f>(B59/$B$37)*100</f>
        <v>9.912337218610281</v>
      </c>
      <c r="D59" s="65"/>
      <c r="E59" s="78" t="s">
        <v>121</v>
      </c>
      <c r="F59" s="97">
        <v>246</v>
      </c>
      <c r="G59" s="105">
        <f>(F59/L59)*100</f>
        <v>4.523721956601691</v>
      </c>
      <c r="H59" s="78" t="s">
        <v>121</v>
      </c>
      <c r="L59" s="119">
        <v>5438</v>
      </c>
    </row>
    <row r="60" spans="1:12" ht="12.75">
      <c r="A60" s="82" t="s">
        <v>114</v>
      </c>
      <c r="B60" s="98">
        <v>9560</v>
      </c>
      <c r="C60" s="105">
        <f>(B60/$B$37)*100</f>
        <v>18.66494855424745</v>
      </c>
      <c r="D60" s="65"/>
      <c r="E60" s="79"/>
      <c r="F60" s="97" t="s">
        <v>251</v>
      </c>
      <c r="G60" s="105" t="s">
        <v>251</v>
      </c>
      <c r="L60" s="119"/>
    </row>
    <row r="61" spans="1:13" ht="12.75">
      <c r="A61" s="82" t="s">
        <v>374</v>
      </c>
      <c r="B61" s="97" t="s">
        <v>251</v>
      </c>
      <c r="C61" s="105" t="s">
        <v>251</v>
      </c>
      <c r="D61" s="65"/>
      <c r="E61" s="79" t="s">
        <v>123</v>
      </c>
      <c r="F61" s="97" t="s">
        <v>251</v>
      </c>
      <c r="G61" s="105" t="s">
        <v>251</v>
      </c>
      <c r="L61" s="119"/>
      <c r="M61" s="15" t="s">
        <v>251</v>
      </c>
    </row>
    <row r="62" spans="1:12" ht="12.75">
      <c r="A62" s="82" t="s">
        <v>375</v>
      </c>
      <c r="B62" s="98">
        <v>2895</v>
      </c>
      <c r="C62" s="105">
        <f>(B62/$B$37)*100</f>
        <v>5.652199379136649</v>
      </c>
      <c r="D62" s="65"/>
      <c r="E62" s="79" t="s">
        <v>124</v>
      </c>
      <c r="F62" s="80">
        <v>517</v>
      </c>
      <c r="G62" s="105">
        <f>(F62/L62)*100</f>
        <v>15.844315047502299</v>
      </c>
      <c r="H62" s="79" t="s">
        <v>395</v>
      </c>
      <c r="L62" s="119">
        <v>3263</v>
      </c>
    </row>
    <row r="63" spans="1:12" ht="12.75">
      <c r="A63" s="61" t="s">
        <v>294</v>
      </c>
      <c r="B63" s="98">
        <v>2139</v>
      </c>
      <c r="C63" s="105">
        <f>(B63/$B$37)*100</f>
        <v>4.176184618989047</v>
      </c>
      <c r="D63" s="65"/>
      <c r="E63" s="78" t="s">
        <v>119</v>
      </c>
      <c r="F63" s="97">
        <v>460</v>
      </c>
      <c r="G63" s="105">
        <f>(F63/L63)*100</f>
        <v>23.115577889447238</v>
      </c>
      <c r="H63" s="78" t="s">
        <v>119</v>
      </c>
      <c r="L63" s="119">
        <v>1990</v>
      </c>
    </row>
    <row r="64" spans="1:12" ht="12.75">
      <c r="A64" s="82" t="s">
        <v>115</v>
      </c>
      <c r="B64" s="98">
        <v>2419</v>
      </c>
      <c r="C64" s="105">
        <f>(B64/$B$37)*100</f>
        <v>4.722856752377048</v>
      </c>
      <c r="D64" s="65"/>
      <c r="E64" s="78" t="s">
        <v>121</v>
      </c>
      <c r="F64" s="97">
        <v>155</v>
      </c>
      <c r="G64" s="105">
        <f>(F64/L64)*100</f>
        <v>31.376518218623485</v>
      </c>
      <c r="H64" s="78" t="s">
        <v>121</v>
      </c>
      <c r="L64" s="119">
        <v>494</v>
      </c>
    </row>
    <row r="65" spans="1:12" ht="12.75">
      <c r="A65" s="82"/>
      <c r="B65" s="97" t="s">
        <v>251</v>
      </c>
      <c r="C65" s="105" t="s">
        <v>251</v>
      </c>
      <c r="D65" s="65"/>
      <c r="E65" s="79"/>
      <c r="F65" s="97" t="s">
        <v>251</v>
      </c>
      <c r="G65" s="105" t="s">
        <v>251</v>
      </c>
      <c r="H65" s="79"/>
      <c r="L65" s="119"/>
    </row>
    <row r="66" spans="1:12" ht="12.75">
      <c r="A66" s="77" t="s">
        <v>126</v>
      </c>
      <c r="B66" s="97" t="s">
        <v>251</v>
      </c>
      <c r="C66" s="105" t="s">
        <v>251</v>
      </c>
      <c r="D66" s="65"/>
      <c r="E66" s="79" t="s">
        <v>125</v>
      </c>
      <c r="F66" s="80">
        <v>5492</v>
      </c>
      <c r="G66" s="105">
        <f aca="true" t="shared" si="5" ref="G66:G71">(F66/L66)*100</f>
        <v>5.440963759931839</v>
      </c>
      <c r="H66" s="79" t="s">
        <v>125</v>
      </c>
      <c r="L66" s="119">
        <v>100938</v>
      </c>
    </row>
    <row r="67" spans="1:12" ht="12.75">
      <c r="A67" s="82" t="s">
        <v>127</v>
      </c>
      <c r="B67" s="97">
        <v>41139</v>
      </c>
      <c r="C67" s="105">
        <f>(B67/$B$37)*100</f>
        <v>80.31980319803198</v>
      </c>
      <c r="D67" s="65"/>
      <c r="E67" s="78" t="s">
        <v>263</v>
      </c>
      <c r="F67" s="97">
        <v>3872</v>
      </c>
      <c r="G67" s="105">
        <f t="shared" si="5"/>
        <v>5.185552237206873</v>
      </c>
      <c r="H67" s="78" t="s">
        <v>263</v>
      </c>
      <c r="L67" s="119">
        <v>74669</v>
      </c>
    </row>
    <row r="68" spans="1:12" ht="12.75">
      <c r="A68" s="82" t="s">
        <v>129</v>
      </c>
      <c r="B68" s="97">
        <v>7013</v>
      </c>
      <c r="C68" s="105">
        <f>(B68/$B$37)*100</f>
        <v>13.69218454089303</v>
      </c>
      <c r="D68" s="65"/>
      <c r="E68" s="78" t="s">
        <v>128</v>
      </c>
      <c r="F68" s="97">
        <v>841</v>
      </c>
      <c r="G68" s="105">
        <f t="shared" si="5"/>
        <v>6.739322061062585</v>
      </c>
      <c r="H68" s="78" t="s">
        <v>128</v>
      </c>
      <c r="L68" s="119">
        <v>12479</v>
      </c>
    </row>
    <row r="69" spans="1:12" ht="12.75">
      <c r="A69" s="82" t="s">
        <v>376</v>
      </c>
      <c r="B69" s="97" t="s">
        <v>251</v>
      </c>
      <c r="C69" s="105" t="s">
        <v>251</v>
      </c>
      <c r="D69" s="65"/>
      <c r="E69" s="78" t="s">
        <v>130</v>
      </c>
      <c r="F69" s="97">
        <v>1536</v>
      </c>
      <c r="G69" s="105">
        <f t="shared" si="5"/>
        <v>5.86595379033798</v>
      </c>
      <c r="H69" s="78" t="s">
        <v>130</v>
      </c>
      <c r="L69" s="119">
        <v>26185</v>
      </c>
    </row>
    <row r="70" spans="1:12" ht="12.75">
      <c r="A70" s="82" t="s">
        <v>377</v>
      </c>
      <c r="B70" s="97">
        <v>2922</v>
      </c>
      <c r="C70" s="105">
        <f>(B70/$B$37)*100</f>
        <v>5.704914191999063</v>
      </c>
      <c r="D70" s="65"/>
      <c r="E70" s="78" t="s">
        <v>131</v>
      </c>
      <c r="F70" s="97">
        <v>1198</v>
      </c>
      <c r="G70" s="105">
        <f t="shared" si="5"/>
        <v>6.234063589530104</v>
      </c>
      <c r="H70" s="78" t="s">
        <v>131</v>
      </c>
      <c r="L70" s="119">
        <v>19217</v>
      </c>
    </row>
    <row r="71" spans="1:12" ht="13.5" thickBot="1">
      <c r="A71" s="90" t="s">
        <v>372</v>
      </c>
      <c r="B71" s="110">
        <v>145</v>
      </c>
      <c r="C71" s="111">
        <f>(B71/$B$37)*100</f>
        <v>0.2830980690759289</v>
      </c>
      <c r="D71" s="91"/>
      <c r="E71" s="92" t="s">
        <v>132</v>
      </c>
      <c r="F71" s="110">
        <v>2410</v>
      </c>
      <c r="G71" s="118">
        <f t="shared" si="5"/>
        <v>16.2651008976176</v>
      </c>
      <c r="H71" s="92" t="s">
        <v>132</v>
      </c>
      <c r="L71" s="119">
        <v>14817</v>
      </c>
    </row>
    <row r="72" ht="13.5" thickTop="1"/>
    <row r="73" ht="12.75">
      <c r="A73" s="15" t="s">
        <v>295</v>
      </c>
    </row>
    <row r="75" ht="12.75">
      <c r="A75" s="15" t="s">
        <v>296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133</v>
      </c>
      <c r="B1" s="17"/>
      <c r="C1" s="17"/>
      <c r="D1" s="2"/>
      <c r="E1" s="17"/>
    </row>
    <row r="2" spans="1:5" ht="12.75">
      <c r="A2" t="s">
        <v>397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268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254</v>
      </c>
      <c r="B6" s="24" t="s">
        <v>255</v>
      </c>
      <c r="C6" s="12" t="s">
        <v>256</v>
      </c>
      <c r="D6" s="52"/>
      <c r="E6" s="13" t="s">
        <v>254</v>
      </c>
      <c r="F6" s="24" t="s">
        <v>255</v>
      </c>
      <c r="G6" s="27" t="s">
        <v>256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134</v>
      </c>
      <c r="B8" s="93">
        <v>41157</v>
      </c>
      <c r="C8" s="94">
        <f>(B8/$B$8)*100</f>
        <v>100</v>
      </c>
      <c r="E8" s="42" t="s">
        <v>135</v>
      </c>
      <c r="F8" s="93" t="s">
        <v>251</v>
      </c>
      <c r="G8" s="94" t="s">
        <v>251</v>
      </c>
    </row>
    <row r="9" spans="1:9" ht="12.75">
      <c r="A9" s="29" t="s">
        <v>136</v>
      </c>
      <c r="B9" s="97" t="s">
        <v>251</v>
      </c>
      <c r="C9" s="105" t="s">
        <v>251</v>
      </c>
      <c r="E9" s="42" t="s">
        <v>137</v>
      </c>
      <c r="F9" s="80">
        <v>38660</v>
      </c>
      <c r="G9" s="81">
        <f>(F9/$F$9)*100</f>
        <v>100</v>
      </c>
      <c r="I9" s="53"/>
    </row>
    <row r="10" spans="1:7" ht="12.75">
      <c r="A10" s="36" t="s">
        <v>138</v>
      </c>
      <c r="B10" s="97">
        <v>27216</v>
      </c>
      <c r="C10" s="105">
        <f aca="true" t="shared" si="0" ref="C10:C18">(B10/$B$8)*100</f>
        <v>66.12726875136671</v>
      </c>
      <c r="E10" s="32" t="s">
        <v>139</v>
      </c>
      <c r="F10" s="97">
        <v>38134</v>
      </c>
      <c r="G10" s="105">
        <f>(F10/$F$9)*100</f>
        <v>98.63942058975685</v>
      </c>
    </row>
    <row r="11" spans="1:7" ht="12.75">
      <c r="A11" s="36" t="s">
        <v>140</v>
      </c>
      <c r="B11" s="97">
        <v>4634</v>
      </c>
      <c r="C11" s="105">
        <f t="shared" si="0"/>
        <v>11.259324051801638</v>
      </c>
      <c r="E11" s="32" t="s">
        <v>141</v>
      </c>
      <c r="F11" s="97">
        <v>345</v>
      </c>
      <c r="G11" s="105">
        <f>(F11/$F$9)*100</f>
        <v>0.892395240558717</v>
      </c>
    </row>
    <row r="12" spans="1:7" ht="12.75">
      <c r="A12" s="36" t="s">
        <v>142</v>
      </c>
      <c r="B12" s="97">
        <v>2384</v>
      </c>
      <c r="C12" s="105">
        <f t="shared" si="0"/>
        <v>5.792453288626479</v>
      </c>
      <c r="E12" s="32" t="s">
        <v>143</v>
      </c>
      <c r="F12" s="97">
        <v>181</v>
      </c>
      <c r="G12" s="105">
        <f>(F12/$F$9)*100</f>
        <v>0.4681841696844284</v>
      </c>
    </row>
    <row r="13" spans="1:7" ht="12.75">
      <c r="A13" s="36" t="s">
        <v>144</v>
      </c>
      <c r="B13" s="97">
        <v>1447</v>
      </c>
      <c r="C13" s="105">
        <f t="shared" si="0"/>
        <v>3.5158053308064243</v>
      </c>
      <c r="E13" s="1"/>
      <c r="F13" s="97" t="s">
        <v>251</v>
      </c>
      <c r="G13" s="105" t="s">
        <v>251</v>
      </c>
    </row>
    <row r="14" spans="1:7" ht="12.75">
      <c r="A14" s="36" t="s">
        <v>145</v>
      </c>
      <c r="B14" s="97">
        <v>1549</v>
      </c>
      <c r="C14" s="105">
        <f t="shared" si="0"/>
        <v>3.763636805403698</v>
      </c>
      <c r="E14" s="42" t="s">
        <v>146</v>
      </c>
      <c r="F14" s="80">
        <v>24820</v>
      </c>
      <c r="G14" s="81">
        <f>(F14/$F$14)*100</f>
        <v>100</v>
      </c>
    </row>
    <row r="15" spans="1:7" ht="12.75">
      <c r="A15" s="36" t="s">
        <v>147</v>
      </c>
      <c r="B15" s="97">
        <v>1864</v>
      </c>
      <c r="C15" s="105">
        <f t="shared" si="0"/>
        <v>4.52899871224822</v>
      </c>
      <c r="E15" s="42" t="s">
        <v>148</v>
      </c>
      <c r="F15" s="97" t="s">
        <v>251</v>
      </c>
      <c r="G15" s="105" t="s">
        <v>251</v>
      </c>
    </row>
    <row r="16" spans="1:7" ht="12.75">
      <c r="A16" s="36" t="s">
        <v>149</v>
      </c>
      <c r="B16" s="97">
        <v>1593</v>
      </c>
      <c r="C16" s="105">
        <f t="shared" si="0"/>
        <v>3.8705445003280126</v>
      </c>
      <c r="E16" s="1" t="s">
        <v>150</v>
      </c>
      <c r="F16" s="97">
        <v>192</v>
      </c>
      <c r="G16" s="105">
        <f>(F16/$F$14)*100</f>
        <v>0.7735697018533441</v>
      </c>
    </row>
    <row r="17" spans="1:7" ht="12.75">
      <c r="A17" s="36" t="s">
        <v>151</v>
      </c>
      <c r="B17" s="97">
        <v>467</v>
      </c>
      <c r="C17" s="105">
        <f t="shared" si="0"/>
        <v>1.134679398401244</v>
      </c>
      <c r="E17" s="1" t="s">
        <v>152</v>
      </c>
      <c r="F17" s="97">
        <v>3914</v>
      </c>
      <c r="G17" s="105">
        <f aca="true" t="shared" si="1" ref="G17:G23">(F17/$F$14)*100</f>
        <v>15.769540692989526</v>
      </c>
    </row>
    <row r="18" spans="1:7" ht="12.75">
      <c r="A18" s="36" t="s">
        <v>153</v>
      </c>
      <c r="B18" s="97">
        <v>3</v>
      </c>
      <c r="C18" s="105">
        <f t="shared" si="0"/>
        <v>0.007289161017566878</v>
      </c>
      <c r="E18" s="1" t="s">
        <v>70</v>
      </c>
      <c r="F18" s="97">
        <v>7441</v>
      </c>
      <c r="G18" s="105">
        <f t="shared" si="1"/>
        <v>29.979854955680903</v>
      </c>
    </row>
    <row r="19" spans="1:7" ht="12.75">
      <c r="A19" s="29"/>
      <c r="B19" s="97" t="s">
        <v>251</v>
      </c>
      <c r="C19" s="105" t="s">
        <v>251</v>
      </c>
      <c r="E19" s="1" t="s">
        <v>154</v>
      </c>
      <c r="F19" s="97">
        <v>6393</v>
      </c>
      <c r="G19" s="105">
        <f t="shared" si="1"/>
        <v>25.757453666398067</v>
      </c>
    </row>
    <row r="20" spans="1:7" ht="12.75">
      <c r="A20" s="29" t="s">
        <v>155</v>
      </c>
      <c r="B20" s="97"/>
      <c r="C20" s="105" t="s">
        <v>251</v>
      </c>
      <c r="E20" s="1" t="s">
        <v>156</v>
      </c>
      <c r="F20" s="97">
        <v>5270</v>
      </c>
      <c r="G20" s="105">
        <f t="shared" si="1"/>
        <v>21.232876712328768</v>
      </c>
    </row>
    <row r="21" spans="1:7" ht="12.75">
      <c r="A21" s="36" t="s">
        <v>157</v>
      </c>
      <c r="B21" s="98">
        <v>1382</v>
      </c>
      <c r="C21" s="105">
        <f aca="true" t="shared" si="2" ref="C21:C28">(B21/$B$8)*100</f>
        <v>3.357873508759142</v>
      </c>
      <c r="E21" s="1" t="s">
        <v>158</v>
      </c>
      <c r="F21" s="97">
        <v>1529</v>
      </c>
      <c r="G21" s="105">
        <f t="shared" si="1"/>
        <v>6.160354552780016</v>
      </c>
    </row>
    <row r="22" spans="1:7" ht="12.75">
      <c r="A22" s="36" t="s">
        <v>159</v>
      </c>
      <c r="B22" s="98">
        <v>2336</v>
      </c>
      <c r="C22" s="105">
        <f t="shared" si="2"/>
        <v>5.675826712345409</v>
      </c>
      <c r="E22" s="1" t="s">
        <v>160</v>
      </c>
      <c r="F22" s="97">
        <v>61</v>
      </c>
      <c r="G22" s="105">
        <f t="shared" si="1"/>
        <v>0.24576954069298954</v>
      </c>
    </row>
    <row r="23" spans="1:7" ht="12.75">
      <c r="A23" s="36" t="s">
        <v>161</v>
      </c>
      <c r="B23" s="98">
        <v>2187</v>
      </c>
      <c r="C23" s="105">
        <f t="shared" si="2"/>
        <v>5.313798381806254</v>
      </c>
      <c r="E23" s="1" t="s">
        <v>162</v>
      </c>
      <c r="F23" s="98">
        <v>20</v>
      </c>
      <c r="G23" s="105">
        <f t="shared" si="1"/>
        <v>0.08058017727639001</v>
      </c>
    </row>
    <row r="24" spans="1:7" ht="12.75">
      <c r="A24" s="36" t="s">
        <v>163</v>
      </c>
      <c r="B24" s="97">
        <v>5408</v>
      </c>
      <c r="C24" s="105">
        <f t="shared" si="2"/>
        <v>13.139927594333892</v>
      </c>
      <c r="E24" s="1" t="s">
        <v>164</v>
      </c>
      <c r="F24" s="97">
        <v>155500</v>
      </c>
      <c r="G24" s="112" t="s">
        <v>262</v>
      </c>
    </row>
    <row r="25" spans="1:7" ht="12.75">
      <c r="A25" s="36" t="s">
        <v>165</v>
      </c>
      <c r="B25" s="97">
        <v>6048</v>
      </c>
      <c r="C25" s="105">
        <f t="shared" si="2"/>
        <v>14.694948611414826</v>
      </c>
      <c r="E25" s="32"/>
      <c r="F25" s="97" t="s">
        <v>251</v>
      </c>
      <c r="G25" s="105" t="s">
        <v>251</v>
      </c>
    </row>
    <row r="26" spans="1:7" ht="12.75">
      <c r="A26" s="36" t="s">
        <v>172</v>
      </c>
      <c r="B26" s="97">
        <v>4555</v>
      </c>
      <c r="C26" s="105">
        <f t="shared" si="2"/>
        <v>11.06737614500571</v>
      </c>
      <c r="E26" s="42" t="s">
        <v>173</v>
      </c>
      <c r="F26" s="97" t="s">
        <v>251</v>
      </c>
      <c r="G26" s="105" t="s">
        <v>251</v>
      </c>
    </row>
    <row r="27" spans="1:7" ht="12.75">
      <c r="A27" s="36" t="s">
        <v>174</v>
      </c>
      <c r="B27" s="97">
        <v>7134</v>
      </c>
      <c r="C27" s="105">
        <f t="shared" si="2"/>
        <v>17.333624899774037</v>
      </c>
      <c r="E27" s="42" t="s">
        <v>175</v>
      </c>
      <c r="F27" s="97" t="s">
        <v>251</v>
      </c>
      <c r="G27" s="105" t="s">
        <v>251</v>
      </c>
    </row>
    <row r="28" spans="1:7" ht="12.75">
      <c r="A28" s="36" t="s">
        <v>176</v>
      </c>
      <c r="B28" s="97">
        <v>12107</v>
      </c>
      <c r="C28" s="105">
        <f t="shared" si="2"/>
        <v>29.416624146560732</v>
      </c>
      <c r="E28" s="32" t="s">
        <v>177</v>
      </c>
      <c r="F28" s="97">
        <v>18243</v>
      </c>
      <c r="G28" s="105">
        <f aca="true" t="shared" si="3" ref="G28:G35">(F28/$F$14)*100</f>
        <v>73.50120870265914</v>
      </c>
    </row>
    <row r="29" spans="1:7" ht="12.75">
      <c r="A29" s="36"/>
      <c r="B29" s="97" t="s">
        <v>251</v>
      </c>
      <c r="C29" s="105" t="s">
        <v>251</v>
      </c>
      <c r="E29" s="32" t="s">
        <v>178</v>
      </c>
      <c r="F29" s="97">
        <v>6</v>
      </c>
      <c r="G29" s="105">
        <f t="shared" si="3"/>
        <v>0.024174053182917002</v>
      </c>
    </row>
    <row r="30" spans="1:7" ht="12.75">
      <c r="A30" s="29" t="s">
        <v>179</v>
      </c>
      <c r="B30" s="97" t="s">
        <v>251</v>
      </c>
      <c r="C30" s="105" t="s">
        <v>251</v>
      </c>
      <c r="E30" s="32" t="s">
        <v>180</v>
      </c>
      <c r="F30" s="97">
        <v>152</v>
      </c>
      <c r="G30" s="105">
        <f t="shared" si="3"/>
        <v>0.6124093473005641</v>
      </c>
    </row>
    <row r="31" spans="1:7" ht="12.75">
      <c r="A31" s="36" t="s">
        <v>181</v>
      </c>
      <c r="B31" s="97">
        <v>331</v>
      </c>
      <c r="C31" s="105">
        <f aca="true" t="shared" si="4" ref="C31:C39">(B31/$B$8)*100</f>
        <v>0.8042374322715454</v>
      </c>
      <c r="E31" s="32" t="s">
        <v>182</v>
      </c>
      <c r="F31" s="97">
        <v>595</v>
      </c>
      <c r="G31" s="105">
        <f t="shared" si="3"/>
        <v>2.3972602739726026</v>
      </c>
    </row>
    <row r="32" spans="1:7" ht="12.75">
      <c r="A32" s="36" t="s">
        <v>183</v>
      </c>
      <c r="B32" s="97">
        <v>766</v>
      </c>
      <c r="C32" s="105">
        <f t="shared" si="4"/>
        <v>1.8611657798187429</v>
      </c>
      <c r="E32" s="32" t="s">
        <v>184</v>
      </c>
      <c r="F32" s="97">
        <v>2255</v>
      </c>
      <c r="G32" s="105">
        <f t="shared" si="3"/>
        <v>9.085414987912973</v>
      </c>
    </row>
    <row r="33" spans="1:7" ht="12.75">
      <c r="A33" s="36" t="s">
        <v>185</v>
      </c>
      <c r="B33" s="97">
        <v>2720</v>
      </c>
      <c r="C33" s="105">
        <f t="shared" si="4"/>
        <v>6.608839322593969</v>
      </c>
      <c r="E33" s="32" t="s">
        <v>186</v>
      </c>
      <c r="F33" s="97">
        <v>6829</v>
      </c>
      <c r="G33" s="105">
        <f t="shared" si="3"/>
        <v>27.514101531023368</v>
      </c>
    </row>
    <row r="34" spans="1:7" ht="12.75">
      <c r="A34" s="36" t="s">
        <v>187</v>
      </c>
      <c r="B34" s="97">
        <v>5496</v>
      </c>
      <c r="C34" s="105">
        <f t="shared" si="4"/>
        <v>13.35374298418252</v>
      </c>
      <c r="E34" s="32" t="s">
        <v>188</v>
      </c>
      <c r="F34" s="97">
        <v>5062</v>
      </c>
      <c r="G34" s="105">
        <f t="shared" si="3"/>
        <v>20.39484286865431</v>
      </c>
    </row>
    <row r="35" spans="1:7" ht="12.75">
      <c r="A35" s="36" t="s">
        <v>189</v>
      </c>
      <c r="B35" s="97">
        <v>6213</v>
      </c>
      <c r="C35" s="105">
        <f t="shared" si="4"/>
        <v>15.095852467381004</v>
      </c>
      <c r="E35" s="32" t="s">
        <v>190</v>
      </c>
      <c r="F35" s="97">
        <v>3344</v>
      </c>
      <c r="G35" s="105">
        <f t="shared" si="3"/>
        <v>13.47300564061241</v>
      </c>
    </row>
    <row r="36" spans="1:7" ht="12.75">
      <c r="A36" s="36" t="s">
        <v>191</v>
      </c>
      <c r="B36" s="97">
        <v>8744</v>
      </c>
      <c r="C36" s="105">
        <f t="shared" si="4"/>
        <v>21.24547464586826</v>
      </c>
      <c r="E36" s="32" t="s">
        <v>192</v>
      </c>
      <c r="F36" s="97">
        <v>1451</v>
      </c>
      <c r="G36" s="112" t="s">
        <v>262</v>
      </c>
    </row>
    <row r="37" spans="1:7" ht="12.75">
      <c r="A37" s="36" t="s">
        <v>193</v>
      </c>
      <c r="B37" s="97">
        <v>6270</v>
      </c>
      <c r="C37" s="105">
        <f t="shared" si="4"/>
        <v>15.234346526714775</v>
      </c>
      <c r="E37" s="32" t="s">
        <v>194</v>
      </c>
      <c r="F37" s="97">
        <v>6577</v>
      </c>
      <c r="G37" s="105">
        <f>(F37/$F$14)*100</f>
        <v>26.49879129734086</v>
      </c>
    </row>
    <row r="38" spans="1:7" ht="12.75">
      <c r="A38" s="36" t="s">
        <v>195</v>
      </c>
      <c r="B38" s="97">
        <v>5956</v>
      </c>
      <c r="C38" s="105">
        <f t="shared" si="4"/>
        <v>14.471414340209442</v>
      </c>
      <c r="E38" s="32" t="s">
        <v>192</v>
      </c>
      <c r="F38" s="97">
        <v>502</v>
      </c>
      <c r="G38" s="112" t="s">
        <v>262</v>
      </c>
    </row>
    <row r="39" spans="1:7" ht="12.75">
      <c r="A39" s="36" t="s">
        <v>196</v>
      </c>
      <c r="B39" s="97">
        <v>4661</v>
      </c>
      <c r="C39" s="105">
        <f t="shared" si="4"/>
        <v>11.324926500959739</v>
      </c>
      <c r="E39" s="32"/>
      <c r="F39" s="97" t="s">
        <v>251</v>
      </c>
      <c r="G39" s="105" t="s">
        <v>251</v>
      </c>
    </row>
    <row r="40" spans="1:7" ht="12.75">
      <c r="A40" s="36" t="s">
        <v>197</v>
      </c>
      <c r="B40" s="108">
        <v>6.1</v>
      </c>
      <c r="C40" s="112" t="s">
        <v>262</v>
      </c>
      <c r="E40" s="42" t="s">
        <v>198</v>
      </c>
      <c r="F40" s="97" t="s">
        <v>251</v>
      </c>
      <c r="G40" s="105" t="s">
        <v>251</v>
      </c>
    </row>
    <row r="41" spans="1:7" ht="12.75">
      <c r="A41" s="36"/>
      <c r="B41" s="97" t="s">
        <v>251</v>
      </c>
      <c r="C41" s="105" t="s">
        <v>251</v>
      </c>
      <c r="E41" s="42" t="s">
        <v>205</v>
      </c>
      <c r="F41" s="97" t="s">
        <v>251</v>
      </c>
      <c r="G41" s="105" t="s">
        <v>251</v>
      </c>
    </row>
    <row r="42" spans="1:7" ht="12.75">
      <c r="A42" s="29" t="s">
        <v>206</v>
      </c>
      <c r="B42" s="80">
        <v>38660</v>
      </c>
      <c r="C42" s="81">
        <f>(B42/$B$42)*100</f>
        <v>100</v>
      </c>
      <c r="E42" s="42" t="s">
        <v>207</v>
      </c>
      <c r="F42" s="97" t="s">
        <v>251</v>
      </c>
      <c r="G42" s="105" t="s">
        <v>251</v>
      </c>
    </row>
    <row r="43" spans="1:7" ht="12.75">
      <c r="A43" s="29" t="s">
        <v>208</v>
      </c>
      <c r="B43" s="97" t="s">
        <v>251</v>
      </c>
      <c r="C43" s="105" t="s">
        <v>251</v>
      </c>
      <c r="E43" s="32" t="s">
        <v>209</v>
      </c>
      <c r="F43" s="97">
        <v>6278</v>
      </c>
      <c r="G43" s="105">
        <f aca="true" t="shared" si="5" ref="G43:G48">(F43/$F$14)*100</f>
        <v>25.294117647058822</v>
      </c>
    </row>
    <row r="44" spans="1:7" ht="12.75">
      <c r="A44" s="36" t="s">
        <v>210</v>
      </c>
      <c r="B44" s="98">
        <v>6128</v>
      </c>
      <c r="C44" s="105">
        <f aca="true" t="shared" si="6" ref="C44:C49">(B44/$B$42)*100</f>
        <v>15.851008794619762</v>
      </c>
      <c r="E44" s="32" t="s">
        <v>211</v>
      </c>
      <c r="F44" s="97">
        <v>4065</v>
      </c>
      <c r="G44" s="105">
        <f t="shared" si="5"/>
        <v>16.37792103142627</v>
      </c>
    </row>
    <row r="45" spans="1:7" ht="12.75">
      <c r="A45" s="36" t="s">
        <v>212</v>
      </c>
      <c r="B45" s="98">
        <v>10166</v>
      </c>
      <c r="C45" s="105">
        <f t="shared" si="6"/>
        <v>26.29591308846353</v>
      </c>
      <c r="E45" s="32" t="s">
        <v>213</v>
      </c>
      <c r="F45" s="97">
        <v>4082</v>
      </c>
      <c r="G45" s="105">
        <f t="shared" si="5"/>
        <v>16.4464141821112</v>
      </c>
    </row>
    <row r="46" spans="1:7" ht="12.75">
      <c r="A46" s="36" t="s">
        <v>214</v>
      </c>
      <c r="B46" s="98">
        <v>6064</v>
      </c>
      <c r="C46" s="105">
        <f t="shared" si="6"/>
        <v>15.685463010863943</v>
      </c>
      <c r="E46" s="32" t="s">
        <v>215</v>
      </c>
      <c r="F46" s="97">
        <v>3251</v>
      </c>
      <c r="G46" s="105">
        <f t="shared" si="5"/>
        <v>13.098307816277197</v>
      </c>
    </row>
    <row r="47" spans="1:7" ht="12.75">
      <c r="A47" s="36" t="s">
        <v>216</v>
      </c>
      <c r="B47" s="97">
        <v>7303</v>
      </c>
      <c r="C47" s="105">
        <f t="shared" si="6"/>
        <v>18.89032591826177</v>
      </c>
      <c r="E47" s="32" t="s">
        <v>217</v>
      </c>
      <c r="F47" s="97">
        <v>1999</v>
      </c>
      <c r="G47" s="105">
        <f t="shared" si="5"/>
        <v>8.053988718775182</v>
      </c>
    </row>
    <row r="48" spans="1:7" ht="12.75">
      <c r="A48" s="36" t="s">
        <v>218</v>
      </c>
      <c r="B48" s="97">
        <v>4052</v>
      </c>
      <c r="C48" s="105">
        <f t="shared" si="6"/>
        <v>10.481117434040351</v>
      </c>
      <c r="E48" s="32" t="s">
        <v>219</v>
      </c>
      <c r="F48" s="97">
        <v>5005</v>
      </c>
      <c r="G48" s="105">
        <f t="shared" si="5"/>
        <v>20.165189363416598</v>
      </c>
    </row>
    <row r="49" spans="1:7" ht="12.75">
      <c r="A49" s="36" t="s">
        <v>220</v>
      </c>
      <c r="B49" s="97">
        <v>4947</v>
      </c>
      <c r="C49" s="105">
        <f t="shared" si="6"/>
        <v>12.796171753750645</v>
      </c>
      <c r="E49" s="32" t="s">
        <v>221</v>
      </c>
      <c r="F49" s="97">
        <v>140</v>
      </c>
      <c r="G49" s="105">
        <f>(F49/$F$14)*100</f>
        <v>0.5640612409347301</v>
      </c>
    </row>
    <row r="50" spans="1:7" ht="12.75">
      <c r="A50" s="36"/>
      <c r="B50" s="97" t="s">
        <v>251</v>
      </c>
      <c r="C50" s="105" t="s">
        <v>251</v>
      </c>
      <c r="E50" s="42"/>
      <c r="F50" s="97" t="s">
        <v>251</v>
      </c>
      <c r="G50" s="105" t="s">
        <v>251</v>
      </c>
    </row>
    <row r="51" spans="1:7" ht="12.75">
      <c r="A51" s="29" t="s">
        <v>222</v>
      </c>
      <c r="B51" s="97" t="s">
        <v>251</v>
      </c>
      <c r="C51" s="105" t="s">
        <v>251</v>
      </c>
      <c r="E51" s="42" t="s">
        <v>223</v>
      </c>
      <c r="F51" s="80">
        <v>10225</v>
      </c>
      <c r="G51" s="81">
        <f>(F51/F$51)*100</f>
        <v>100</v>
      </c>
    </row>
    <row r="52" spans="1:7" ht="12.75">
      <c r="A52" s="4" t="s">
        <v>224</v>
      </c>
      <c r="B52" s="97">
        <v>2855</v>
      </c>
      <c r="C52" s="105">
        <f>(B52/$B$42)*100</f>
        <v>7.384893947232281</v>
      </c>
      <c r="E52" s="42" t="s">
        <v>225</v>
      </c>
      <c r="F52" s="97" t="s">
        <v>251</v>
      </c>
      <c r="G52" s="105" t="s">
        <v>251</v>
      </c>
    </row>
    <row r="53" spans="1:7" ht="12.75">
      <c r="A53" s="4" t="s">
        <v>226</v>
      </c>
      <c r="B53" s="97">
        <v>11784</v>
      </c>
      <c r="C53" s="105">
        <f>(B53/$B$42)*100</f>
        <v>30.48111743404035</v>
      </c>
      <c r="E53" s="32" t="s">
        <v>227</v>
      </c>
      <c r="F53" s="97">
        <v>456</v>
      </c>
      <c r="G53" s="105">
        <f>(F53/F$51)*100</f>
        <v>4.459657701711492</v>
      </c>
    </row>
    <row r="54" spans="1:7" ht="12.75">
      <c r="A54" s="4" t="s">
        <v>228</v>
      </c>
      <c r="B54" s="97">
        <v>17061</v>
      </c>
      <c r="C54" s="105">
        <f>(B54/$B$42)*100</f>
        <v>44.130884635281944</v>
      </c>
      <c r="E54" s="32" t="s">
        <v>229</v>
      </c>
      <c r="F54" s="97">
        <v>429</v>
      </c>
      <c r="G54" s="105">
        <f aca="true" t="shared" si="7" ref="G54:G60">(F54/F$51)*100</f>
        <v>4.19559902200489</v>
      </c>
    </row>
    <row r="55" spans="1:7" ht="12.75">
      <c r="A55" s="4" t="s">
        <v>230</v>
      </c>
      <c r="B55" s="97">
        <v>6960</v>
      </c>
      <c r="C55" s="105">
        <f>(B55/$B$42)*100</f>
        <v>18.00310398344542</v>
      </c>
      <c r="E55" s="32" t="s">
        <v>231</v>
      </c>
      <c r="F55" s="97">
        <v>907</v>
      </c>
      <c r="G55" s="105">
        <f t="shared" si="7"/>
        <v>8.87041564792176</v>
      </c>
    </row>
    <row r="56" spans="1:7" ht="12.75">
      <c r="A56" s="36"/>
      <c r="B56" s="97" t="s">
        <v>251</v>
      </c>
      <c r="C56" s="105" t="s">
        <v>251</v>
      </c>
      <c r="E56" s="32" t="s">
        <v>232</v>
      </c>
      <c r="F56" s="97">
        <v>4428</v>
      </c>
      <c r="G56" s="105">
        <f t="shared" si="7"/>
        <v>43.30562347188264</v>
      </c>
    </row>
    <row r="57" spans="1:7" ht="12.75">
      <c r="A57" s="29" t="s">
        <v>233</v>
      </c>
      <c r="B57" s="97" t="s">
        <v>251</v>
      </c>
      <c r="C57" s="105" t="s">
        <v>251</v>
      </c>
      <c r="E57" s="32" t="s">
        <v>234</v>
      </c>
      <c r="F57" s="97">
        <v>2601</v>
      </c>
      <c r="G57" s="105">
        <f t="shared" si="7"/>
        <v>25.43765281173594</v>
      </c>
    </row>
    <row r="58" spans="1:7" ht="12.75">
      <c r="A58" s="36" t="s">
        <v>235</v>
      </c>
      <c r="B58" s="97">
        <v>14097</v>
      </c>
      <c r="C58" s="105">
        <f aca="true" t="shared" si="8" ref="C58:C66">(B58/$B$42)*100</f>
        <v>36.46404552509053</v>
      </c>
      <c r="E58" s="32" t="s">
        <v>236</v>
      </c>
      <c r="F58" s="97">
        <v>914</v>
      </c>
      <c r="G58" s="105">
        <f t="shared" si="7"/>
        <v>8.93887530562347</v>
      </c>
    </row>
    <row r="59" spans="1:7" ht="12.75">
      <c r="A59" s="36" t="s">
        <v>237</v>
      </c>
      <c r="B59" s="97">
        <v>1671</v>
      </c>
      <c r="C59" s="105">
        <f t="shared" si="8"/>
        <v>4.322296947749612</v>
      </c>
      <c r="E59" s="32" t="s">
        <v>238</v>
      </c>
      <c r="F59" s="98">
        <v>110</v>
      </c>
      <c r="G59" s="105">
        <f t="shared" si="7"/>
        <v>1.075794621026895</v>
      </c>
    </row>
    <row r="60" spans="1:7" ht="12.75">
      <c r="A60" s="36" t="s">
        <v>239</v>
      </c>
      <c r="B60" s="97">
        <v>3475</v>
      </c>
      <c r="C60" s="105">
        <f t="shared" si="8"/>
        <v>8.988618727366788</v>
      </c>
      <c r="E60" s="32" t="s">
        <v>240</v>
      </c>
      <c r="F60" s="97">
        <v>380</v>
      </c>
      <c r="G60" s="105">
        <f t="shared" si="7"/>
        <v>3.7163814180929093</v>
      </c>
    </row>
    <row r="61" spans="1:7" ht="12.75">
      <c r="A61" s="36" t="s">
        <v>241</v>
      </c>
      <c r="B61" s="97">
        <v>18467</v>
      </c>
      <c r="C61" s="105">
        <f t="shared" si="8"/>
        <v>47.76771857216762</v>
      </c>
      <c r="E61" s="32" t="s">
        <v>164</v>
      </c>
      <c r="F61" s="97">
        <v>689</v>
      </c>
      <c r="G61" s="112" t="s">
        <v>262</v>
      </c>
    </row>
    <row r="62" spans="1:7" ht="12.75">
      <c r="A62" s="36" t="s">
        <v>242</v>
      </c>
      <c r="B62" s="97">
        <v>167</v>
      </c>
      <c r="C62" s="105">
        <f t="shared" si="8"/>
        <v>0.4319710294878427</v>
      </c>
      <c r="E62" s="32"/>
      <c r="F62" s="97" t="s">
        <v>251</v>
      </c>
      <c r="G62" s="105" t="s">
        <v>251</v>
      </c>
    </row>
    <row r="63" spans="1:7" ht="12.75">
      <c r="A63" s="36" t="s">
        <v>243</v>
      </c>
      <c r="B63" s="97">
        <v>573</v>
      </c>
      <c r="C63" s="105">
        <f t="shared" si="8"/>
        <v>1.4821520951888256</v>
      </c>
      <c r="E63" s="42" t="s">
        <v>244</v>
      </c>
      <c r="F63" s="97" t="s">
        <v>251</v>
      </c>
      <c r="G63" s="105" t="s">
        <v>251</v>
      </c>
    </row>
    <row r="64" spans="1:7" ht="12.75">
      <c r="A64" s="36" t="s">
        <v>245</v>
      </c>
      <c r="B64" s="97">
        <v>8</v>
      </c>
      <c r="C64" s="105">
        <f t="shared" si="8"/>
        <v>0.020693222969477496</v>
      </c>
      <c r="E64" s="42" t="s">
        <v>246</v>
      </c>
      <c r="F64" s="97" t="s">
        <v>251</v>
      </c>
      <c r="G64" s="105" t="s">
        <v>251</v>
      </c>
    </row>
    <row r="65" spans="1:7" ht="12.75">
      <c r="A65" s="36" t="s">
        <v>247</v>
      </c>
      <c r="B65" s="97">
        <v>168</v>
      </c>
      <c r="C65" s="105">
        <f t="shared" si="8"/>
        <v>0.4345576823590274</v>
      </c>
      <c r="E65" s="32" t="s">
        <v>209</v>
      </c>
      <c r="F65" s="97">
        <v>1858</v>
      </c>
      <c r="G65" s="105">
        <f aca="true" t="shared" si="9" ref="G65:G71">(F65/F$51)*100</f>
        <v>18.17114914425428</v>
      </c>
    </row>
    <row r="66" spans="1:7" ht="12.75">
      <c r="A66" s="36" t="s">
        <v>248</v>
      </c>
      <c r="B66" s="97">
        <v>34</v>
      </c>
      <c r="C66" s="105">
        <f t="shared" si="8"/>
        <v>0.08794619762027936</v>
      </c>
      <c r="E66" s="32" t="s">
        <v>211</v>
      </c>
      <c r="F66" s="97">
        <v>1587</v>
      </c>
      <c r="G66" s="105">
        <f t="shared" si="9"/>
        <v>15.52078239608802</v>
      </c>
    </row>
    <row r="67" spans="1:7" ht="12.75">
      <c r="A67" s="36"/>
      <c r="B67" s="97" t="s">
        <v>251</v>
      </c>
      <c r="C67" s="105" t="s">
        <v>251</v>
      </c>
      <c r="E67" s="32" t="s">
        <v>213</v>
      </c>
      <c r="F67" s="97">
        <v>1539</v>
      </c>
      <c r="G67" s="105">
        <f t="shared" si="9"/>
        <v>15.051344743276285</v>
      </c>
    </row>
    <row r="68" spans="1:7" ht="12.75">
      <c r="A68" s="29" t="s">
        <v>249</v>
      </c>
      <c r="B68" s="97" t="s">
        <v>251</v>
      </c>
      <c r="C68" s="105" t="s">
        <v>251</v>
      </c>
      <c r="E68" s="32" t="s">
        <v>215</v>
      </c>
      <c r="F68" s="97">
        <v>1078</v>
      </c>
      <c r="G68" s="105">
        <f t="shared" si="9"/>
        <v>10.54278728606357</v>
      </c>
    </row>
    <row r="69" spans="1:7" ht="12.75">
      <c r="A69" s="36" t="s">
        <v>250</v>
      </c>
      <c r="B69" s="97">
        <v>110</v>
      </c>
      <c r="C69" s="105">
        <f>(B69/$B$42)*100</f>
        <v>0.28453181583031556</v>
      </c>
      <c r="E69" s="32" t="s">
        <v>217</v>
      </c>
      <c r="F69" s="97">
        <v>679</v>
      </c>
      <c r="G69" s="105">
        <f t="shared" si="9"/>
        <v>6.640586797066014</v>
      </c>
    </row>
    <row r="70" spans="1:7" ht="12.75">
      <c r="A70" s="36" t="s">
        <v>252</v>
      </c>
      <c r="B70" s="97">
        <v>205</v>
      </c>
      <c r="C70" s="105">
        <f>(B70/$B$42)*100</f>
        <v>0.5302638385928609</v>
      </c>
      <c r="E70" s="32" t="s">
        <v>219</v>
      </c>
      <c r="F70" s="97">
        <v>2998</v>
      </c>
      <c r="G70" s="105">
        <f t="shared" si="9"/>
        <v>29.32029339853301</v>
      </c>
    </row>
    <row r="71" spans="1:7" ht="12.75">
      <c r="A71" s="54" t="s">
        <v>253</v>
      </c>
      <c r="B71" s="103">
        <v>469</v>
      </c>
      <c r="C71" s="115">
        <f>(B71/$B$42)*100</f>
        <v>1.2131401965856181</v>
      </c>
      <c r="D71" s="41"/>
      <c r="E71" s="44" t="s">
        <v>221</v>
      </c>
      <c r="F71" s="103">
        <v>486</v>
      </c>
      <c r="G71" s="115">
        <f t="shared" si="9"/>
        <v>4.7530562347188265</v>
      </c>
    </row>
    <row r="73" spans="1:4" ht="12.75">
      <c r="A73" s="15" t="s">
        <v>295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296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2002-06-13T16:20:33Z</dcterms:modified>
  <cp:category/>
  <cp:version/>
  <cp:contentType/>
  <cp:contentStatus/>
</cp:coreProperties>
</file>