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<sst xmlns="http://schemas.openxmlformats.org/spreadsheetml/2006/main" count="159" uniqueCount="132">
  <si>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</si>
  <si>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</si>
  <si>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</si>
  <si>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</si>
  <si>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</si>
  <si>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</si>
  <si>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</si>
  <si>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</si>
  <si>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</si>
  <si>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</si>
  <si>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</si>
  <si>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</si>
  <si>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</si>
  <si>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</si>
  <si>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</si>
  <si>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</si>
  <si>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</si>
  <si>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</si>
  <si>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</si>
  <si>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</si>
  <si>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</si>
  <si>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</si>
  <si>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</si>
  <si>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</si>
  <si>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</si>
  <si>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</si>
  <si>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</si>
  <si>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</si>
  <si>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</si>
  <si>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</si>
  <si>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</si>
  <si>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</si>
  <si>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</si>
  <si>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</si>
  <si>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</si>
  <si>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</si>
  <si>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</si>
  <si>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</si>
  <si>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</si>
  <si>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</si>
  <si>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</si>
  <si>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</si>
  <si>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</si>
  <si>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</si>
  <si>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</si>
  <si>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</si>
  <si>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</si>
  <si>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</si>
  <si>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</si>
  <si>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</si>
  <si>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</si>
  <si>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</si>
  <si>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</si>
  <si>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</si>
  <si>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</si>
  <si>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</si>
  <si>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</si>
  <si>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</si>
  <si>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</si>
  <si>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</si>
  <si>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</si>
  <si>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</si>
  <si>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</si>
  <si>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</si>
  <si>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</si>
  <si>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</si>
  <si>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</si>
  <si>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</si>
  <si>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</si>
  <si>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</si>
  <si>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</si>
  <si>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</si>
  <si>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</si>
  <si>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</si>
  <si>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</si>
  <si>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</si>
  <si>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</si>
  <si>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</si>
  <si>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</si>
  <si>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</si>
  <si>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</si>
  <si>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</si>
  <si>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</si>
  <si>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</si>
  <si>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</si>
  <si>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</si>
  <si>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</si>
  <si>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</si>
  <si>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</si>
  <si>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</si>
  <si>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</si>
  <si>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</si>
  <si>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</si>
  <si>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</si>
  <si>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</si>
  <si>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</si>
  <si>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</si>
  <si>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</si>
  <si>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</si>
  <si>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</si>
  <si>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</si>
  <si>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</si>
  <si>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</si>
  <si>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</si>
  <si>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</si>
  <si>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</si>
  <si>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</si>
  <si>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</si>
  <si>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</si>
  <si>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</si>
  <si>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</si>
  <si>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</si>
  <si>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</si>
  <si>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</si>
  <si>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</si>
  <si>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</si>
  <si>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</si>
  <si>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</si>
  <si>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</si>
  <si>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</si>
  <si>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</si>
  <si>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</si>
  <si>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</si>
  <si>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</si>
  <si>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</si>
  <si>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</si>
  <si>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</si>
  <si>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</si>
  <si>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</si>
  <si>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</si>
  <si>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</si>
  <si>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Sussex for the year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</si>
</sst>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  <numFmt numFmtId="199" formatCode="#,##0.0_);[Red]\(#,##0.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7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131</v>
      </c>
      <c r="P2" s="3" t="str">
        <f>H2</f>
        <v>Final Equalization Table, County of Sussex for the year 2016</v>
      </c>
      <c r="AD2" s="3" t="str">
        <f>H2</f>
        <v>Final Equalization Table, County of Sussex for the year 2016</v>
      </c>
    </row>
    <row r="5" spans="5:23" ht="27" customHeight="1">
      <c r="E5" s="41" t="s">
        <v>6</v>
      </c>
      <c r="F5" s="41"/>
      <c r="G5" s="41"/>
      <c r="H5" s="41"/>
      <c r="I5" s="37" t="s">
        <v>70</v>
      </c>
      <c r="J5" s="37"/>
      <c r="K5" s="37"/>
      <c r="L5" s="37"/>
      <c r="M5" s="37"/>
      <c r="N5" s="41" t="s">
        <v>47</v>
      </c>
      <c r="O5" s="41"/>
      <c r="P5" s="41"/>
      <c r="Q5" s="41"/>
      <c r="R5" s="41"/>
      <c r="S5" s="37" t="s">
        <v>48</v>
      </c>
      <c r="T5" s="37"/>
      <c r="U5" s="37"/>
      <c r="V5" s="37" t="s">
        <v>30</v>
      </c>
      <c r="W5" s="37" t="s">
        <v>49</v>
      </c>
    </row>
    <row r="6" spans="5:23" ht="27.75" customHeight="1">
      <c r="E6" s="41"/>
      <c r="F6" s="41"/>
      <c r="G6" s="41"/>
      <c r="H6" s="41"/>
      <c r="I6" s="37"/>
      <c r="J6" s="37"/>
      <c r="K6" s="37"/>
      <c r="L6" s="37"/>
      <c r="M6" s="37"/>
      <c r="N6" s="41"/>
      <c r="O6" s="41"/>
      <c r="P6" s="41"/>
      <c r="Q6" s="41"/>
      <c r="R6" s="41"/>
      <c r="S6" s="37"/>
      <c r="T6" s="37"/>
      <c r="U6" s="37"/>
      <c r="V6" s="37"/>
      <c r="W6" s="37"/>
    </row>
    <row r="7" spans="5:40" ht="12.75" customHeight="1">
      <c r="E7" s="41"/>
      <c r="F7" s="41"/>
      <c r="G7" s="41"/>
      <c r="H7" s="41"/>
      <c r="I7" s="37"/>
      <c r="J7" s="37"/>
      <c r="K7" s="37"/>
      <c r="L7" s="37"/>
      <c r="M7" s="37"/>
      <c r="N7" s="41"/>
      <c r="O7" s="41"/>
      <c r="P7" s="41"/>
      <c r="Q7" s="41"/>
      <c r="R7" s="41"/>
      <c r="S7" s="37"/>
      <c r="T7" s="37"/>
      <c r="U7" s="37"/>
      <c r="V7" s="37"/>
      <c r="W7" s="37"/>
      <c r="X7" s="43" t="s">
        <v>46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90</v>
      </c>
      <c r="AL8" s="36" t="s">
        <v>121</v>
      </c>
      <c r="AM8" s="36" t="s">
        <v>122</v>
      </c>
      <c r="AN8" s="36" t="s">
        <v>123</v>
      </c>
    </row>
    <row r="9" spans="2:40" s="8" customFormat="1" ht="12.75" customHeight="1">
      <c r="B9" s="9"/>
      <c r="C9" s="47" t="s">
        <v>44</v>
      </c>
      <c r="D9" s="48" t="s">
        <v>45</v>
      </c>
      <c r="E9" s="42" t="s">
        <v>31</v>
      </c>
      <c r="F9" s="37" t="s">
        <v>8</v>
      </c>
      <c r="G9" s="37" t="s">
        <v>50</v>
      </c>
      <c r="H9" s="37" t="s">
        <v>51</v>
      </c>
      <c r="I9" s="37" t="s">
        <v>7</v>
      </c>
      <c r="J9" s="39" t="s">
        <v>11</v>
      </c>
      <c r="K9" s="37" t="s">
        <v>56</v>
      </c>
      <c r="L9" s="37" t="s">
        <v>52</v>
      </c>
      <c r="M9" s="37" t="s">
        <v>119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93</v>
      </c>
      <c r="W9" s="37" t="s">
        <v>55</v>
      </c>
      <c r="X9" s="37" t="s">
        <v>60</v>
      </c>
      <c r="Y9" s="37" t="s">
        <v>124</v>
      </c>
      <c r="Z9" s="37" t="s">
        <v>69</v>
      </c>
      <c r="AA9" s="37" t="s">
        <v>68</v>
      </c>
      <c r="AB9" s="39" t="s">
        <v>125</v>
      </c>
      <c r="AC9" s="37" t="s">
        <v>120</v>
      </c>
      <c r="AD9" s="39" t="s">
        <v>126</v>
      </c>
      <c r="AE9" s="39" t="s">
        <v>127</v>
      </c>
      <c r="AF9" s="39" t="s">
        <v>128</v>
      </c>
      <c r="AG9" s="37" t="s">
        <v>62</v>
      </c>
      <c r="AH9" s="37" t="s">
        <v>61</v>
      </c>
      <c r="AI9" s="37" t="s">
        <v>64</v>
      </c>
      <c r="AJ9" s="37" t="s">
        <v>63</v>
      </c>
      <c r="AK9" s="38" t="s">
        <v>66</v>
      </c>
      <c r="AL9" s="38" t="s">
        <v>65</v>
      </c>
      <c r="AM9" s="38" t="s">
        <v>67</v>
      </c>
      <c r="AN9" s="38" t="s">
        <v>129</v>
      </c>
    </row>
    <row r="10" spans="2:40" s="8" customFormat="1" ht="12.75">
      <c r="B10" s="9"/>
      <c r="C10" s="47"/>
      <c r="D10" s="48"/>
      <c r="E10" s="42"/>
      <c r="F10" s="37"/>
      <c r="G10" s="37"/>
      <c r="H10" s="37"/>
      <c r="I10" s="37"/>
      <c r="J10" s="40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0"/>
      <c r="AC10" s="37"/>
      <c r="AD10" s="40"/>
      <c r="AE10" s="40"/>
      <c r="AF10" s="40"/>
      <c r="AG10" s="37"/>
      <c r="AH10" s="37"/>
      <c r="AI10" s="37"/>
      <c r="AJ10" s="37"/>
      <c r="AK10" s="37"/>
      <c r="AL10" s="37"/>
      <c r="AM10" s="37"/>
      <c r="AN10" s="37"/>
    </row>
    <row r="11" spans="2:40" s="8" customFormat="1" ht="55.5" customHeight="1">
      <c r="B11" s="9"/>
      <c r="C11" s="47"/>
      <c r="D11" s="48"/>
      <c r="E11" s="42"/>
      <c r="F11" s="37"/>
      <c r="G11" s="37"/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0"/>
      <c r="AC11" s="37"/>
      <c r="AD11" s="40"/>
      <c r="AE11" s="40"/>
      <c r="AF11" s="40"/>
      <c r="AG11" s="37"/>
      <c r="AH11" s="37"/>
      <c r="AI11" s="37"/>
      <c r="AJ11" s="37"/>
      <c r="AK11" s="37"/>
      <c r="AL11" s="37"/>
      <c r="AM11" s="37"/>
      <c r="AN11" s="37"/>
    </row>
    <row r="12" spans="2:40" s="8" customFormat="1" ht="12.75">
      <c r="B12" s="9"/>
      <c r="C12" s="47"/>
      <c r="D12" s="48"/>
      <c r="E12" s="42"/>
      <c r="F12" s="37"/>
      <c r="G12" s="37"/>
      <c r="H12" s="37"/>
      <c r="I12" s="37"/>
      <c r="J12" s="40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0"/>
      <c r="AC12" s="37"/>
      <c r="AD12" s="40"/>
      <c r="AE12" s="40"/>
      <c r="AF12" s="40"/>
      <c r="AG12" s="37"/>
      <c r="AH12" s="37"/>
      <c r="AI12" s="37"/>
      <c r="AJ12" s="37"/>
      <c r="AK12" s="37"/>
      <c r="AL12" s="37"/>
      <c r="AM12" s="37"/>
      <c r="AN12" s="37"/>
    </row>
    <row r="13" spans="2:40" s="8" customFormat="1" ht="12.75">
      <c r="B13" s="9"/>
      <c r="C13" s="47"/>
      <c r="D13" s="48"/>
      <c r="E13" s="42"/>
      <c r="F13" s="37"/>
      <c r="G13" s="37"/>
      <c r="H13" s="37"/>
      <c r="I13" s="37"/>
      <c r="J13" s="40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0"/>
      <c r="AC13" s="37"/>
      <c r="AD13" s="40"/>
      <c r="AE13" s="40"/>
      <c r="AF13" s="40"/>
      <c r="AG13" s="37"/>
      <c r="AH13" s="37"/>
      <c r="AI13" s="37"/>
      <c r="AJ13" s="37"/>
      <c r="AK13" s="37"/>
      <c r="AL13" s="37"/>
      <c r="AM13" s="37"/>
      <c r="AN13" s="37"/>
    </row>
    <row r="14" spans="2:40" s="8" customFormat="1" ht="12.75">
      <c r="B14" s="9"/>
      <c r="C14" s="47"/>
      <c r="D14" s="48"/>
      <c r="E14" s="42"/>
      <c r="F14" s="37"/>
      <c r="G14" s="37"/>
      <c r="H14" s="37"/>
      <c r="I14" s="37"/>
      <c r="J14" s="22" t="s">
        <v>94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8"/>
      <c r="AC14" s="37"/>
      <c r="AD14" s="38"/>
      <c r="AE14" s="38"/>
      <c r="AF14" s="38"/>
      <c r="AG14" s="37"/>
      <c r="AH14" s="37"/>
      <c r="AI14" s="37"/>
      <c r="AJ14" s="37"/>
      <c r="AK14" s="37"/>
      <c r="AL14" s="37"/>
      <c r="AM14" s="37"/>
      <c r="AN14" s="37"/>
    </row>
    <row r="15" spans="1:40" s="61" customFormat="1" ht="12.75">
      <c r="A15" s="49" t="s">
        <v>76</v>
      </c>
      <c r="B15" s="50" t="s">
        <v>0</v>
      </c>
      <c r="C15" s="51"/>
      <c r="D15" s="52" t="s">
        <v>95</v>
      </c>
      <c r="E15" s="53">
        <v>68171600</v>
      </c>
      <c r="F15" s="54">
        <v>98.36</v>
      </c>
      <c r="G15" s="55">
        <v>69308255</v>
      </c>
      <c r="H15" s="56">
        <v>1136655</v>
      </c>
      <c r="I15" s="55">
        <v>0</v>
      </c>
      <c r="J15" s="57">
        <v>98.36</v>
      </c>
      <c r="K15" s="56">
        <v>0</v>
      </c>
      <c r="L15" s="55">
        <v>0</v>
      </c>
      <c r="M15" s="56">
        <v>0</v>
      </c>
      <c r="N15" s="58">
        <v>12634.41</v>
      </c>
      <c r="O15" s="59">
        <v>2.811</v>
      </c>
      <c r="P15" s="56">
        <v>449463</v>
      </c>
      <c r="Q15" s="59">
        <v>99.65</v>
      </c>
      <c r="R15" s="56">
        <v>451042</v>
      </c>
      <c r="S15" s="55">
        <v>0</v>
      </c>
      <c r="T15" s="54">
        <v>98.36</v>
      </c>
      <c r="U15" s="55">
        <v>0</v>
      </c>
      <c r="V15" s="55">
        <v>0</v>
      </c>
      <c r="W15" s="56">
        <v>1587697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55">
        <v>0</v>
      </c>
    </row>
    <row r="16" spans="1:40" s="61" customFormat="1" ht="12.75">
      <c r="A16" s="49" t="s">
        <v>76</v>
      </c>
      <c r="B16" s="50" t="s">
        <v>1</v>
      </c>
      <c r="C16" s="51" t="s">
        <v>130</v>
      </c>
      <c r="D16" s="52" t="s">
        <v>96</v>
      </c>
      <c r="E16" s="53">
        <v>648432700</v>
      </c>
      <c r="F16" s="54">
        <v>97.53</v>
      </c>
      <c r="G16" s="55">
        <v>664854609</v>
      </c>
      <c r="H16" s="56">
        <v>16421909</v>
      </c>
      <c r="I16" s="55">
        <v>914747</v>
      </c>
      <c r="J16" s="57">
        <v>97.53</v>
      </c>
      <c r="K16" s="56">
        <v>937913</v>
      </c>
      <c r="L16" s="55">
        <v>914747</v>
      </c>
      <c r="M16" s="56">
        <v>0</v>
      </c>
      <c r="N16" s="58">
        <v>62434.29</v>
      </c>
      <c r="O16" s="59">
        <v>3.562</v>
      </c>
      <c r="P16" s="56">
        <v>1752787</v>
      </c>
      <c r="Q16" s="59">
        <v>88.92</v>
      </c>
      <c r="R16" s="56">
        <v>1971195</v>
      </c>
      <c r="S16" s="55">
        <v>0</v>
      </c>
      <c r="T16" s="54">
        <v>97.53</v>
      </c>
      <c r="U16" s="55">
        <v>0</v>
      </c>
      <c r="V16" s="55">
        <v>0</v>
      </c>
      <c r="W16" s="56">
        <v>18393104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55">
        <v>0</v>
      </c>
    </row>
    <row r="17" spans="1:40" s="61" customFormat="1" ht="12.75">
      <c r="A17" s="49" t="s">
        <v>76</v>
      </c>
      <c r="B17" s="50" t="s">
        <v>2</v>
      </c>
      <c r="C17" s="51"/>
      <c r="D17" s="52" t="s">
        <v>97</v>
      </c>
      <c r="E17" s="53">
        <v>127805150</v>
      </c>
      <c r="F17" s="54">
        <v>103.22</v>
      </c>
      <c r="G17" s="55">
        <v>123818204</v>
      </c>
      <c r="H17" s="56">
        <v>-3986946</v>
      </c>
      <c r="I17" s="55">
        <v>220899</v>
      </c>
      <c r="J17" s="57">
        <v>100</v>
      </c>
      <c r="K17" s="56">
        <v>220899</v>
      </c>
      <c r="L17" s="55">
        <v>220899</v>
      </c>
      <c r="M17" s="56">
        <v>0</v>
      </c>
      <c r="N17" s="58">
        <v>32684.48</v>
      </c>
      <c r="O17" s="59">
        <v>1.939</v>
      </c>
      <c r="P17" s="56">
        <v>1685636</v>
      </c>
      <c r="Q17" s="59">
        <v>106.21</v>
      </c>
      <c r="R17" s="56">
        <v>1587078</v>
      </c>
      <c r="S17" s="55">
        <v>0</v>
      </c>
      <c r="T17" s="54">
        <v>103.22</v>
      </c>
      <c r="U17" s="55">
        <v>0</v>
      </c>
      <c r="V17" s="55">
        <v>0</v>
      </c>
      <c r="W17" s="56">
        <v>-2399868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55">
        <v>0</v>
      </c>
    </row>
    <row r="18" spans="1:40" s="61" customFormat="1" ht="12.75">
      <c r="A18" s="49" t="s">
        <v>76</v>
      </c>
      <c r="B18" s="50" t="s">
        <v>3</v>
      </c>
      <c r="C18" s="51"/>
      <c r="D18" s="52" t="s">
        <v>98</v>
      </c>
      <c r="E18" s="53">
        <v>925408700</v>
      </c>
      <c r="F18" s="54">
        <v>95.59</v>
      </c>
      <c r="G18" s="55">
        <v>968101998</v>
      </c>
      <c r="H18" s="56">
        <v>42693298</v>
      </c>
      <c r="I18" s="55">
        <v>0</v>
      </c>
      <c r="J18" s="57">
        <v>95.59</v>
      </c>
      <c r="K18" s="56">
        <v>0</v>
      </c>
      <c r="L18" s="55">
        <v>0</v>
      </c>
      <c r="M18" s="56">
        <v>0</v>
      </c>
      <c r="N18" s="58">
        <v>31666.62</v>
      </c>
      <c r="O18" s="59">
        <v>3.339</v>
      </c>
      <c r="P18" s="56">
        <v>948386</v>
      </c>
      <c r="Q18" s="59">
        <v>96.51</v>
      </c>
      <c r="R18" s="56">
        <v>982682</v>
      </c>
      <c r="S18" s="55">
        <v>0</v>
      </c>
      <c r="T18" s="54">
        <v>95.59</v>
      </c>
      <c r="U18" s="55">
        <v>0</v>
      </c>
      <c r="V18" s="55">
        <v>0</v>
      </c>
      <c r="W18" s="56">
        <v>43675980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55">
        <v>0</v>
      </c>
    </row>
    <row r="19" spans="1:40" s="61" customFormat="1" ht="12.75">
      <c r="A19" s="49" t="s">
        <v>76</v>
      </c>
      <c r="B19" s="50" t="s">
        <v>4</v>
      </c>
      <c r="C19" s="51"/>
      <c r="D19" s="52" t="s">
        <v>99</v>
      </c>
      <c r="E19" s="53">
        <v>729335600</v>
      </c>
      <c r="F19" s="54">
        <v>88.92</v>
      </c>
      <c r="G19" s="55">
        <v>820215475</v>
      </c>
      <c r="H19" s="56">
        <v>90879875</v>
      </c>
      <c r="I19" s="55">
        <v>2049219</v>
      </c>
      <c r="J19" s="57">
        <v>88.92</v>
      </c>
      <c r="K19" s="56">
        <v>2304565</v>
      </c>
      <c r="L19" s="55">
        <v>2049219</v>
      </c>
      <c r="M19" s="56">
        <v>0</v>
      </c>
      <c r="N19" s="58">
        <v>61589.66</v>
      </c>
      <c r="O19" s="59">
        <v>2.563</v>
      </c>
      <c r="P19" s="56">
        <v>2403030</v>
      </c>
      <c r="Q19" s="59">
        <v>88.55</v>
      </c>
      <c r="R19" s="56">
        <v>2713755</v>
      </c>
      <c r="S19" s="55">
        <v>0</v>
      </c>
      <c r="T19" s="54">
        <v>88.92</v>
      </c>
      <c r="U19" s="55">
        <v>0</v>
      </c>
      <c r="V19" s="55">
        <v>0</v>
      </c>
      <c r="W19" s="56">
        <v>93593630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55">
        <v>0</v>
      </c>
    </row>
    <row r="20" spans="1:40" s="61" customFormat="1" ht="12.75">
      <c r="A20" s="49" t="s">
        <v>76</v>
      </c>
      <c r="B20" s="50" t="s">
        <v>89</v>
      </c>
      <c r="C20" s="51"/>
      <c r="D20" s="52" t="s">
        <v>100</v>
      </c>
      <c r="E20" s="53">
        <v>398793400</v>
      </c>
      <c r="F20" s="54">
        <v>95.6</v>
      </c>
      <c r="G20" s="55">
        <v>417147908</v>
      </c>
      <c r="H20" s="56">
        <v>18354508</v>
      </c>
      <c r="I20" s="55">
        <v>1838649</v>
      </c>
      <c r="J20" s="57">
        <v>95.6</v>
      </c>
      <c r="K20" s="56">
        <v>1923273</v>
      </c>
      <c r="L20" s="55">
        <v>1838649</v>
      </c>
      <c r="M20" s="56">
        <v>0</v>
      </c>
      <c r="N20" s="58">
        <v>68315.8</v>
      </c>
      <c r="O20" s="59">
        <v>3.572</v>
      </c>
      <c r="P20" s="56">
        <v>1912536</v>
      </c>
      <c r="Q20" s="59">
        <v>94.06</v>
      </c>
      <c r="R20" s="56">
        <v>2033315</v>
      </c>
      <c r="S20" s="55">
        <v>0</v>
      </c>
      <c r="T20" s="54">
        <v>95.6</v>
      </c>
      <c r="U20" s="55">
        <v>0</v>
      </c>
      <c r="V20" s="55">
        <v>0</v>
      </c>
      <c r="W20" s="56">
        <v>20387823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55">
        <v>0</v>
      </c>
    </row>
    <row r="21" spans="1:40" s="61" customFormat="1" ht="12.75">
      <c r="A21" s="49" t="s">
        <v>76</v>
      </c>
      <c r="B21" s="50" t="s">
        <v>88</v>
      </c>
      <c r="C21" s="51"/>
      <c r="D21" s="52" t="s">
        <v>101</v>
      </c>
      <c r="E21" s="53">
        <v>436378100</v>
      </c>
      <c r="F21" s="54">
        <v>102.42</v>
      </c>
      <c r="G21" s="55">
        <v>426067272</v>
      </c>
      <c r="H21" s="56">
        <v>-10310828</v>
      </c>
      <c r="I21" s="55">
        <v>425461</v>
      </c>
      <c r="J21" s="57">
        <v>100</v>
      </c>
      <c r="K21" s="56">
        <v>425461</v>
      </c>
      <c r="L21" s="55">
        <v>425461</v>
      </c>
      <c r="M21" s="56">
        <v>0</v>
      </c>
      <c r="N21" s="58">
        <v>35776.48</v>
      </c>
      <c r="O21" s="59">
        <v>2.783</v>
      </c>
      <c r="P21" s="56">
        <v>1285536</v>
      </c>
      <c r="Q21" s="59">
        <v>99.9</v>
      </c>
      <c r="R21" s="56">
        <v>1286823</v>
      </c>
      <c r="S21" s="55">
        <v>0</v>
      </c>
      <c r="T21" s="54">
        <v>102.42</v>
      </c>
      <c r="U21" s="55">
        <v>0</v>
      </c>
      <c r="V21" s="55">
        <v>0</v>
      </c>
      <c r="W21" s="56">
        <v>-9024005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5">
        <v>0</v>
      </c>
    </row>
    <row r="22" spans="1:40" s="61" customFormat="1" ht="12.75">
      <c r="A22" s="49" t="s">
        <v>76</v>
      </c>
      <c r="B22" s="50" t="s">
        <v>87</v>
      </c>
      <c r="C22" s="51"/>
      <c r="D22" s="52" t="s">
        <v>102</v>
      </c>
      <c r="E22" s="53">
        <v>419625100</v>
      </c>
      <c r="F22" s="54">
        <v>92.4</v>
      </c>
      <c r="G22" s="55">
        <v>454139719</v>
      </c>
      <c r="H22" s="56">
        <v>34514619</v>
      </c>
      <c r="I22" s="55">
        <v>0</v>
      </c>
      <c r="J22" s="57">
        <v>92.4</v>
      </c>
      <c r="K22" s="56">
        <v>0</v>
      </c>
      <c r="L22" s="55">
        <v>0</v>
      </c>
      <c r="M22" s="56">
        <v>0</v>
      </c>
      <c r="N22" s="58">
        <v>25218.37</v>
      </c>
      <c r="O22" s="59">
        <v>3.345</v>
      </c>
      <c r="P22" s="56">
        <v>753912</v>
      </c>
      <c r="Q22" s="59">
        <v>90</v>
      </c>
      <c r="R22" s="56">
        <v>837680</v>
      </c>
      <c r="S22" s="55">
        <v>0</v>
      </c>
      <c r="T22" s="54">
        <v>92.4</v>
      </c>
      <c r="U22" s="55">
        <v>0</v>
      </c>
      <c r="V22" s="55">
        <v>0</v>
      </c>
      <c r="W22" s="56">
        <v>35352299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55">
        <v>0</v>
      </c>
    </row>
    <row r="23" spans="1:40" s="61" customFormat="1" ht="12.75">
      <c r="A23" s="49" t="s">
        <v>76</v>
      </c>
      <c r="B23" s="50" t="s">
        <v>86</v>
      </c>
      <c r="C23" s="51"/>
      <c r="D23" s="52" t="s">
        <v>103</v>
      </c>
      <c r="E23" s="53">
        <v>243752400</v>
      </c>
      <c r="F23" s="54">
        <v>90.62</v>
      </c>
      <c r="G23" s="55">
        <v>268983006</v>
      </c>
      <c r="H23" s="56">
        <v>25230606</v>
      </c>
      <c r="I23" s="55">
        <v>481142</v>
      </c>
      <c r="J23" s="57">
        <v>90.62</v>
      </c>
      <c r="K23" s="56">
        <v>530945</v>
      </c>
      <c r="L23" s="55">
        <v>481142</v>
      </c>
      <c r="M23" s="56">
        <v>0</v>
      </c>
      <c r="N23" s="58">
        <v>38493.19</v>
      </c>
      <c r="O23" s="59">
        <v>3.704</v>
      </c>
      <c r="P23" s="56">
        <v>1039233</v>
      </c>
      <c r="Q23" s="59">
        <v>90.93</v>
      </c>
      <c r="R23" s="56">
        <v>1142893</v>
      </c>
      <c r="S23" s="55">
        <v>0</v>
      </c>
      <c r="T23" s="54">
        <v>90.62</v>
      </c>
      <c r="U23" s="55">
        <v>0</v>
      </c>
      <c r="V23" s="55">
        <v>0</v>
      </c>
      <c r="W23" s="56">
        <v>26373499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55">
        <v>0</v>
      </c>
    </row>
    <row r="24" spans="1:40" s="61" customFormat="1" ht="12.75">
      <c r="A24" s="49" t="s">
        <v>76</v>
      </c>
      <c r="B24" s="50" t="s">
        <v>85</v>
      </c>
      <c r="C24" s="51"/>
      <c r="D24" s="52" t="s">
        <v>104</v>
      </c>
      <c r="E24" s="53">
        <v>604522200</v>
      </c>
      <c r="F24" s="54">
        <v>96.36</v>
      </c>
      <c r="G24" s="55">
        <v>627358032</v>
      </c>
      <c r="H24" s="56">
        <v>22835832</v>
      </c>
      <c r="I24" s="55">
        <v>1004122</v>
      </c>
      <c r="J24" s="57">
        <v>96.36</v>
      </c>
      <c r="K24" s="56">
        <v>1042053</v>
      </c>
      <c r="L24" s="55">
        <v>1004122</v>
      </c>
      <c r="M24" s="56">
        <v>0</v>
      </c>
      <c r="N24" s="58">
        <v>46064.36</v>
      </c>
      <c r="O24" s="59">
        <v>2.589</v>
      </c>
      <c r="P24" s="56">
        <v>1779234</v>
      </c>
      <c r="Q24" s="59">
        <v>96.3</v>
      </c>
      <c r="R24" s="56">
        <v>1847595</v>
      </c>
      <c r="S24" s="55">
        <v>0</v>
      </c>
      <c r="T24" s="54">
        <v>96.36</v>
      </c>
      <c r="U24" s="55">
        <v>0</v>
      </c>
      <c r="V24" s="55">
        <v>0</v>
      </c>
      <c r="W24" s="56">
        <v>24683427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55">
        <v>0</v>
      </c>
    </row>
    <row r="25" spans="1:40" s="61" customFormat="1" ht="12.75">
      <c r="A25" s="49" t="s">
        <v>76</v>
      </c>
      <c r="B25" s="50" t="s">
        <v>84</v>
      </c>
      <c r="C25" s="51"/>
      <c r="D25" s="52" t="s">
        <v>105</v>
      </c>
      <c r="E25" s="53">
        <v>1071938200</v>
      </c>
      <c r="F25" s="54">
        <v>96.11</v>
      </c>
      <c r="G25" s="55">
        <v>1115324316</v>
      </c>
      <c r="H25" s="56">
        <v>43386116</v>
      </c>
      <c r="I25" s="55">
        <v>2083146</v>
      </c>
      <c r="J25" s="57">
        <v>96.11</v>
      </c>
      <c r="K25" s="56">
        <v>2167460</v>
      </c>
      <c r="L25" s="55">
        <v>2083146</v>
      </c>
      <c r="M25" s="56">
        <v>0</v>
      </c>
      <c r="N25" s="58">
        <v>43946.7</v>
      </c>
      <c r="O25" s="59">
        <v>2.612</v>
      </c>
      <c r="P25" s="56">
        <v>1682492</v>
      </c>
      <c r="Q25" s="59">
        <v>93.19</v>
      </c>
      <c r="R25" s="56">
        <v>1805443</v>
      </c>
      <c r="S25" s="55">
        <v>0</v>
      </c>
      <c r="T25" s="54">
        <v>96.11</v>
      </c>
      <c r="U25" s="55">
        <v>0</v>
      </c>
      <c r="V25" s="55">
        <v>0</v>
      </c>
      <c r="W25" s="56">
        <v>45191559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5">
        <v>0</v>
      </c>
    </row>
    <row r="26" spans="1:40" s="61" customFormat="1" ht="12.75">
      <c r="A26" s="49" t="s">
        <v>76</v>
      </c>
      <c r="B26" s="50" t="s">
        <v>83</v>
      </c>
      <c r="C26" s="51"/>
      <c r="D26" s="52" t="s">
        <v>106</v>
      </c>
      <c r="E26" s="53">
        <v>1398512700</v>
      </c>
      <c r="F26" s="54">
        <v>85.48</v>
      </c>
      <c r="G26" s="55">
        <v>1636070075</v>
      </c>
      <c r="H26" s="56">
        <v>237557375</v>
      </c>
      <c r="I26" s="55">
        <v>0</v>
      </c>
      <c r="J26" s="57">
        <v>85.48</v>
      </c>
      <c r="K26" s="56">
        <v>0</v>
      </c>
      <c r="L26" s="55">
        <v>0</v>
      </c>
      <c r="M26" s="56">
        <v>0</v>
      </c>
      <c r="N26" s="58">
        <v>21248.03</v>
      </c>
      <c r="O26" s="59">
        <v>3.243</v>
      </c>
      <c r="P26" s="56">
        <v>655197</v>
      </c>
      <c r="Q26" s="59">
        <v>87.22</v>
      </c>
      <c r="R26" s="56">
        <v>751200</v>
      </c>
      <c r="S26" s="55">
        <v>0</v>
      </c>
      <c r="T26" s="54">
        <v>85.48</v>
      </c>
      <c r="U26" s="55">
        <v>0</v>
      </c>
      <c r="V26" s="55">
        <v>0</v>
      </c>
      <c r="W26" s="56">
        <v>238308575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55">
        <v>0</v>
      </c>
    </row>
    <row r="27" spans="1:40" s="61" customFormat="1" ht="12.75">
      <c r="A27" s="49" t="s">
        <v>76</v>
      </c>
      <c r="B27" s="50" t="s">
        <v>82</v>
      </c>
      <c r="C27" s="51"/>
      <c r="D27" s="52" t="s">
        <v>107</v>
      </c>
      <c r="E27" s="53">
        <v>328555000</v>
      </c>
      <c r="F27" s="54">
        <v>94.87</v>
      </c>
      <c r="G27" s="55">
        <v>346321282</v>
      </c>
      <c r="H27" s="56">
        <v>17766282</v>
      </c>
      <c r="I27" s="55">
        <v>588015</v>
      </c>
      <c r="J27" s="57">
        <v>94.87</v>
      </c>
      <c r="K27" s="56">
        <v>619811</v>
      </c>
      <c r="L27" s="55">
        <v>588015</v>
      </c>
      <c r="M27" s="56">
        <v>0</v>
      </c>
      <c r="N27" s="58">
        <v>43294.52</v>
      </c>
      <c r="O27" s="59">
        <v>2.777</v>
      </c>
      <c r="P27" s="56">
        <v>1559039</v>
      </c>
      <c r="Q27" s="59">
        <v>92.97</v>
      </c>
      <c r="R27" s="56">
        <v>1676927</v>
      </c>
      <c r="S27" s="55">
        <v>0</v>
      </c>
      <c r="T27" s="54">
        <v>94.87</v>
      </c>
      <c r="U27" s="55">
        <v>0</v>
      </c>
      <c r="V27" s="55">
        <v>0</v>
      </c>
      <c r="W27" s="56">
        <v>19443209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55">
        <v>0</v>
      </c>
    </row>
    <row r="28" spans="1:40" s="61" customFormat="1" ht="12.75">
      <c r="A28" s="49" t="s">
        <v>76</v>
      </c>
      <c r="B28" s="50" t="s">
        <v>81</v>
      </c>
      <c r="C28" s="51"/>
      <c r="D28" s="52" t="s">
        <v>108</v>
      </c>
      <c r="E28" s="53">
        <v>357216400</v>
      </c>
      <c r="F28" s="54">
        <v>101.73</v>
      </c>
      <c r="G28" s="55">
        <v>351141649</v>
      </c>
      <c r="H28" s="56">
        <v>-6074751</v>
      </c>
      <c r="I28" s="55">
        <v>0</v>
      </c>
      <c r="J28" s="57">
        <v>100</v>
      </c>
      <c r="K28" s="56">
        <v>0</v>
      </c>
      <c r="L28" s="55">
        <v>0</v>
      </c>
      <c r="M28" s="56">
        <v>0</v>
      </c>
      <c r="N28" s="58">
        <v>12412.1</v>
      </c>
      <c r="O28" s="59">
        <v>2.496</v>
      </c>
      <c r="P28" s="56">
        <v>497280</v>
      </c>
      <c r="Q28" s="59">
        <v>104.93</v>
      </c>
      <c r="R28" s="56">
        <v>473916</v>
      </c>
      <c r="S28" s="55">
        <v>0</v>
      </c>
      <c r="T28" s="54">
        <v>101.73</v>
      </c>
      <c r="U28" s="55">
        <v>0</v>
      </c>
      <c r="V28" s="55">
        <v>0</v>
      </c>
      <c r="W28" s="56">
        <v>-5600835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55">
        <v>0</v>
      </c>
    </row>
    <row r="29" spans="1:40" s="61" customFormat="1" ht="12.75">
      <c r="A29" s="49" t="s">
        <v>76</v>
      </c>
      <c r="B29" s="50" t="s">
        <v>80</v>
      </c>
      <c r="C29" s="51"/>
      <c r="D29" s="52" t="s">
        <v>109</v>
      </c>
      <c r="E29" s="53">
        <v>600203300</v>
      </c>
      <c r="F29" s="54">
        <v>97.68</v>
      </c>
      <c r="G29" s="55">
        <v>614458743</v>
      </c>
      <c r="H29" s="56">
        <v>14255443</v>
      </c>
      <c r="I29" s="55">
        <v>3366159</v>
      </c>
      <c r="J29" s="57">
        <v>97.68</v>
      </c>
      <c r="K29" s="56">
        <v>3446109</v>
      </c>
      <c r="L29" s="55">
        <v>3366159</v>
      </c>
      <c r="M29" s="56">
        <v>0</v>
      </c>
      <c r="N29" s="58">
        <v>246691.06</v>
      </c>
      <c r="O29" s="59">
        <v>4.06</v>
      </c>
      <c r="P29" s="56">
        <v>6076134</v>
      </c>
      <c r="Q29" s="59">
        <v>96.54</v>
      </c>
      <c r="R29" s="56">
        <v>6293903</v>
      </c>
      <c r="S29" s="55">
        <v>0</v>
      </c>
      <c r="T29" s="54">
        <v>97.68</v>
      </c>
      <c r="U29" s="55">
        <v>0</v>
      </c>
      <c r="V29" s="55">
        <v>0</v>
      </c>
      <c r="W29" s="56">
        <v>20549346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55">
        <v>0</v>
      </c>
    </row>
    <row r="30" spans="1:40" s="61" customFormat="1" ht="12.75">
      <c r="A30" s="49" t="s">
        <v>76</v>
      </c>
      <c r="B30" s="50" t="s">
        <v>79</v>
      </c>
      <c r="C30" s="51"/>
      <c r="D30" s="52" t="s">
        <v>110</v>
      </c>
      <c r="E30" s="53">
        <v>196240900</v>
      </c>
      <c r="F30" s="54">
        <v>104.23</v>
      </c>
      <c r="G30" s="55">
        <v>188276792</v>
      </c>
      <c r="H30" s="56">
        <v>-7964108</v>
      </c>
      <c r="I30" s="55">
        <v>400323</v>
      </c>
      <c r="J30" s="57">
        <v>100</v>
      </c>
      <c r="K30" s="56">
        <v>400323</v>
      </c>
      <c r="L30" s="55">
        <v>400323</v>
      </c>
      <c r="M30" s="56">
        <v>0</v>
      </c>
      <c r="N30" s="58">
        <v>68393.99</v>
      </c>
      <c r="O30" s="59">
        <v>3.401</v>
      </c>
      <c r="P30" s="56">
        <v>2010996</v>
      </c>
      <c r="Q30" s="59">
        <v>101.96</v>
      </c>
      <c r="R30" s="56">
        <v>1972338</v>
      </c>
      <c r="S30" s="55">
        <v>0</v>
      </c>
      <c r="T30" s="54">
        <v>104.23</v>
      </c>
      <c r="U30" s="55">
        <v>0</v>
      </c>
      <c r="V30" s="55">
        <v>0</v>
      </c>
      <c r="W30" s="56">
        <v>-5991770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55">
        <v>0</v>
      </c>
    </row>
    <row r="31" spans="1:40" s="61" customFormat="1" ht="12.75">
      <c r="A31" s="49" t="s">
        <v>76</v>
      </c>
      <c r="B31" s="50" t="s">
        <v>78</v>
      </c>
      <c r="C31" s="51"/>
      <c r="D31" s="52" t="s">
        <v>111</v>
      </c>
      <c r="E31" s="53">
        <v>225520300</v>
      </c>
      <c r="F31" s="54">
        <v>92.05</v>
      </c>
      <c r="G31" s="55">
        <v>244997610</v>
      </c>
      <c r="H31" s="56">
        <v>19477310</v>
      </c>
      <c r="I31" s="55">
        <v>731978</v>
      </c>
      <c r="J31" s="57">
        <v>92.05</v>
      </c>
      <c r="K31" s="56">
        <v>795196</v>
      </c>
      <c r="L31" s="55">
        <v>731978</v>
      </c>
      <c r="M31" s="56">
        <v>0</v>
      </c>
      <c r="N31" s="58">
        <v>14602.85</v>
      </c>
      <c r="O31" s="59">
        <v>2.465</v>
      </c>
      <c r="P31" s="56">
        <v>592408</v>
      </c>
      <c r="Q31" s="59">
        <v>94.56</v>
      </c>
      <c r="R31" s="56">
        <v>626489</v>
      </c>
      <c r="S31" s="55">
        <v>0</v>
      </c>
      <c r="T31" s="54">
        <v>92.05</v>
      </c>
      <c r="U31" s="55">
        <v>0</v>
      </c>
      <c r="V31" s="55">
        <v>0</v>
      </c>
      <c r="W31" s="56">
        <v>20103799</v>
      </c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5">
        <v>0</v>
      </c>
    </row>
    <row r="32" spans="1:40" s="61" customFormat="1" ht="12.75">
      <c r="A32" s="49" t="s">
        <v>76</v>
      </c>
      <c r="B32" s="50" t="s">
        <v>77</v>
      </c>
      <c r="C32" s="51" t="s">
        <v>130</v>
      </c>
      <c r="D32" s="52" t="s">
        <v>112</v>
      </c>
      <c r="E32" s="53">
        <v>2979700200</v>
      </c>
      <c r="F32" s="54">
        <v>97.96</v>
      </c>
      <c r="G32" s="55">
        <v>3041751940</v>
      </c>
      <c r="H32" s="56">
        <v>62051740</v>
      </c>
      <c r="I32" s="55">
        <v>0</v>
      </c>
      <c r="J32" s="57">
        <v>97.96</v>
      </c>
      <c r="K32" s="56">
        <v>0</v>
      </c>
      <c r="L32" s="55">
        <v>0</v>
      </c>
      <c r="M32" s="56">
        <v>0</v>
      </c>
      <c r="N32" s="58">
        <v>122245.46</v>
      </c>
      <c r="O32" s="59">
        <v>3.889</v>
      </c>
      <c r="P32" s="56">
        <v>3143365</v>
      </c>
      <c r="Q32" s="59">
        <v>74.65</v>
      </c>
      <c r="R32" s="56">
        <v>4210804</v>
      </c>
      <c r="S32" s="55">
        <v>0</v>
      </c>
      <c r="T32" s="54">
        <v>97.96</v>
      </c>
      <c r="U32" s="55">
        <v>0</v>
      </c>
      <c r="V32" s="55">
        <v>0</v>
      </c>
      <c r="W32" s="56">
        <v>66262544</v>
      </c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55">
        <v>0</v>
      </c>
    </row>
    <row r="33" spans="1:40" s="61" customFormat="1" ht="12.75">
      <c r="A33" s="49" t="s">
        <v>76</v>
      </c>
      <c r="B33" s="50" t="s">
        <v>76</v>
      </c>
      <c r="C33" s="51"/>
      <c r="D33" s="52" t="s">
        <v>113</v>
      </c>
      <c r="E33" s="53">
        <v>294002800</v>
      </c>
      <c r="F33" s="54">
        <v>90.72</v>
      </c>
      <c r="G33" s="55">
        <v>324077160</v>
      </c>
      <c r="H33" s="56">
        <v>30074360</v>
      </c>
      <c r="I33" s="55">
        <v>711</v>
      </c>
      <c r="J33" s="57">
        <v>90.72</v>
      </c>
      <c r="K33" s="56">
        <v>784</v>
      </c>
      <c r="L33" s="55">
        <v>711</v>
      </c>
      <c r="M33" s="56">
        <v>0</v>
      </c>
      <c r="N33" s="58">
        <v>40217.31</v>
      </c>
      <c r="O33" s="59">
        <v>3.863</v>
      </c>
      <c r="P33" s="56">
        <v>1041090</v>
      </c>
      <c r="Q33" s="59">
        <v>89.39</v>
      </c>
      <c r="R33" s="56">
        <v>1164660</v>
      </c>
      <c r="S33" s="55">
        <v>0</v>
      </c>
      <c r="T33" s="54">
        <v>90.72</v>
      </c>
      <c r="U33" s="55">
        <v>0</v>
      </c>
      <c r="V33" s="55">
        <v>47600</v>
      </c>
      <c r="W33" s="56">
        <v>31286620</v>
      </c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55">
        <v>0</v>
      </c>
    </row>
    <row r="34" spans="1:40" s="61" customFormat="1" ht="12.75">
      <c r="A34" s="49" t="s">
        <v>76</v>
      </c>
      <c r="B34" s="50" t="s">
        <v>75</v>
      </c>
      <c r="C34" s="51"/>
      <c r="D34" s="52" t="s">
        <v>114</v>
      </c>
      <c r="E34" s="53">
        <v>404364700</v>
      </c>
      <c r="F34" s="54">
        <v>92.67</v>
      </c>
      <c r="G34" s="55">
        <v>436349088</v>
      </c>
      <c r="H34" s="56">
        <v>31984388</v>
      </c>
      <c r="I34" s="55">
        <v>610504</v>
      </c>
      <c r="J34" s="57">
        <v>92.67</v>
      </c>
      <c r="K34" s="56">
        <v>658794</v>
      </c>
      <c r="L34" s="55">
        <v>610504</v>
      </c>
      <c r="M34" s="56">
        <v>0</v>
      </c>
      <c r="N34" s="58">
        <v>21577.97</v>
      </c>
      <c r="O34" s="59">
        <v>2.936</v>
      </c>
      <c r="P34" s="56">
        <v>734944</v>
      </c>
      <c r="Q34" s="59">
        <v>90.53</v>
      </c>
      <c r="R34" s="56">
        <v>811824</v>
      </c>
      <c r="S34" s="55">
        <v>0</v>
      </c>
      <c r="T34" s="54">
        <v>92.67</v>
      </c>
      <c r="U34" s="55">
        <v>0</v>
      </c>
      <c r="V34" s="55">
        <v>0</v>
      </c>
      <c r="W34" s="56">
        <v>32796212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55">
        <v>0</v>
      </c>
    </row>
    <row r="35" spans="1:40" s="61" customFormat="1" ht="12.75">
      <c r="A35" s="49" t="s">
        <v>76</v>
      </c>
      <c r="B35" s="50" t="s">
        <v>74</v>
      </c>
      <c r="C35" s="51"/>
      <c r="D35" s="52" t="s">
        <v>115</v>
      </c>
      <c r="E35" s="53">
        <v>123221100</v>
      </c>
      <c r="F35" s="54">
        <v>100.04</v>
      </c>
      <c r="G35" s="55">
        <v>123171831</v>
      </c>
      <c r="H35" s="56">
        <v>-49269</v>
      </c>
      <c r="I35" s="55">
        <v>0</v>
      </c>
      <c r="J35" s="57">
        <v>100</v>
      </c>
      <c r="K35" s="56">
        <v>0</v>
      </c>
      <c r="L35" s="55">
        <v>0</v>
      </c>
      <c r="M35" s="56">
        <v>0</v>
      </c>
      <c r="N35" s="58">
        <v>38013.23</v>
      </c>
      <c r="O35" s="59">
        <v>2.994</v>
      </c>
      <c r="P35" s="56">
        <v>1269647</v>
      </c>
      <c r="Q35" s="59">
        <v>102.29</v>
      </c>
      <c r="R35" s="56">
        <v>1241223</v>
      </c>
      <c r="S35" s="55">
        <v>0</v>
      </c>
      <c r="T35" s="54">
        <v>100.04</v>
      </c>
      <c r="U35" s="55">
        <v>0</v>
      </c>
      <c r="V35" s="55">
        <v>0</v>
      </c>
      <c r="W35" s="56">
        <v>1191954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55">
        <v>0</v>
      </c>
    </row>
    <row r="36" spans="1:40" s="61" customFormat="1" ht="12.75">
      <c r="A36" s="49" t="s">
        <v>76</v>
      </c>
      <c r="B36" s="50" t="s">
        <v>73</v>
      </c>
      <c r="C36" s="51"/>
      <c r="D36" s="52" t="s">
        <v>116</v>
      </c>
      <c r="E36" s="53">
        <v>2617950300</v>
      </c>
      <c r="F36" s="54">
        <v>111.64</v>
      </c>
      <c r="G36" s="55">
        <v>2344993103</v>
      </c>
      <c r="H36" s="56">
        <v>-272957197</v>
      </c>
      <c r="I36" s="55">
        <v>5070368</v>
      </c>
      <c r="J36" s="57">
        <v>100</v>
      </c>
      <c r="K36" s="56">
        <v>5070368</v>
      </c>
      <c r="L36" s="55">
        <v>5070368</v>
      </c>
      <c r="M36" s="56">
        <v>0</v>
      </c>
      <c r="N36" s="58">
        <v>112513.64</v>
      </c>
      <c r="O36" s="59">
        <v>2.608</v>
      </c>
      <c r="P36" s="56">
        <v>4314173</v>
      </c>
      <c r="Q36" s="59">
        <v>108.46</v>
      </c>
      <c r="R36" s="56">
        <v>3977663</v>
      </c>
      <c r="S36" s="55">
        <v>0</v>
      </c>
      <c r="T36" s="54">
        <v>111.64</v>
      </c>
      <c r="U36" s="55">
        <v>0</v>
      </c>
      <c r="V36" s="55">
        <v>0</v>
      </c>
      <c r="W36" s="56">
        <v>-268979534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55">
        <v>0</v>
      </c>
    </row>
    <row r="37" spans="1:40" s="61" customFormat="1" ht="12.75">
      <c r="A37" s="49" t="s">
        <v>76</v>
      </c>
      <c r="B37" s="50" t="s">
        <v>72</v>
      </c>
      <c r="C37" s="51"/>
      <c r="D37" s="52" t="s">
        <v>117</v>
      </c>
      <c r="E37" s="53">
        <v>2528150</v>
      </c>
      <c r="F37" s="54">
        <v>93.14</v>
      </c>
      <c r="G37" s="55">
        <v>2714355</v>
      </c>
      <c r="H37" s="56">
        <v>186205</v>
      </c>
      <c r="I37" s="55">
        <v>80304</v>
      </c>
      <c r="J37" s="57">
        <v>93.14</v>
      </c>
      <c r="K37" s="56">
        <v>86219</v>
      </c>
      <c r="L37" s="55">
        <v>80304</v>
      </c>
      <c r="M37" s="56">
        <v>0</v>
      </c>
      <c r="N37" s="58">
        <v>2850.72</v>
      </c>
      <c r="O37" s="59">
        <v>2.356</v>
      </c>
      <c r="P37" s="56">
        <v>120998</v>
      </c>
      <c r="Q37" s="59">
        <v>100.41</v>
      </c>
      <c r="R37" s="56">
        <v>120504</v>
      </c>
      <c r="S37" s="55">
        <v>0</v>
      </c>
      <c r="T37" s="54">
        <v>93.14</v>
      </c>
      <c r="U37" s="55">
        <v>0</v>
      </c>
      <c r="V37" s="55">
        <v>0</v>
      </c>
      <c r="W37" s="56">
        <v>306709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55">
        <v>0</v>
      </c>
    </row>
    <row r="38" spans="1:40" s="61" customFormat="1" ht="12.75">
      <c r="A38" s="49" t="s">
        <v>76</v>
      </c>
      <c r="B38" s="50" t="s">
        <v>71</v>
      </c>
      <c r="C38" s="51"/>
      <c r="D38" s="52" t="s">
        <v>118</v>
      </c>
      <c r="E38" s="53">
        <v>1200037936</v>
      </c>
      <c r="F38" s="54">
        <v>101.54</v>
      </c>
      <c r="G38" s="55">
        <v>1181837636</v>
      </c>
      <c r="H38" s="56">
        <v>-18200300</v>
      </c>
      <c r="I38" s="55">
        <v>0</v>
      </c>
      <c r="J38" s="57">
        <v>100</v>
      </c>
      <c r="K38" s="56">
        <v>0</v>
      </c>
      <c r="L38" s="55">
        <v>0</v>
      </c>
      <c r="M38" s="56">
        <v>0</v>
      </c>
      <c r="N38" s="58">
        <v>99519.15</v>
      </c>
      <c r="O38" s="59">
        <v>2.589</v>
      </c>
      <c r="P38" s="56">
        <v>3843922</v>
      </c>
      <c r="Q38" s="59">
        <v>100.79</v>
      </c>
      <c r="R38" s="56">
        <v>3813793</v>
      </c>
      <c r="S38" s="55">
        <v>0</v>
      </c>
      <c r="T38" s="54">
        <v>101.54</v>
      </c>
      <c r="U38" s="55">
        <v>0</v>
      </c>
      <c r="V38" s="55">
        <v>0</v>
      </c>
      <c r="W38" s="56">
        <v>-14386507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55">
        <v>0</v>
      </c>
    </row>
    <row r="39" spans="1:40" ht="12.75">
      <c r="A39" s="11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6"/>
      <c r="O39" s="7"/>
      <c r="P39" s="4"/>
      <c r="Q39" s="6"/>
      <c r="R39" s="10"/>
      <c r="T39" s="5"/>
      <c r="U39" s="4"/>
      <c r="V39" s="6"/>
      <c r="W39" s="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/>
    </row>
    <row r="40" spans="1:40" ht="12.75">
      <c r="A40" s="12"/>
      <c r="B40" s="13"/>
      <c r="C40" s="13"/>
      <c r="D40" s="18" t="s">
        <v>29</v>
      </c>
      <c r="E40" s="33">
        <f>SUM(E15:E38)</f>
        <v>16402216936</v>
      </c>
      <c r="F40" s="33"/>
      <c r="G40" s="33">
        <f>SUM(G15:G38)</f>
        <v>16791480058</v>
      </c>
      <c r="H40" s="33">
        <f>SUM(H15:H38)</f>
        <v>389263122</v>
      </c>
      <c r="I40" s="33">
        <f>SUM(I15:I38)</f>
        <v>19865747</v>
      </c>
      <c r="J40" s="33"/>
      <c r="K40" s="33">
        <f>SUM(K15:K38)</f>
        <v>20630173</v>
      </c>
      <c r="L40" s="33">
        <f>SUM(L15:L38)</f>
        <v>19865747</v>
      </c>
      <c r="M40" s="33"/>
      <c r="N40" s="34">
        <f>SUM(N15:N38)</f>
        <v>1302404.3899999997</v>
      </c>
      <c r="O40" s="34"/>
      <c r="P40" s="33">
        <f>SUM(P15:P38)</f>
        <v>41551438</v>
      </c>
      <c r="Q40" s="33"/>
      <c r="R40" s="33">
        <f>SUM(R15:R38)</f>
        <v>43794745</v>
      </c>
      <c r="S40" s="33"/>
      <c r="T40" s="34"/>
      <c r="U40" s="33"/>
      <c r="V40" s="33">
        <f aca="true" t="shared" si="0" ref="V40:AM40">SUM(V15:V38)</f>
        <v>47600</v>
      </c>
      <c r="W40" s="33">
        <f t="shared" si="0"/>
        <v>433105467</v>
      </c>
      <c r="X40" s="33">
        <f t="shared" si="0"/>
        <v>0</v>
      </c>
      <c r="Y40" s="33">
        <f t="shared" si="0"/>
        <v>0</v>
      </c>
      <c r="Z40" s="33">
        <f t="shared" si="0"/>
        <v>0</v>
      </c>
      <c r="AA40" s="33">
        <f t="shared" si="0"/>
        <v>0</v>
      </c>
      <c r="AB40" s="33">
        <f t="shared" si="0"/>
        <v>0</v>
      </c>
      <c r="AC40" s="33">
        <f t="shared" si="0"/>
        <v>0</v>
      </c>
      <c r="AD40" s="33">
        <f t="shared" si="0"/>
        <v>0</v>
      </c>
      <c r="AE40" s="33">
        <f t="shared" si="0"/>
        <v>0</v>
      </c>
      <c r="AF40" s="33">
        <f t="shared" si="0"/>
        <v>0</v>
      </c>
      <c r="AG40" s="33">
        <f t="shared" si="0"/>
        <v>0</v>
      </c>
      <c r="AH40" s="33">
        <f t="shared" si="0"/>
        <v>0</v>
      </c>
      <c r="AI40" s="33">
        <f t="shared" si="0"/>
        <v>0</v>
      </c>
      <c r="AJ40" s="33">
        <f t="shared" si="0"/>
        <v>0</v>
      </c>
      <c r="AK40" s="33">
        <f t="shared" si="0"/>
        <v>0</v>
      </c>
      <c r="AL40" s="33">
        <f t="shared" si="0"/>
        <v>0</v>
      </c>
      <c r="AM40" s="33">
        <f t="shared" si="0"/>
        <v>0</v>
      </c>
      <c r="AN40" s="33">
        <f>SUM(AN15:AN38)</f>
        <v>0</v>
      </c>
    </row>
    <row r="41" spans="1:40" ht="12.75">
      <c r="A41" s="12"/>
      <c r="B41" s="13"/>
      <c r="C41" s="13"/>
      <c r="D41" s="32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9"/>
      <c r="P41" s="28"/>
      <c r="Q41" s="28"/>
      <c r="R41" s="30"/>
      <c r="S41" s="28"/>
      <c r="T41" s="29"/>
      <c r="U41" s="28"/>
      <c r="V41" s="28"/>
      <c r="W41" s="28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2:40" s="23" customFormat="1" ht="11.25">
      <c r="B42" s="17"/>
      <c r="C42" s="17"/>
      <c r="D42" s="17"/>
      <c r="E42" s="17" t="s">
        <v>91</v>
      </c>
      <c r="F42" s="25"/>
      <c r="G42" s="24"/>
      <c r="H42" s="24"/>
      <c r="I42" s="26"/>
      <c r="J42" s="26"/>
      <c r="K42" s="26"/>
      <c r="L42" s="24"/>
      <c r="M42" s="24"/>
      <c r="N42" s="46" t="s">
        <v>92</v>
      </c>
      <c r="O42" s="46"/>
      <c r="P42" s="46"/>
      <c r="Q42" s="46"/>
      <c r="R42" s="46"/>
      <c r="S42" s="46"/>
      <c r="T42" s="46"/>
      <c r="U42" s="46"/>
      <c r="V42" s="46"/>
      <c r="W42" s="46"/>
      <c r="X42" s="46" t="s">
        <v>91</v>
      </c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5:32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6"/>
      <c r="Y43" s="16"/>
      <c r="Z43" s="16"/>
      <c r="AA43" s="16"/>
      <c r="AB43" s="16"/>
      <c r="AC43" s="2"/>
      <c r="AD43" s="2"/>
      <c r="AE43" s="2"/>
      <c r="AF43" s="2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8" spans="24:28" ht="12.75">
      <c r="X58" s="6"/>
      <c r="Y58" s="6"/>
      <c r="Z58" s="6"/>
      <c r="AA58" s="6"/>
      <c r="AB58" s="6"/>
    </row>
  </sheetData>
  <sheetProtection/>
  <mergeCells count="47">
    <mergeCell ref="S9:S14"/>
    <mergeCell ref="L9:L14"/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2016-05-16T16:59:08Z</dcterms:modified>
  <cp:category/>
  <cp:version/>
  <cp:contentType/>
  <cp:contentStatus/>
</cp:coreProperties>
</file>