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15" activeTab="0"/>
  </bookViews>
  <sheets>
    <sheet name="Abstract of Ratables" sheetId="1" r:id="rId1"/>
  </sheets>
  <definedNames>
    <definedName name="_Fill" hidden="1">'Abstract of Ratables'!#REF!</definedName>
    <definedName name="_xlnm.Print_Area" localSheetId="0">'Abstract of Ratables'!$A$1:$CO$18</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<sst xmlns="http://schemas.openxmlformats.org/spreadsheetml/2006/main" count="177" uniqueCount="153">
  <si>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</si>
  <si>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</si>
  <si>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</si>
  <si>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</si>
  <si>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</si>
  <si>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</si>
  <si>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</si>
  <si>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</si>
  <si>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</si>
  <si>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</si>
  <si>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</si>
  <si>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</si>
  <si>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</si>
  <si>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</si>
  <si>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</si>
  <si>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</si>
  <si>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</si>
  <si>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</si>
  <si>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</si>
  <si>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</si>
  <si>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</si>
  <si>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</si>
  <si>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</si>
  <si>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</si>
  <si>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</si>
  <si>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</si>
  <si>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</si>
  <si>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</si>
  <si>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</si>
  <si>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</si>
  <si>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</si>
  <si>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</si>
  <si>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</si>
  <si>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</si>
  <si>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</si>
  <si>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</si>
  <si>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</si>
  <si>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</si>
  <si>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</si>
  <si>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</si>
  <si>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</si>
  <si>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</si>
  <si>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</si>
  <si>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</si>
  <si>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</si>
  <si>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</si>
  <si>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</si>
  <si>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</si>
  <si>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</si>
  <si>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</si>
  <si>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</si>
  <si>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</si>
  <si>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</si>
  <si>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</si>
  <si>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</si>
  <si>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</si>
  <si>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</si>
  <si>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</si>
  <si>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</si>
  <si>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</si>
  <si>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</si>
  <si>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</si>
  <si>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</si>
  <si>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</si>
  <si>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</si>
  <si>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</si>
  <si>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</si>
  <si>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</si>
  <si>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</si>
  <si>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</si>
  <si>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</si>
  <si>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</si>
  <si>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</si>
  <si>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</si>
  <si>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</si>
  <si>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</si>
  <si>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</si>
  <si>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</si>
  <si>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</si>
  <si>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</si>
  <si>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</si>
  <si>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</si>
  <si>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</si>
  <si>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</si>
  <si>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</si>
  <si>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</si>
  <si>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</si>
  <si>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</si>
  <si>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</si>
  <si>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</si>
  <si>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</si>
  <si>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</si>
  <si>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</si>
  <si>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</si>
  <si>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</si>
  <si>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</si>
  <si>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</si>
  <si>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</si>
  <si>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</si>
  <si>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</si>
  <si>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</si>
  <si>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</si>
  <si>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</si>
  <si>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</si>
  <si>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</si>
  <si>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</si>
  <si>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</si>
  <si>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</si>
  <si>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</si>
  <si>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</si>
  <si>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</si>
  <si>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</si>
  <si>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</si>
  <si>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</si>
  <si>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</si>
  <si>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</si>
  <si>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1101</t>
  </si>
  <si>
    <t>East Windsor Twp</t>
  </si>
  <si>
    <t>1102</t>
  </si>
  <si>
    <t>Ewing Twp</t>
  </si>
  <si>
    <t>1103</t>
  </si>
  <si>
    <t>Hamilton Twp</t>
  </si>
  <si>
    <t>1104</t>
  </si>
  <si>
    <t>Hightstown Boro</t>
  </si>
  <si>
    <t>1105</t>
  </si>
  <si>
    <t>Hopewell Boro</t>
  </si>
  <si>
    <t>1106</t>
  </si>
  <si>
    <t>Hopewell Twp</t>
  </si>
  <si>
    <t>1107</t>
  </si>
  <si>
    <t>Lawrence Twp</t>
  </si>
  <si>
    <t>1108</t>
  </si>
  <si>
    <t>Pennington Boro</t>
  </si>
  <si>
    <t>1111</t>
  </si>
  <si>
    <t>Trenton City</t>
  </si>
  <si>
    <t>1112</t>
  </si>
  <si>
    <t>Washington Twp</t>
  </si>
  <si>
    <t>1113</t>
  </si>
  <si>
    <t>West Windsor Twp</t>
  </si>
  <si>
    <t>(i) DISTRICT SCHOOL PURPOSES</t>
  </si>
  <si>
    <t>1114</t>
  </si>
  <si>
    <t>Princeton</t>
  </si>
  <si>
    <t>Garbage District #1</t>
  </si>
  <si>
    <t>Fire District #1</t>
  </si>
  <si>
    <t>Fire District #2</t>
  </si>
  <si>
    <t>Fire District #3</t>
  </si>
  <si>
    <t>Fire District #4</t>
  </si>
  <si>
    <t>Fire District #5</t>
  </si>
  <si>
    <t>Fire District #6</t>
  </si>
  <si>
    <t>Fire District #7</t>
  </si>
  <si>
    <t>Fire District #8</t>
  </si>
  <si>
    <t>Fire District #9</t>
  </si>
  <si>
    <t>(14)
Mult. Dwell Exemption
N.J.S.A. 40A:21-6</t>
  </si>
  <si>
    <t>(15)
Mult. Dwell Abatement
N.J.S.A. 40A:21-6</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</si>
</sst>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0" fontId="1" fillId="33" borderId="10" xfId="0" applyFont="1" applyFill="1" applyBorder="1" applyAlignment="1">
      <alignment horizontal="center" vertical="center"/>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3" borderId="0" xfId="0" applyFill="1" applyAlignment="1">
      <alignment vertical="top"/>
    </xf>
    <xf numFmtId="3" fontId="0" fillId="33" borderId="0" xfId="0" applyNumberFormat="1" applyFont="1" applyFill="1" applyAlignment="1">
      <alignment horizontal="left"/>
    </xf>
    <xf numFmtId="2" fontId="0" fillId="33" borderId="0" xfId="0" applyNumberFormat="1" applyFill="1" applyAlignment="1">
      <alignment horizontal="right"/>
    </xf>
    <xf numFmtId="0" fontId="0" fillId="33" borderId="0" xfId="0" applyFill="1" applyAlignment="1">
      <alignment horizontal="righ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 fontId="0" fillId="36" borderId="10" xfId="0" applyNumberForma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193" fontId="1" fillId="36" borderId="10" xfId="0" applyNumberFormat="1" applyFont="1" applyFill="1" applyBorder="1" applyAlignment="1">
      <alignment horizontal="center" vertical="center"/>
    </xf>
    <xf numFmtId="0" fontId="0" fillId="36" borderId="17" xfId="0"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8" xfId="0" applyFill="1" applyBorder="1" applyAlignment="1">
      <alignment horizontal="center"/>
    </xf>
    <xf numFmtId="0" fontId="0" fillId="34" borderId="15" xfId="0" applyFill="1" applyBorder="1" applyAlignment="1">
      <alignment horizontal="center"/>
    </xf>
    <xf numFmtId="0" fontId="0" fillId="34" borderId="19"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xf numFmtId="0" fontId="0" fillId="0" borderId="10" xfId="0" applyBorder="1" applyAlignment="1">
      <alignment/>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2"/>
  <sheetViews>
    <sheetView tabSelected="1" zoomScaleSheetLayoutView="75" workbookViewId="0" topLeftCell="A1">
      <pane xSplit="1" topLeftCell="B1" activePane="topRight" state="frozen"/>
      <selection pane="topLeft" activeCell="A1" sqref="A1"/>
      <selection pane="topRight" activeCell="CK17" sqref="CK17:CN22"/>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01">
        <v>1</v>
      </c>
      <c r="D1" s="101"/>
      <c r="E1" s="51">
        <v>2</v>
      </c>
      <c r="F1" s="52">
        <v>3</v>
      </c>
      <c r="G1" s="53">
        <v>4</v>
      </c>
      <c r="H1" s="51">
        <v>5</v>
      </c>
      <c r="I1" s="51">
        <v>6</v>
      </c>
      <c r="J1" s="51">
        <v>7</v>
      </c>
      <c r="K1" s="51">
        <v>8</v>
      </c>
      <c r="L1" s="101">
        <v>9</v>
      </c>
      <c r="M1" s="101"/>
      <c r="N1" s="101">
        <v>10</v>
      </c>
      <c r="O1" s="101"/>
      <c r="P1" s="51">
        <v>11</v>
      </c>
      <c r="Q1" s="101" t="s">
        <v>48</v>
      </c>
      <c r="R1" s="101"/>
      <c r="S1" s="101"/>
      <c r="T1" s="101"/>
      <c r="U1" s="101"/>
      <c r="V1" s="101"/>
      <c r="W1" s="101"/>
      <c r="X1" s="101"/>
      <c r="Y1" s="101" t="s">
        <v>60</v>
      </c>
      <c r="Z1" s="101"/>
      <c r="AA1" s="101"/>
      <c r="AB1" s="101" t="s">
        <v>64</v>
      </c>
      <c r="AC1" s="101"/>
      <c r="AD1" s="101"/>
      <c r="AE1" s="101" t="s">
        <v>64</v>
      </c>
      <c r="AF1" s="101"/>
      <c r="AG1" s="101"/>
      <c r="AH1" s="51" t="s">
        <v>73</v>
      </c>
      <c r="AI1" s="101" t="s">
        <v>74</v>
      </c>
      <c r="AJ1" s="101"/>
      <c r="AK1" s="101"/>
      <c r="AL1" s="101"/>
      <c r="AM1" s="101"/>
      <c r="AN1" s="101"/>
      <c r="AO1" s="101"/>
      <c r="AP1" s="101" t="s">
        <v>83</v>
      </c>
      <c r="AQ1" s="101"/>
      <c r="AR1" s="101"/>
      <c r="AS1" s="101"/>
      <c r="AT1" s="101" t="s">
        <v>89</v>
      </c>
      <c r="AU1" s="101"/>
      <c r="AV1" s="101" t="s">
        <v>93</v>
      </c>
      <c r="AW1" s="101"/>
      <c r="AX1" s="101"/>
      <c r="AY1" s="101"/>
      <c r="AZ1" s="101"/>
      <c r="BA1" s="101"/>
      <c r="BB1" s="101"/>
      <c r="BC1" s="101"/>
      <c r="BD1" s="101" t="s">
        <v>102</v>
      </c>
      <c r="BE1" s="101"/>
      <c r="BF1" s="101"/>
      <c r="BG1" s="101"/>
      <c r="BH1" s="101"/>
      <c r="BI1" s="101"/>
      <c r="BJ1" s="101"/>
      <c r="BK1" s="101"/>
      <c r="BL1" s="101"/>
      <c r="BM1" s="101" t="s">
        <v>109</v>
      </c>
      <c r="BN1" s="101"/>
      <c r="BO1" s="101"/>
      <c r="BQ1" s="99" t="s">
        <v>5</v>
      </c>
      <c r="BR1" s="100" t="s">
        <v>18</v>
      </c>
      <c r="BS1" s="101" t="s">
        <v>110</v>
      </c>
      <c r="BT1" s="101"/>
      <c r="BU1" s="101"/>
      <c r="BV1" s="101"/>
      <c r="BW1" s="101"/>
      <c r="BX1" s="101"/>
      <c r="BY1" s="101"/>
      <c r="BZ1" s="101"/>
      <c r="CA1" s="101"/>
      <c r="CB1" s="101"/>
      <c r="CC1" s="101"/>
      <c r="CD1" s="101"/>
      <c r="CE1" s="101"/>
      <c r="CG1" s="127" t="s">
        <v>111</v>
      </c>
      <c r="CH1" s="128"/>
      <c r="CI1" s="129"/>
      <c r="CK1" s="55"/>
      <c r="CL1" s="120" t="s">
        <v>112</v>
      </c>
      <c r="CM1" s="120"/>
      <c r="CN1" s="120"/>
      <c r="CO1" s="120"/>
    </row>
    <row r="2" spans="2:93" ht="22.5" customHeight="1">
      <c r="B2" s="2"/>
      <c r="C2" s="102" t="s">
        <v>46</v>
      </c>
      <c r="D2" s="103"/>
      <c r="E2" s="104" t="s">
        <v>35</v>
      </c>
      <c r="F2" s="104" t="s">
        <v>36</v>
      </c>
      <c r="G2" s="104" t="s">
        <v>37</v>
      </c>
      <c r="H2" s="104" t="s">
        <v>38</v>
      </c>
      <c r="I2" s="104" t="s">
        <v>39</v>
      </c>
      <c r="J2" s="104" t="s">
        <v>40</v>
      </c>
      <c r="K2" s="104" t="s">
        <v>41</v>
      </c>
      <c r="L2" s="101" t="s">
        <v>45</v>
      </c>
      <c r="M2" s="101"/>
      <c r="N2" s="101" t="s">
        <v>44</v>
      </c>
      <c r="O2" s="101"/>
      <c r="P2" s="104" t="s">
        <v>47</v>
      </c>
      <c r="Q2" s="51" t="s">
        <v>55</v>
      </c>
      <c r="R2" s="101" t="s">
        <v>56</v>
      </c>
      <c r="S2" s="101"/>
      <c r="T2" s="101"/>
      <c r="U2" s="101"/>
      <c r="V2" s="51" t="s">
        <v>57</v>
      </c>
      <c r="W2" s="51" t="s">
        <v>58</v>
      </c>
      <c r="X2" s="51" t="s">
        <v>59</v>
      </c>
      <c r="Y2" s="99" t="s">
        <v>61</v>
      </c>
      <c r="Z2" s="99" t="s">
        <v>62</v>
      </c>
      <c r="AA2" s="99" t="s">
        <v>63</v>
      </c>
      <c r="AB2" s="101" t="s">
        <v>65</v>
      </c>
      <c r="AC2" s="101"/>
      <c r="AD2" s="101"/>
      <c r="AE2" s="101" t="s">
        <v>65</v>
      </c>
      <c r="AF2" s="101"/>
      <c r="AG2" s="101"/>
      <c r="AH2" s="99" t="s">
        <v>29</v>
      </c>
      <c r="AI2" s="101" t="s">
        <v>75</v>
      </c>
      <c r="AJ2" s="101"/>
      <c r="AK2" s="101"/>
      <c r="AL2" s="101"/>
      <c r="AM2" s="101"/>
      <c r="AN2" s="101"/>
      <c r="AO2" s="101"/>
      <c r="AP2" s="101" t="s">
        <v>84</v>
      </c>
      <c r="AQ2" s="101"/>
      <c r="AR2" s="101"/>
      <c r="AS2" s="101"/>
      <c r="AT2" s="101" t="s">
        <v>90</v>
      </c>
      <c r="AU2" s="101"/>
      <c r="AV2" s="99" t="s">
        <v>94</v>
      </c>
      <c r="AW2" s="99" t="s">
        <v>95</v>
      </c>
      <c r="AX2" s="99" t="s">
        <v>96</v>
      </c>
      <c r="AY2" s="99" t="s">
        <v>97</v>
      </c>
      <c r="AZ2" s="99" t="s">
        <v>98</v>
      </c>
      <c r="BA2" s="112" t="s">
        <v>99</v>
      </c>
      <c r="BB2" s="99" t="s">
        <v>100</v>
      </c>
      <c r="BC2" s="99" t="s">
        <v>101</v>
      </c>
      <c r="BD2" s="99" t="s">
        <v>103</v>
      </c>
      <c r="BE2" s="99" t="s">
        <v>104</v>
      </c>
      <c r="BF2" s="99" t="s">
        <v>105</v>
      </c>
      <c r="BG2" s="99" t="s">
        <v>106</v>
      </c>
      <c r="BH2" s="112" t="s">
        <v>107</v>
      </c>
      <c r="BI2" s="99" t="s">
        <v>151</v>
      </c>
      <c r="BJ2" s="99" t="s">
        <v>152</v>
      </c>
      <c r="BK2" s="99" t="s">
        <v>108</v>
      </c>
      <c r="BL2" s="99" t="s">
        <v>115</v>
      </c>
      <c r="BM2" s="99" t="s">
        <v>113</v>
      </c>
      <c r="BN2" s="99" t="s">
        <v>27</v>
      </c>
      <c r="BO2" s="99" t="s">
        <v>17</v>
      </c>
      <c r="BQ2" s="99"/>
      <c r="BR2" s="100"/>
      <c r="BS2" s="99" t="s">
        <v>6</v>
      </c>
      <c r="BT2" s="99" t="s">
        <v>7</v>
      </c>
      <c r="BU2" s="99" t="s">
        <v>8</v>
      </c>
      <c r="BV2" s="99" t="s">
        <v>9</v>
      </c>
      <c r="BW2" s="99" t="s">
        <v>10</v>
      </c>
      <c r="BX2" s="99" t="s">
        <v>28</v>
      </c>
      <c r="BY2" s="99" t="s">
        <v>11</v>
      </c>
      <c r="BZ2" s="99" t="s">
        <v>12</v>
      </c>
      <c r="CA2" s="99" t="s">
        <v>20</v>
      </c>
      <c r="CB2" s="99" t="s">
        <v>30</v>
      </c>
      <c r="CC2" s="99" t="s">
        <v>13</v>
      </c>
      <c r="CD2" s="99" t="s">
        <v>1</v>
      </c>
      <c r="CE2" s="99" t="s">
        <v>14</v>
      </c>
      <c r="CG2" s="115" t="s">
        <v>22</v>
      </c>
      <c r="CH2" s="116" t="s">
        <v>23</v>
      </c>
      <c r="CI2" s="115" t="s">
        <v>24</v>
      </c>
      <c r="CK2" s="98" t="s">
        <v>25</v>
      </c>
      <c r="CL2" s="121" t="s">
        <v>26</v>
      </c>
      <c r="CM2" s="123" t="s">
        <v>2</v>
      </c>
      <c r="CN2" s="125" t="s">
        <v>3</v>
      </c>
      <c r="CO2" s="123" t="s">
        <v>15</v>
      </c>
    </row>
    <row r="3" spans="1:93" s="4" customFormat="1" ht="17.25" customHeight="1">
      <c r="A3" s="3"/>
      <c r="B3" s="57"/>
      <c r="C3" s="34" t="s">
        <v>33</v>
      </c>
      <c r="D3" s="34" t="s">
        <v>34</v>
      </c>
      <c r="E3" s="105"/>
      <c r="F3" s="105"/>
      <c r="G3" s="105"/>
      <c r="H3" s="105"/>
      <c r="I3" s="105"/>
      <c r="J3" s="105"/>
      <c r="K3" s="105"/>
      <c r="L3" s="50" t="s">
        <v>33</v>
      </c>
      <c r="M3" s="34" t="s">
        <v>34</v>
      </c>
      <c r="N3" s="34" t="s">
        <v>33</v>
      </c>
      <c r="O3" s="34" t="s">
        <v>34</v>
      </c>
      <c r="P3" s="105"/>
      <c r="Q3" s="104" t="s">
        <v>49</v>
      </c>
      <c r="R3" s="109" t="s">
        <v>50</v>
      </c>
      <c r="S3" s="110"/>
      <c r="T3" s="110"/>
      <c r="U3" s="111"/>
      <c r="V3" s="104" t="s">
        <v>4</v>
      </c>
      <c r="W3" s="104" t="s">
        <v>16</v>
      </c>
      <c r="X3" s="99" t="s">
        <v>21</v>
      </c>
      <c r="Y3" s="99"/>
      <c r="Z3" s="99"/>
      <c r="AA3" s="99"/>
      <c r="AB3" s="109" t="s">
        <v>138</v>
      </c>
      <c r="AC3" s="110"/>
      <c r="AD3" s="111"/>
      <c r="AE3" s="109" t="s">
        <v>69</v>
      </c>
      <c r="AF3" s="110"/>
      <c r="AG3" s="111"/>
      <c r="AH3" s="99"/>
      <c r="AI3" s="104" t="s">
        <v>76</v>
      </c>
      <c r="AJ3" s="104" t="s">
        <v>77</v>
      </c>
      <c r="AK3" s="104" t="s">
        <v>78</v>
      </c>
      <c r="AL3" s="104" t="s">
        <v>79</v>
      </c>
      <c r="AM3" s="104" t="s">
        <v>80</v>
      </c>
      <c r="AN3" s="104" t="s">
        <v>81</v>
      </c>
      <c r="AO3" s="104" t="s">
        <v>82</v>
      </c>
      <c r="AP3" s="104" t="s">
        <v>85</v>
      </c>
      <c r="AQ3" s="104" t="s">
        <v>86</v>
      </c>
      <c r="AR3" s="104" t="s">
        <v>87</v>
      </c>
      <c r="AS3" s="104" t="s">
        <v>88</v>
      </c>
      <c r="AT3" s="104" t="s">
        <v>91</v>
      </c>
      <c r="AU3" s="104" t="s">
        <v>92</v>
      </c>
      <c r="AV3" s="99"/>
      <c r="AW3" s="99"/>
      <c r="AX3" s="99"/>
      <c r="AY3" s="99"/>
      <c r="AZ3" s="99"/>
      <c r="BA3" s="113"/>
      <c r="BB3" s="99"/>
      <c r="BC3" s="99"/>
      <c r="BD3" s="99"/>
      <c r="BE3" s="99"/>
      <c r="BF3" s="99"/>
      <c r="BG3" s="99"/>
      <c r="BH3" s="113"/>
      <c r="BI3" s="99"/>
      <c r="BJ3" s="99"/>
      <c r="BK3" s="99"/>
      <c r="BL3" s="99"/>
      <c r="BM3" s="99"/>
      <c r="BN3" s="99"/>
      <c r="BO3" s="99"/>
      <c r="BP3" s="54"/>
      <c r="BQ3" s="99"/>
      <c r="BR3" s="100"/>
      <c r="BS3" s="99"/>
      <c r="BT3" s="99"/>
      <c r="BU3" s="119"/>
      <c r="BV3" s="99"/>
      <c r="BW3" s="99"/>
      <c r="BX3" s="99"/>
      <c r="BY3" s="99"/>
      <c r="BZ3" s="99"/>
      <c r="CA3" s="99"/>
      <c r="CB3" s="99"/>
      <c r="CC3" s="99"/>
      <c r="CD3" s="99"/>
      <c r="CE3" s="99"/>
      <c r="CF3" s="56"/>
      <c r="CG3" s="115"/>
      <c r="CH3" s="117"/>
      <c r="CI3" s="115"/>
      <c r="CK3" s="98"/>
      <c r="CL3" s="121"/>
      <c r="CM3" s="124"/>
      <c r="CN3" s="125"/>
      <c r="CO3" s="124"/>
    </row>
    <row r="4" spans="1:93" s="4" customFormat="1" ht="50.25" customHeight="1">
      <c r="A4" s="3"/>
      <c r="B4" s="104" t="s">
        <v>114</v>
      </c>
      <c r="C4" s="104" t="s">
        <v>0</v>
      </c>
      <c r="D4" s="104" t="s">
        <v>19</v>
      </c>
      <c r="E4" s="105"/>
      <c r="F4" s="105"/>
      <c r="G4" s="105"/>
      <c r="H4" s="105"/>
      <c r="I4" s="105"/>
      <c r="J4" s="105"/>
      <c r="K4" s="105"/>
      <c r="L4" s="104" t="s">
        <v>42</v>
      </c>
      <c r="M4" s="104" t="s">
        <v>43</v>
      </c>
      <c r="N4" s="104" t="s">
        <v>31</v>
      </c>
      <c r="O4" s="104" t="s">
        <v>32</v>
      </c>
      <c r="P4" s="105"/>
      <c r="Q4" s="105"/>
      <c r="R4" s="107" t="s">
        <v>51</v>
      </c>
      <c r="S4" s="108"/>
      <c r="T4" s="107" t="s">
        <v>52</v>
      </c>
      <c r="U4" s="108"/>
      <c r="V4" s="105"/>
      <c r="W4" s="105"/>
      <c r="X4" s="99"/>
      <c r="Y4" s="99"/>
      <c r="Z4" s="99"/>
      <c r="AA4" s="99"/>
      <c r="AB4" s="104" t="s">
        <v>66</v>
      </c>
      <c r="AC4" s="104" t="s">
        <v>67</v>
      </c>
      <c r="AD4" s="104" t="s">
        <v>68</v>
      </c>
      <c r="AE4" s="104" t="s">
        <v>70</v>
      </c>
      <c r="AF4" s="104" t="s">
        <v>71</v>
      </c>
      <c r="AG4" s="104" t="s">
        <v>72</v>
      </c>
      <c r="AH4" s="99"/>
      <c r="AI4" s="105"/>
      <c r="AJ4" s="105"/>
      <c r="AK4" s="105"/>
      <c r="AL4" s="105"/>
      <c r="AM4" s="105"/>
      <c r="AN4" s="105"/>
      <c r="AO4" s="105"/>
      <c r="AP4" s="105"/>
      <c r="AQ4" s="105"/>
      <c r="AR4" s="105"/>
      <c r="AS4" s="105"/>
      <c r="AT4" s="105"/>
      <c r="AU4" s="105"/>
      <c r="AV4" s="99"/>
      <c r="AW4" s="99"/>
      <c r="AX4" s="99"/>
      <c r="AY4" s="99"/>
      <c r="AZ4" s="99"/>
      <c r="BA4" s="113"/>
      <c r="BB4" s="99"/>
      <c r="BC4" s="99"/>
      <c r="BD4" s="99"/>
      <c r="BE4" s="99"/>
      <c r="BF4" s="99"/>
      <c r="BG4" s="99"/>
      <c r="BH4" s="113"/>
      <c r="BI4" s="99"/>
      <c r="BJ4" s="99"/>
      <c r="BK4" s="99"/>
      <c r="BL4" s="99"/>
      <c r="BM4" s="99"/>
      <c r="BN4" s="99"/>
      <c r="BO4" s="99"/>
      <c r="BQ4" s="99"/>
      <c r="BR4" s="100"/>
      <c r="BS4" s="99"/>
      <c r="BT4" s="99"/>
      <c r="BU4" s="119"/>
      <c r="BV4" s="99"/>
      <c r="BW4" s="99"/>
      <c r="BX4" s="99"/>
      <c r="BY4" s="99"/>
      <c r="BZ4" s="99"/>
      <c r="CA4" s="99"/>
      <c r="CB4" s="99"/>
      <c r="CC4" s="99"/>
      <c r="CD4" s="99"/>
      <c r="CE4" s="99"/>
      <c r="CF4" s="39"/>
      <c r="CG4" s="115"/>
      <c r="CH4" s="117"/>
      <c r="CI4" s="115"/>
      <c r="CJ4" s="46"/>
      <c r="CK4" s="98"/>
      <c r="CL4" s="121"/>
      <c r="CM4" s="124"/>
      <c r="CN4" s="125"/>
      <c r="CO4" s="124"/>
    </row>
    <row r="5" spans="1:93" s="4" customFormat="1" ht="36.75" customHeight="1">
      <c r="A5" s="3"/>
      <c r="B5" s="106"/>
      <c r="C5" s="106"/>
      <c r="D5" s="106"/>
      <c r="E5" s="106"/>
      <c r="F5" s="106"/>
      <c r="G5" s="106"/>
      <c r="H5" s="106"/>
      <c r="I5" s="106"/>
      <c r="J5" s="106"/>
      <c r="K5" s="106"/>
      <c r="L5" s="106"/>
      <c r="M5" s="106"/>
      <c r="N5" s="106"/>
      <c r="O5" s="106"/>
      <c r="P5" s="106"/>
      <c r="Q5" s="106"/>
      <c r="R5" s="49" t="s">
        <v>54</v>
      </c>
      <c r="S5" s="49" t="s">
        <v>53</v>
      </c>
      <c r="T5" s="49" t="s">
        <v>54</v>
      </c>
      <c r="U5" s="49" t="s">
        <v>53</v>
      </c>
      <c r="V5" s="106"/>
      <c r="W5" s="106"/>
      <c r="X5" s="99"/>
      <c r="Y5" s="99"/>
      <c r="Z5" s="99"/>
      <c r="AA5" s="99"/>
      <c r="AB5" s="106"/>
      <c r="AC5" s="106"/>
      <c r="AD5" s="106"/>
      <c r="AE5" s="106"/>
      <c r="AF5" s="106"/>
      <c r="AG5" s="106"/>
      <c r="AH5" s="99"/>
      <c r="AI5" s="106"/>
      <c r="AJ5" s="106"/>
      <c r="AK5" s="106"/>
      <c r="AL5" s="106"/>
      <c r="AM5" s="106"/>
      <c r="AN5" s="106"/>
      <c r="AO5" s="106"/>
      <c r="AP5" s="106"/>
      <c r="AQ5" s="106"/>
      <c r="AR5" s="106"/>
      <c r="AS5" s="106"/>
      <c r="AT5" s="106"/>
      <c r="AU5" s="106"/>
      <c r="AV5" s="99"/>
      <c r="AW5" s="99"/>
      <c r="AX5" s="99"/>
      <c r="AY5" s="99"/>
      <c r="AZ5" s="99"/>
      <c r="BA5" s="114"/>
      <c r="BB5" s="99"/>
      <c r="BC5" s="99"/>
      <c r="BD5" s="99"/>
      <c r="BE5" s="99"/>
      <c r="BF5" s="99"/>
      <c r="BG5" s="99"/>
      <c r="BH5" s="114"/>
      <c r="BI5" s="99"/>
      <c r="BJ5" s="99"/>
      <c r="BK5" s="99"/>
      <c r="BL5" s="99"/>
      <c r="BM5" s="99"/>
      <c r="BN5" s="99"/>
      <c r="BO5" s="99"/>
      <c r="BQ5" s="99"/>
      <c r="BR5" s="100"/>
      <c r="BS5" s="99"/>
      <c r="BT5" s="99"/>
      <c r="BU5" s="119"/>
      <c r="BV5" s="99"/>
      <c r="BW5" s="99"/>
      <c r="BX5" s="99"/>
      <c r="BY5" s="99"/>
      <c r="BZ5" s="99"/>
      <c r="CA5" s="99"/>
      <c r="CB5" s="99"/>
      <c r="CC5" s="99"/>
      <c r="CD5" s="99"/>
      <c r="CE5" s="99"/>
      <c r="CF5" s="39"/>
      <c r="CG5" s="115"/>
      <c r="CH5" s="118"/>
      <c r="CI5" s="115"/>
      <c r="CJ5" s="46"/>
      <c r="CK5" s="98"/>
      <c r="CL5" s="122"/>
      <c r="CM5" s="124"/>
      <c r="CN5" s="126"/>
      <c r="CO5" s="124"/>
    </row>
    <row r="6" spans="1:93" s="93" customFormat="1" ht="17.25" customHeight="1">
      <c r="A6" s="62" t="s">
        <v>116</v>
      </c>
      <c r="B6" s="63" t="s">
        <v>117</v>
      </c>
      <c r="C6" s="64">
        <v>1232649771</v>
      </c>
      <c r="D6" s="64">
        <v>1503486376</v>
      </c>
      <c r="E6" s="65">
        <v>2736136147</v>
      </c>
      <c r="F6" s="66">
        <v>0</v>
      </c>
      <c r="G6" s="66">
        <v>2736136147</v>
      </c>
      <c r="H6" s="67">
        <v>4537469</v>
      </c>
      <c r="I6" s="65">
        <v>2740673616</v>
      </c>
      <c r="J6" s="68">
        <v>3.161</v>
      </c>
      <c r="K6" s="69">
        <v>101.82</v>
      </c>
      <c r="L6" s="70">
        <v>0</v>
      </c>
      <c r="M6" s="67">
        <v>0</v>
      </c>
      <c r="N6" s="71">
        <v>39831255</v>
      </c>
      <c r="O6" s="72">
        <v>0</v>
      </c>
      <c r="P6" s="65">
        <v>2700842361</v>
      </c>
      <c r="Q6" s="73">
        <v>15924919.02</v>
      </c>
      <c r="R6" s="74">
        <v>0</v>
      </c>
      <c r="S6" s="74">
        <v>0</v>
      </c>
      <c r="T6" s="74">
        <v>9402.93</v>
      </c>
      <c r="U6" s="74">
        <v>0</v>
      </c>
      <c r="V6" s="75">
        <v>15915516.09</v>
      </c>
      <c r="W6" s="76">
        <v>0</v>
      </c>
      <c r="X6" s="77">
        <v>15915516.09</v>
      </c>
      <c r="Y6" s="78">
        <v>1521147.98</v>
      </c>
      <c r="Z6" s="78">
        <v>0</v>
      </c>
      <c r="AA6" s="79">
        <v>674800.34</v>
      </c>
      <c r="AB6" s="74">
        <v>0</v>
      </c>
      <c r="AC6" s="74">
        <v>56613647</v>
      </c>
      <c r="AD6" s="74">
        <v>0</v>
      </c>
      <c r="AE6" s="74">
        <v>11882181.04</v>
      </c>
      <c r="AF6" s="74">
        <v>0</v>
      </c>
      <c r="AG6" s="74">
        <v>0</v>
      </c>
      <c r="AH6" s="80">
        <v>86607292.44999999</v>
      </c>
      <c r="AI6" s="81">
        <v>64806500</v>
      </c>
      <c r="AJ6" s="81">
        <v>11273300</v>
      </c>
      <c r="AK6" s="81">
        <v>51369500</v>
      </c>
      <c r="AL6" s="81">
        <v>8252900</v>
      </c>
      <c r="AM6" s="81">
        <v>466500</v>
      </c>
      <c r="AN6" s="81">
        <v>57024500</v>
      </c>
      <c r="AO6" s="82">
        <v>193193200</v>
      </c>
      <c r="AP6" s="83">
        <v>2582000</v>
      </c>
      <c r="AQ6" s="83">
        <v>6573126.96</v>
      </c>
      <c r="AR6" s="83">
        <v>515004</v>
      </c>
      <c r="AS6" s="84">
        <v>9670130.96</v>
      </c>
      <c r="AT6" s="81">
        <v>21250</v>
      </c>
      <c r="AU6" s="81">
        <v>81250</v>
      </c>
      <c r="AV6" s="81">
        <v>0</v>
      </c>
      <c r="AW6" s="81">
        <v>0</v>
      </c>
      <c r="AX6" s="81">
        <v>0</v>
      </c>
      <c r="AY6" s="81">
        <v>0</v>
      </c>
      <c r="AZ6" s="81">
        <v>0</v>
      </c>
      <c r="BA6" s="81">
        <v>0</v>
      </c>
      <c r="BB6" s="81">
        <v>0</v>
      </c>
      <c r="BC6" s="81">
        <v>0</v>
      </c>
      <c r="BD6" s="81">
        <v>0</v>
      </c>
      <c r="BE6" s="81">
        <v>0</v>
      </c>
      <c r="BF6" s="81">
        <v>0</v>
      </c>
      <c r="BG6" s="81">
        <v>0</v>
      </c>
      <c r="BH6" s="81">
        <v>0</v>
      </c>
      <c r="BI6" s="81">
        <v>0</v>
      </c>
      <c r="BJ6" s="81">
        <v>0</v>
      </c>
      <c r="BK6" s="81">
        <v>0</v>
      </c>
      <c r="BL6" s="81">
        <v>0</v>
      </c>
      <c r="BM6" s="81">
        <v>0</v>
      </c>
      <c r="BN6" s="81">
        <v>0</v>
      </c>
      <c r="BO6" s="81">
        <v>0</v>
      </c>
      <c r="BP6" s="85"/>
      <c r="BQ6" s="76"/>
      <c r="BR6" s="76"/>
      <c r="BS6" s="86">
        <v>0.581</v>
      </c>
      <c r="BT6" s="86">
        <v>0.056</v>
      </c>
      <c r="BU6" s="86">
        <v>0</v>
      </c>
      <c r="BV6" s="86">
        <v>0.025</v>
      </c>
      <c r="BW6" s="86">
        <v>0</v>
      </c>
      <c r="BX6" s="86">
        <v>2.066</v>
      </c>
      <c r="BY6" s="86">
        <v>0</v>
      </c>
      <c r="BZ6" s="86">
        <v>0.433</v>
      </c>
      <c r="CA6" s="86">
        <v>0</v>
      </c>
      <c r="CB6" s="86">
        <v>0</v>
      </c>
      <c r="CC6" s="86">
        <v>3.161</v>
      </c>
      <c r="CD6" s="87">
        <v>101.82</v>
      </c>
      <c r="CE6" s="86">
        <v>3.2066770612237145</v>
      </c>
      <c r="CF6" s="88"/>
      <c r="CG6" s="81">
        <v>0</v>
      </c>
      <c r="CH6" s="81">
        <v>0</v>
      </c>
      <c r="CI6" s="81">
        <v>0</v>
      </c>
      <c r="CJ6" s="89"/>
      <c r="CK6" s="90" t="s">
        <v>117</v>
      </c>
      <c r="CL6" s="90" t="s">
        <v>141</v>
      </c>
      <c r="CM6" s="91">
        <v>1766304913</v>
      </c>
      <c r="CN6" s="91">
        <v>2185326</v>
      </c>
      <c r="CO6" s="92">
        <v>0.124</v>
      </c>
    </row>
    <row r="7" spans="1:94" s="93" customFormat="1" ht="17.25" customHeight="1">
      <c r="A7" s="62" t="s">
        <v>118</v>
      </c>
      <c r="B7" s="63" t="s">
        <v>119</v>
      </c>
      <c r="C7" s="64">
        <v>603274100</v>
      </c>
      <c r="D7" s="64">
        <v>1340629250</v>
      </c>
      <c r="E7" s="65">
        <v>1943903350</v>
      </c>
      <c r="F7" s="66">
        <v>2494100</v>
      </c>
      <c r="G7" s="66">
        <v>1941409250</v>
      </c>
      <c r="H7" s="67">
        <v>8823322</v>
      </c>
      <c r="I7" s="65">
        <v>1950232572</v>
      </c>
      <c r="J7" s="68">
        <v>5.332000000000001</v>
      </c>
      <c r="K7" s="69">
        <v>68.6</v>
      </c>
      <c r="L7" s="70">
        <v>0</v>
      </c>
      <c r="M7" s="67">
        <v>0</v>
      </c>
      <c r="N7" s="71">
        <v>0</v>
      </c>
      <c r="O7" s="72">
        <v>925087968</v>
      </c>
      <c r="P7" s="65">
        <v>2875320540</v>
      </c>
      <c r="Q7" s="73">
        <v>16953690.97</v>
      </c>
      <c r="R7" s="74">
        <v>0</v>
      </c>
      <c r="S7" s="74">
        <v>0</v>
      </c>
      <c r="T7" s="74">
        <v>18353.64</v>
      </c>
      <c r="U7" s="74">
        <v>0</v>
      </c>
      <c r="V7" s="75">
        <v>16935337.33</v>
      </c>
      <c r="W7" s="76">
        <v>0</v>
      </c>
      <c r="X7" s="77">
        <v>16935337.33</v>
      </c>
      <c r="Y7" s="78">
        <v>1618600.95</v>
      </c>
      <c r="Z7" s="78">
        <v>0</v>
      </c>
      <c r="AA7" s="79">
        <v>718026.64</v>
      </c>
      <c r="AB7" s="74">
        <v>58693834</v>
      </c>
      <c r="AC7" s="74">
        <v>0</v>
      </c>
      <c r="AD7" s="74">
        <v>0</v>
      </c>
      <c r="AE7" s="74">
        <v>26018360.52</v>
      </c>
      <c r="AF7" s="74">
        <v>0</v>
      </c>
      <c r="AG7" s="74">
        <v>0</v>
      </c>
      <c r="AH7" s="80">
        <v>103984159.44</v>
      </c>
      <c r="AI7" s="81">
        <v>54384500</v>
      </c>
      <c r="AJ7" s="81">
        <v>206021900</v>
      </c>
      <c r="AK7" s="81">
        <v>335190200</v>
      </c>
      <c r="AL7" s="81">
        <v>39587660</v>
      </c>
      <c r="AM7" s="81">
        <v>5851100</v>
      </c>
      <c r="AN7" s="81">
        <v>31663100</v>
      </c>
      <c r="AO7" s="82">
        <v>672698460</v>
      </c>
      <c r="AP7" s="83">
        <v>2064943.09</v>
      </c>
      <c r="AQ7" s="83">
        <v>15205091.94</v>
      </c>
      <c r="AR7" s="83">
        <v>90000</v>
      </c>
      <c r="AS7" s="84">
        <v>17360035.03</v>
      </c>
      <c r="AT7" s="81">
        <v>53000</v>
      </c>
      <c r="AU7" s="81">
        <v>249750</v>
      </c>
      <c r="AV7" s="81">
        <v>0</v>
      </c>
      <c r="AW7" s="81">
        <v>2491300</v>
      </c>
      <c r="AX7" s="81">
        <v>0</v>
      </c>
      <c r="AY7" s="81">
        <v>0</v>
      </c>
      <c r="AZ7" s="81">
        <v>0</v>
      </c>
      <c r="BA7" s="81">
        <v>0</v>
      </c>
      <c r="BB7" s="81">
        <v>0</v>
      </c>
      <c r="BC7" s="81">
        <v>0</v>
      </c>
      <c r="BD7" s="81">
        <v>0</v>
      </c>
      <c r="BE7" s="81">
        <v>0</v>
      </c>
      <c r="BF7" s="81">
        <v>2800</v>
      </c>
      <c r="BG7" s="81">
        <v>0</v>
      </c>
      <c r="BH7" s="81">
        <v>0</v>
      </c>
      <c r="BI7" s="81">
        <v>0</v>
      </c>
      <c r="BJ7" s="81">
        <v>0</v>
      </c>
      <c r="BK7" s="81">
        <v>0</v>
      </c>
      <c r="BL7" s="81">
        <v>2494100</v>
      </c>
      <c r="BM7" s="81">
        <v>0</v>
      </c>
      <c r="BN7" s="81">
        <v>0</v>
      </c>
      <c r="BO7" s="81">
        <v>0</v>
      </c>
      <c r="BP7" s="85"/>
      <c r="BQ7" s="76"/>
      <c r="BR7" s="76"/>
      <c r="BS7" s="86">
        <v>0.868</v>
      </c>
      <c r="BT7" s="86">
        <v>0.083</v>
      </c>
      <c r="BU7" s="86">
        <v>0</v>
      </c>
      <c r="BV7" s="86">
        <v>0.037</v>
      </c>
      <c r="BW7" s="86">
        <v>3.01</v>
      </c>
      <c r="BX7" s="86">
        <v>0</v>
      </c>
      <c r="BY7" s="86">
        <v>0</v>
      </c>
      <c r="BZ7" s="86">
        <v>1.334</v>
      </c>
      <c r="CA7" s="86">
        <v>0</v>
      </c>
      <c r="CB7" s="86">
        <v>0</v>
      </c>
      <c r="CC7" s="86">
        <v>5.332000000000001</v>
      </c>
      <c r="CD7" s="87">
        <v>68.6</v>
      </c>
      <c r="CE7" s="86">
        <v>3.6164371239110613</v>
      </c>
      <c r="CF7" s="88"/>
      <c r="CG7" s="81">
        <v>0</v>
      </c>
      <c r="CH7" s="81">
        <v>0</v>
      </c>
      <c r="CI7" s="81">
        <v>0</v>
      </c>
      <c r="CJ7" s="89"/>
      <c r="CK7" s="90" t="s">
        <v>121</v>
      </c>
      <c r="CL7" s="90" t="s">
        <v>142</v>
      </c>
      <c r="CM7" s="91">
        <v>10995445</v>
      </c>
      <c r="CN7" s="91">
        <v>11778</v>
      </c>
      <c r="CO7" s="94">
        <v>0.11</v>
      </c>
      <c r="CP7" s="95"/>
    </row>
    <row r="8" spans="1:94" s="93" customFormat="1" ht="17.25" customHeight="1">
      <c r="A8" s="62" t="s">
        <v>120</v>
      </c>
      <c r="B8" s="63" t="s">
        <v>121</v>
      </c>
      <c r="C8" s="64">
        <v>2515807500</v>
      </c>
      <c r="D8" s="64">
        <v>5931787960</v>
      </c>
      <c r="E8" s="65">
        <v>8447595460</v>
      </c>
      <c r="F8" s="66">
        <v>1747850</v>
      </c>
      <c r="G8" s="66">
        <v>8445847610</v>
      </c>
      <c r="H8" s="67">
        <v>27704237</v>
      </c>
      <c r="I8" s="65">
        <v>8473551847</v>
      </c>
      <c r="J8" s="68">
        <v>2.7039999999999997</v>
      </c>
      <c r="K8" s="69">
        <v>99.56</v>
      </c>
      <c r="L8" s="70">
        <v>0</v>
      </c>
      <c r="M8" s="67">
        <v>0</v>
      </c>
      <c r="N8" s="71">
        <v>0</v>
      </c>
      <c r="O8" s="72">
        <v>75135678</v>
      </c>
      <c r="P8" s="65">
        <v>8548687525</v>
      </c>
      <c r="Q8" s="73">
        <v>50405443.31</v>
      </c>
      <c r="R8" s="74">
        <v>0</v>
      </c>
      <c r="S8" s="74">
        <v>0</v>
      </c>
      <c r="T8" s="74">
        <v>92663.19</v>
      </c>
      <c r="U8" s="74">
        <v>0</v>
      </c>
      <c r="V8" s="75">
        <v>50312780.120000005</v>
      </c>
      <c r="W8" s="76">
        <v>0</v>
      </c>
      <c r="X8" s="77">
        <v>50312780.120000005</v>
      </c>
      <c r="Y8" s="78">
        <v>0</v>
      </c>
      <c r="Z8" s="78">
        <v>0</v>
      </c>
      <c r="AA8" s="79">
        <v>2133211.74</v>
      </c>
      <c r="AB8" s="74">
        <v>109354340</v>
      </c>
      <c r="AC8" s="74">
        <v>0</v>
      </c>
      <c r="AD8" s="74">
        <v>0</v>
      </c>
      <c r="AE8" s="74">
        <v>64427989.97</v>
      </c>
      <c r="AF8" s="74">
        <v>0</v>
      </c>
      <c r="AG8" s="74">
        <v>2833194</v>
      </c>
      <c r="AH8" s="80">
        <v>229061515.83</v>
      </c>
      <c r="AI8" s="81">
        <v>219485200</v>
      </c>
      <c r="AJ8" s="81">
        <v>5325100</v>
      </c>
      <c r="AK8" s="81">
        <v>266532100</v>
      </c>
      <c r="AL8" s="81">
        <v>156681400</v>
      </c>
      <c r="AM8" s="81">
        <v>18219000</v>
      </c>
      <c r="AN8" s="81">
        <v>173227400</v>
      </c>
      <c r="AO8" s="82">
        <v>839470200</v>
      </c>
      <c r="AP8" s="83">
        <v>4500000</v>
      </c>
      <c r="AQ8" s="83">
        <v>28787562.18</v>
      </c>
      <c r="AR8" s="83">
        <v>200000</v>
      </c>
      <c r="AS8" s="84">
        <v>33487562.18</v>
      </c>
      <c r="AT8" s="81">
        <v>185750</v>
      </c>
      <c r="AU8" s="81">
        <v>836000</v>
      </c>
      <c r="AV8" s="81">
        <v>0</v>
      </c>
      <c r="AW8" s="81">
        <v>1747850</v>
      </c>
      <c r="AX8" s="81">
        <v>0</v>
      </c>
      <c r="AY8" s="81">
        <v>0</v>
      </c>
      <c r="AZ8" s="81">
        <v>0</v>
      </c>
      <c r="BA8" s="81">
        <v>0</v>
      </c>
      <c r="BB8" s="81">
        <v>0</v>
      </c>
      <c r="BC8" s="81">
        <v>0</v>
      </c>
      <c r="BD8" s="81">
        <v>0</v>
      </c>
      <c r="BE8" s="81">
        <v>0</v>
      </c>
      <c r="BF8" s="81">
        <v>0</v>
      </c>
      <c r="BG8" s="81">
        <v>0</v>
      </c>
      <c r="BH8" s="81">
        <v>0</v>
      </c>
      <c r="BI8" s="81">
        <v>0</v>
      </c>
      <c r="BJ8" s="81">
        <v>0</v>
      </c>
      <c r="BK8" s="81">
        <v>0</v>
      </c>
      <c r="BL8" s="81">
        <v>1747850</v>
      </c>
      <c r="BM8" s="81">
        <v>0</v>
      </c>
      <c r="BN8" s="81">
        <v>0</v>
      </c>
      <c r="BO8" s="81">
        <v>0</v>
      </c>
      <c r="BP8" s="85"/>
      <c r="BQ8" s="76"/>
      <c r="BR8" s="76"/>
      <c r="BS8" s="86">
        <v>0.594</v>
      </c>
      <c r="BT8" s="86">
        <v>0</v>
      </c>
      <c r="BU8" s="86">
        <v>0</v>
      </c>
      <c r="BV8" s="86">
        <v>0.025</v>
      </c>
      <c r="BW8" s="86">
        <v>1.291</v>
      </c>
      <c r="BX8" s="86">
        <v>0</v>
      </c>
      <c r="BY8" s="86">
        <v>0</v>
      </c>
      <c r="BZ8" s="86">
        <v>0.76</v>
      </c>
      <c r="CA8" s="86">
        <v>0</v>
      </c>
      <c r="CB8" s="86">
        <v>0.034</v>
      </c>
      <c r="CC8" s="86">
        <v>2.7039999999999997</v>
      </c>
      <c r="CD8" s="87">
        <v>99.56</v>
      </c>
      <c r="CE8" s="86">
        <v>2.6794933743937497</v>
      </c>
      <c r="CF8" s="88"/>
      <c r="CG8" s="81">
        <v>0</v>
      </c>
      <c r="CH8" s="81">
        <v>0</v>
      </c>
      <c r="CI8" s="81">
        <v>0</v>
      </c>
      <c r="CJ8" s="89"/>
      <c r="CK8" s="90" t="s">
        <v>121</v>
      </c>
      <c r="CL8" s="90" t="s">
        <v>143</v>
      </c>
      <c r="CM8" s="91">
        <v>1461560474</v>
      </c>
      <c r="CN8" s="91">
        <v>3582012</v>
      </c>
      <c r="CO8" s="94">
        <v>0.25</v>
      </c>
      <c r="CP8" s="95"/>
    </row>
    <row r="9" spans="1:94" s="93" customFormat="1" ht="17.25" customHeight="1">
      <c r="A9" s="62" t="s">
        <v>122</v>
      </c>
      <c r="B9" s="63" t="s">
        <v>123</v>
      </c>
      <c r="C9" s="64">
        <v>145011000</v>
      </c>
      <c r="D9" s="64">
        <v>242081700</v>
      </c>
      <c r="E9" s="65">
        <v>387092700</v>
      </c>
      <c r="F9" s="66">
        <v>0</v>
      </c>
      <c r="G9" s="66">
        <v>387092700</v>
      </c>
      <c r="H9" s="67">
        <v>3374648</v>
      </c>
      <c r="I9" s="65">
        <v>390467348</v>
      </c>
      <c r="J9" s="68">
        <v>4.086</v>
      </c>
      <c r="K9" s="69">
        <v>94.65</v>
      </c>
      <c r="L9" s="70">
        <v>0</v>
      </c>
      <c r="M9" s="67">
        <v>0</v>
      </c>
      <c r="N9" s="71">
        <v>0</v>
      </c>
      <c r="O9" s="72">
        <v>24149537</v>
      </c>
      <c r="P9" s="65">
        <v>414616885</v>
      </c>
      <c r="Q9" s="73">
        <v>2444696.67</v>
      </c>
      <c r="R9" s="74">
        <v>0</v>
      </c>
      <c r="S9" s="74">
        <v>0</v>
      </c>
      <c r="T9" s="74">
        <v>405.29</v>
      </c>
      <c r="U9" s="74">
        <v>0</v>
      </c>
      <c r="V9" s="75">
        <v>2444291.38</v>
      </c>
      <c r="W9" s="76">
        <v>0</v>
      </c>
      <c r="X9" s="77">
        <v>2444291.38</v>
      </c>
      <c r="Y9" s="78">
        <v>233617.06</v>
      </c>
      <c r="Z9" s="78">
        <v>0</v>
      </c>
      <c r="AA9" s="79">
        <v>103636.43</v>
      </c>
      <c r="AB9" s="74">
        <v>0</v>
      </c>
      <c r="AC9" s="74">
        <v>8576754</v>
      </c>
      <c r="AD9" s="74">
        <v>0</v>
      </c>
      <c r="AE9" s="74">
        <v>4595167</v>
      </c>
      <c r="AF9" s="74">
        <v>0</v>
      </c>
      <c r="AG9" s="74">
        <v>0</v>
      </c>
      <c r="AH9" s="80">
        <v>15953465.870000001</v>
      </c>
      <c r="AI9" s="81">
        <v>48900100</v>
      </c>
      <c r="AJ9" s="81">
        <v>60192100</v>
      </c>
      <c r="AK9" s="81">
        <v>14805800</v>
      </c>
      <c r="AL9" s="81">
        <v>15293400</v>
      </c>
      <c r="AM9" s="81">
        <v>1877500</v>
      </c>
      <c r="AN9" s="81">
        <v>6206700</v>
      </c>
      <c r="AO9" s="82">
        <v>147275600</v>
      </c>
      <c r="AP9" s="83">
        <v>610000</v>
      </c>
      <c r="AQ9" s="83">
        <v>1319002.8</v>
      </c>
      <c r="AR9" s="83">
        <v>280000</v>
      </c>
      <c r="AS9" s="84">
        <v>2209002.8</v>
      </c>
      <c r="AT9" s="81">
        <v>3750</v>
      </c>
      <c r="AU9" s="81">
        <v>19250</v>
      </c>
      <c r="AV9" s="81">
        <v>0</v>
      </c>
      <c r="AW9" s="81">
        <v>0</v>
      </c>
      <c r="AX9" s="81">
        <v>0</v>
      </c>
      <c r="AY9" s="81">
        <v>0</v>
      </c>
      <c r="AZ9" s="81">
        <v>0</v>
      </c>
      <c r="BA9" s="81">
        <v>0</v>
      </c>
      <c r="BB9" s="81">
        <v>0</v>
      </c>
      <c r="BC9" s="81">
        <v>0</v>
      </c>
      <c r="BD9" s="81">
        <v>0</v>
      </c>
      <c r="BE9" s="81">
        <v>0</v>
      </c>
      <c r="BF9" s="81">
        <v>0</v>
      </c>
      <c r="BG9" s="81">
        <v>0</v>
      </c>
      <c r="BH9" s="81">
        <v>0</v>
      </c>
      <c r="BI9" s="81">
        <v>0</v>
      </c>
      <c r="BJ9" s="81">
        <v>0</v>
      </c>
      <c r="BK9" s="81">
        <v>0</v>
      </c>
      <c r="BL9" s="81">
        <v>0</v>
      </c>
      <c r="BM9" s="81">
        <v>0</v>
      </c>
      <c r="BN9" s="81">
        <v>41558</v>
      </c>
      <c r="BO9" s="81">
        <v>0</v>
      </c>
      <c r="BP9" s="85"/>
      <c r="BQ9" s="76"/>
      <c r="BR9" s="76"/>
      <c r="BS9" s="86">
        <v>0.626</v>
      </c>
      <c r="BT9" s="86">
        <v>0.06</v>
      </c>
      <c r="BU9" s="86">
        <v>0</v>
      </c>
      <c r="BV9" s="86">
        <v>0.027</v>
      </c>
      <c r="BW9" s="86">
        <v>0</v>
      </c>
      <c r="BX9" s="86">
        <v>2.196</v>
      </c>
      <c r="BY9" s="86">
        <v>0</v>
      </c>
      <c r="BZ9" s="86">
        <v>1.177</v>
      </c>
      <c r="CA9" s="86">
        <v>0</v>
      </c>
      <c r="CB9" s="86">
        <v>0</v>
      </c>
      <c r="CC9" s="86">
        <v>4.086</v>
      </c>
      <c r="CD9" s="87">
        <v>94.65</v>
      </c>
      <c r="CE9" s="86">
        <v>3.8477607755892533</v>
      </c>
      <c r="CF9" s="88"/>
      <c r="CG9" s="81">
        <v>0</v>
      </c>
      <c r="CH9" s="81">
        <v>0</v>
      </c>
      <c r="CI9" s="81">
        <v>0</v>
      </c>
      <c r="CJ9" s="89"/>
      <c r="CK9" s="90" t="s">
        <v>121</v>
      </c>
      <c r="CL9" s="90" t="s">
        <v>144</v>
      </c>
      <c r="CM9" s="91">
        <v>663032154</v>
      </c>
      <c r="CN9" s="91">
        <v>3673738</v>
      </c>
      <c r="CO9" s="94">
        <v>0.55</v>
      </c>
      <c r="CP9" s="95"/>
    </row>
    <row r="10" spans="1:94" s="93" customFormat="1" ht="17.25" customHeight="1">
      <c r="A10" s="62" t="s">
        <v>124</v>
      </c>
      <c r="B10" s="63" t="s">
        <v>125</v>
      </c>
      <c r="C10" s="64">
        <v>167134860</v>
      </c>
      <c r="D10" s="64">
        <v>148687840</v>
      </c>
      <c r="E10" s="65">
        <v>315822700</v>
      </c>
      <c r="F10" s="66">
        <v>0</v>
      </c>
      <c r="G10" s="66">
        <v>315822700</v>
      </c>
      <c r="H10" s="67">
        <v>1897655</v>
      </c>
      <c r="I10" s="65">
        <v>317720355</v>
      </c>
      <c r="J10" s="68">
        <v>2.737</v>
      </c>
      <c r="K10" s="69">
        <v>99.02</v>
      </c>
      <c r="L10" s="70">
        <v>0</v>
      </c>
      <c r="M10" s="67">
        <v>0</v>
      </c>
      <c r="N10" s="71">
        <v>0</v>
      </c>
      <c r="O10" s="72">
        <v>4350239</v>
      </c>
      <c r="P10" s="65">
        <v>322070594</v>
      </c>
      <c r="Q10" s="73">
        <v>1899017.95</v>
      </c>
      <c r="R10" s="74">
        <v>0</v>
      </c>
      <c r="S10" s="74">
        <v>0</v>
      </c>
      <c r="T10" s="74">
        <v>5459.57</v>
      </c>
      <c r="U10" s="74">
        <v>0</v>
      </c>
      <c r="V10" s="75">
        <v>1893558.38</v>
      </c>
      <c r="W10" s="76">
        <v>0</v>
      </c>
      <c r="X10" s="77">
        <v>1893558.38</v>
      </c>
      <c r="Y10" s="78">
        <v>0</v>
      </c>
      <c r="Z10" s="78">
        <v>0</v>
      </c>
      <c r="AA10" s="79">
        <v>80284.18</v>
      </c>
      <c r="AB10" s="74">
        <v>0</v>
      </c>
      <c r="AC10" s="74">
        <v>4880499</v>
      </c>
      <c r="AD10" s="74">
        <v>0</v>
      </c>
      <c r="AE10" s="74">
        <v>1701529.13</v>
      </c>
      <c r="AF10" s="74">
        <v>31772</v>
      </c>
      <c r="AG10" s="74">
        <v>107228</v>
      </c>
      <c r="AH10" s="80">
        <v>8694870.69</v>
      </c>
      <c r="AI10" s="81">
        <v>7174400</v>
      </c>
      <c r="AJ10" s="81">
        <v>0</v>
      </c>
      <c r="AK10" s="81">
        <v>6577600</v>
      </c>
      <c r="AL10" s="81">
        <v>6964500</v>
      </c>
      <c r="AM10" s="81">
        <v>380500</v>
      </c>
      <c r="AN10" s="81">
        <v>1294500</v>
      </c>
      <c r="AO10" s="82">
        <v>22391500</v>
      </c>
      <c r="AP10" s="83">
        <v>268000</v>
      </c>
      <c r="AQ10" s="83">
        <v>811301.14</v>
      </c>
      <c r="AR10" s="83">
        <v>100000</v>
      </c>
      <c r="AS10" s="84">
        <v>1179301.1400000001</v>
      </c>
      <c r="AT10" s="81">
        <v>2250</v>
      </c>
      <c r="AU10" s="81">
        <v>10000</v>
      </c>
      <c r="AV10" s="81">
        <v>0</v>
      </c>
      <c r="AW10" s="81">
        <v>0</v>
      </c>
      <c r="AX10" s="81">
        <v>0</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5"/>
      <c r="BQ10" s="76"/>
      <c r="BR10" s="76"/>
      <c r="BS10" s="86">
        <v>0.596</v>
      </c>
      <c r="BT10" s="86">
        <v>0</v>
      </c>
      <c r="BU10" s="86">
        <v>0</v>
      </c>
      <c r="BV10" s="86">
        <v>0.025</v>
      </c>
      <c r="BW10" s="86">
        <v>0</v>
      </c>
      <c r="BX10" s="86">
        <v>1.536</v>
      </c>
      <c r="BY10" s="86">
        <v>0</v>
      </c>
      <c r="BZ10" s="86">
        <v>0.536</v>
      </c>
      <c r="CA10" s="86">
        <v>0.01</v>
      </c>
      <c r="CB10" s="86">
        <v>0.034</v>
      </c>
      <c r="CC10" s="86">
        <v>2.737</v>
      </c>
      <c r="CD10" s="87">
        <v>99.02</v>
      </c>
      <c r="CE10" s="86">
        <v>2.699678533831002</v>
      </c>
      <c r="CF10" s="88"/>
      <c r="CG10" s="81">
        <v>0</v>
      </c>
      <c r="CH10" s="81">
        <v>0</v>
      </c>
      <c r="CI10" s="81">
        <v>0</v>
      </c>
      <c r="CJ10" s="89"/>
      <c r="CK10" s="90" t="s">
        <v>121</v>
      </c>
      <c r="CL10" s="90" t="s">
        <v>145</v>
      </c>
      <c r="CM10" s="91">
        <v>571098274</v>
      </c>
      <c r="CN10" s="91">
        <v>2619882</v>
      </c>
      <c r="CO10" s="94">
        <v>0.44</v>
      </c>
      <c r="CP10" s="95"/>
    </row>
    <row r="11" spans="1:94" s="93" customFormat="1" ht="17.25" customHeight="1">
      <c r="A11" s="62" t="s">
        <v>126</v>
      </c>
      <c r="B11" s="63" t="s">
        <v>127</v>
      </c>
      <c r="C11" s="64">
        <v>1604595000</v>
      </c>
      <c r="D11" s="64">
        <v>2350813300</v>
      </c>
      <c r="E11" s="65">
        <v>3955408300</v>
      </c>
      <c r="F11" s="66">
        <v>2040500</v>
      </c>
      <c r="G11" s="66">
        <v>3953367800</v>
      </c>
      <c r="H11" s="67">
        <v>5364053</v>
      </c>
      <c r="I11" s="65">
        <v>3958731853</v>
      </c>
      <c r="J11" s="68">
        <v>2.6279999999999997</v>
      </c>
      <c r="K11" s="69">
        <v>97.89</v>
      </c>
      <c r="L11" s="70">
        <v>0</v>
      </c>
      <c r="M11" s="67">
        <v>0</v>
      </c>
      <c r="N11" s="71">
        <v>0</v>
      </c>
      <c r="O11" s="72">
        <v>96007683</v>
      </c>
      <c r="P11" s="65">
        <v>4054739536</v>
      </c>
      <c r="Q11" s="73">
        <v>23907873.95</v>
      </c>
      <c r="R11" s="74">
        <v>0</v>
      </c>
      <c r="S11" s="74">
        <v>0</v>
      </c>
      <c r="T11" s="74">
        <v>53582.72</v>
      </c>
      <c r="U11" s="74">
        <v>0</v>
      </c>
      <c r="V11" s="75">
        <v>23854291.23</v>
      </c>
      <c r="W11" s="76">
        <v>0</v>
      </c>
      <c r="X11" s="77">
        <v>23854291.23</v>
      </c>
      <c r="Y11" s="78">
        <v>2279861.18</v>
      </c>
      <c r="Z11" s="78">
        <v>0</v>
      </c>
      <c r="AA11" s="79">
        <v>1011375.28</v>
      </c>
      <c r="AB11" s="74">
        <v>0</v>
      </c>
      <c r="AC11" s="74">
        <v>61282938</v>
      </c>
      <c r="AD11" s="74">
        <v>0</v>
      </c>
      <c r="AE11" s="74">
        <v>14395093.09</v>
      </c>
      <c r="AF11" s="74">
        <v>1187790</v>
      </c>
      <c r="AG11" s="74">
        <v>0</v>
      </c>
      <c r="AH11" s="80">
        <v>104011348.78</v>
      </c>
      <c r="AI11" s="81">
        <v>55848700</v>
      </c>
      <c r="AJ11" s="81">
        <v>15339800</v>
      </c>
      <c r="AK11" s="81">
        <v>244276200</v>
      </c>
      <c r="AL11" s="81">
        <v>16552900</v>
      </c>
      <c r="AM11" s="81">
        <v>1728300</v>
      </c>
      <c r="AN11" s="81">
        <v>200609800</v>
      </c>
      <c r="AO11" s="82">
        <v>534355700</v>
      </c>
      <c r="AP11" s="83">
        <v>2068557.81</v>
      </c>
      <c r="AQ11" s="83">
        <v>4925184.28</v>
      </c>
      <c r="AR11" s="83">
        <v>670000</v>
      </c>
      <c r="AS11" s="84">
        <v>7663742.09</v>
      </c>
      <c r="AT11" s="81">
        <v>15000</v>
      </c>
      <c r="AU11" s="81">
        <v>109750</v>
      </c>
      <c r="AV11" s="81">
        <v>0</v>
      </c>
      <c r="AW11" s="81">
        <v>2040500</v>
      </c>
      <c r="AX11" s="81">
        <v>0</v>
      </c>
      <c r="AY11" s="81">
        <v>0</v>
      </c>
      <c r="AZ11" s="81">
        <v>0</v>
      </c>
      <c r="BA11" s="81">
        <v>0</v>
      </c>
      <c r="BB11" s="81">
        <v>0</v>
      </c>
      <c r="BC11" s="81">
        <v>0</v>
      </c>
      <c r="BD11" s="81">
        <v>0</v>
      </c>
      <c r="BE11" s="81">
        <v>0</v>
      </c>
      <c r="BF11" s="81">
        <v>0</v>
      </c>
      <c r="BG11" s="81">
        <v>0</v>
      </c>
      <c r="BH11" s="81">
        <v>0</v>
      </c>
      <c r="BI11" s="81">
        <v>0</v>
      </c>
      <c r="BJ11" s="81">
        <v>0</v>
      </c>
      <c r="BK11" s="81">
        <v>0</v>
      </c>
      <c r="BL11" s="81">
        <v>2040500</v>
      </c>
      <c r="BM11" s="81">
        <v>0</v>
      </c>
      <c r="BN11" s="81">
        <v>0</v>
      </c>
      <c r="BO11" s="81">
        <v>0</v>
      </c>
      <c r="BP11" s="85"/>
      <c r="BQ11" s="76"/>
      <c r="BR11" s="76"/>
      <c r="BS11" s="86">
        <v>0.603</v>
      </c>
      <c r="BT11" s="86">
        <v>0.058</v>
      </c>
      <c r="BU11" s="86">
        <v>0</v>
      </c>
      <c r="BV11" s="86">
        <v>0.024999999999999998</v>
      </c>
      <c r="BW11" s="86">
        <v>0</v>
      </c>
      <c r="BX11" s="86">
        <v>1.548</v>
      </c>
      <c r="BY11" s="86">
        <v>0</v>
      </c>
      <c r="BZ11" s="86">
        <v>0.364</v>
      </c>
      <c r="CA11" s="86">
        <v>0.03</v>
      </c>
      <c r="CB11" s="86">
        <v>0</v>
      </c>
      <c r="CC11" s="86">
        <v>2.6279999999999997</v>
      </c>
      <c r="CD11" s="87">
        <v>97.89</v>
      </c>
      <c r="CE11" s="86">
        <v>2.5651795351226725</v>
      </c>
      <c r="CF11" s="88"/>
      <c r="CG11" s="81">
        <v>0</v>
      </c>
      <c r="CH11" s="81">
        <v>0</v>
      </c>
      <c r="CI11" s="81">
        <v>0</v>
      </c>
      <c r="CJ11" s="89"/>
      <c r="CK11" s="90" t="s">
        <v>121</v>
      </c>
      <c r="CL11" s="90" t="s">
        <v>146</v>
      </c>
      <c r="CM11" s="91">
        <v>260529574</v>
      </c>
      <c r="CN11" s="91">
        <v>1512330</v>
      </c>
      <c r="CO11" s="94">
        <v>0.5499999999999999</v>
      </c>
      <c r="CP11" s="95"/>
    </row>
    <row r="12" spans="1:94" s="93" customFormat="1" ht="17.25" customHeight="1">
      <c r="A12" s="62" t="s">
        <v>128</v>
      </c>
      <c r="B12" s="63" t="s">
        <v>129</v>
      </c>
      <c r="C12" s="64">
        <v>1357732850</v>
      </c>
      <c r="D12" s="64">
        <v>3155060500</v>
      </c>
      <c r="E12" s="65">
        <v>4512793350</v>
      </c>
      <c r="F12" s="66">
        <v>100600</v>
      </c>
      <c r="G12" s="66">
        <v>4512692750</v>
      </c>
      <c r="H12" s="67">
        <v>5946618</v>
      </c>
      <c r="I12" s="65">
        <v>4518639368</v>
      </c>
      <c r="J12" s="68">
        <v>2.746</v>
      </c>
      <c r="K12" s="69">
        <v>90.92</v>
      </c>
      <c r="L12" s="70">
        <v>0</v>
      </c>
      <c r="M12" s="67">
        <v>0</v>
      </c>
      <c r="N12" s="71">
        <v>0</v>
      </c>
      <c r="O12" s="72">
        <v>474293027</v>
      </c>
      <c r="P12" s="65">
        <v>4992932395</v>
      </c>
      <c r="Q12" s="73">
        <v>29439720.43</v>
      </c>
      <c r="R12" s="74">
        <v>0</v>
      </c>
      <c r="S12" s="74">
        <v>0</v>
      </c>
      <c r="T12" s="74">
        <v>390024.26</v>
      </c>
      <c r="U12" s="74">
        <v>0</v>
      </c>
      <c r="V12" s="75">
        <v>29049696.169999998</v>
      </c>
      <c r="W12" s="76">
        <v>0</v>
      </c>
      <c r="X12" s="77">
        <v>29049696.169999998</v>
      </c>
      <c r="Y12" s="78">
        <v>2774905.25</v>
      </c>
      <c r="Z12" s="78">
        <v>0</v>
      </c>
      <c r="AA12" s="79">
        <v>1231695.72</v>
      </c>
      <c r="AB12" s="74">
        <v>65819164</v>
      </c>
      <c r="AC12" s="74">
        <v>0</v>
      </c>
      <c r="AD12" s="74">
        <v>0</v>
      </c>
      <c r="AE12" s="74">
        <v>23814697.26</v>
      </c>
      <c r="AF12" s="74">
        <v>1355592</v>
      </c>
      <c r="AG12" s="74">
        <v>0</v>
      </c>
      <c r="AH12" s="80">
        <v>124045750.4</v>
      </c>
      <c r="AI12" s="81">
        <v>73722200</v>
      </c>
      <c r="AJ12" s="81">
        <v>372527054</v>
      </c>
      <c r="AK12" s="81">
        <v>115663350</v>
      </c>
      <c r="AL12" s="81">
        <v>74217400</v>
      </c>
      <c r="AM12" s="81">
        <v>314500</v>
      </c>
      <c r="AN12" s="81">
        <v>95561500</v>
      </c>
      <c r="AO12" s="82">
        <v>732006004</v>
      </c>
      <c r="AP12" s="83">
        <v>4350000</v>
      </c>
      <c r="AQ12" s="83">
        <v>14625752.92</v>
      </c>
      <c r="AR12" s="83">
        <v>830000</v>
      </c>
      <c r="AS12" s="84">
        <v>19805752.92</v>
      </c>
      <c r="AT12" s="81">
        <v>36750</v>
      </c>
      <c r="AU12" s="81">
        <v>145500</v>
      </c>
      <c r="AV12" s="81">
        <v>0</v>
      </c>
      <c r="AW12" s="81">
        <v>100600</v>
      </c>
      <c r="AX12" s="81">
        <v>0</v>
      </c>
      <c r="AY12" s="81">
        <v>0</v>
      </c>
      <c r="AZ12" s="81">
        <v>0</v>
      </c>
      <c r="BA12" s="81">
        <v>0</v>
      </c>
      <c r="BB12" s="81">
        <v>0</v>
      </c>
      <c r="BC12" s="81">
        <v>0</v>
      </c>
      <c r="BD12" s="81">
        <v>0</v>
      </c>
      <c r="BE12" s="81">
        <v>0</v>
      </c>
      <c r="BF12" s="81">
        <v>0</v>
      </c>
      <c r="BG12" s="81">
        <v>0</v>
      </c>
      <c r="BH12" s="81">
        <v>0</v>
      </c>
      <c r="BI12" s="81">
        <v>0</v>
      </c>
      <c r="BJ12" s="81">
        <v>0</v>
      </c>
      <c r="BK12" s="81">
        <v>0</v>
      </c>
      <c r="BL12" s="81">
        <v>100600</v>
      </c>
      <c r="BM12" s="81">
        <v>0</v>
      </c>
      <c r="BN12" s="81">
        <v>0</v>
      </c>
      <c r="BO12" s="81">
        <v>0</v>
      </c>
      <c r="BP12" s="85"/>
      <c r="BQ12" s="76"/>
      <c r="BR12" s="76"/>
      <c r="BS12" s="86">
        <v>0.643</v>
      </c>
      <c r="BT12" s="86">
        <v>0.062</v>
      </c>
      <c r="BU12" s="86">
        <v>0</v>
      </c>
      <c r="BV12" s="86">
        <v>0.027</v>
      </c>
      <c r="BW12" s="86">
        <v>1.457</v>
      </c>
      <c r="BX12" s="86">
        <v>0</v>
      </c>
      <c r="BY12" s="86">
        <v>0</v>
      </c>
      <c r="BZ12" s="86">
        <v>0.527</v>
      </c>
      <c r="CA12" s="86">
        <v>0.03</v>
      </c>
      <c r="CB12" s="86">
        <v>0</v>
      </c>
      <c r="CC12" s="86">
        <v>2.746</v>
      </c>
      <c r="CD12" s="87">
        <v>90.92</v>
      </c>
      <c r="CE12" s="86">
        <v>2.48442679745116</v>
      </c>
      <c r="CF12" s="88"/>
      <c r="CG12" s="81">
        <v>0</v>
      </c>
      <c r="CH12" s="81">
        <v>0</v>
      </c>
      <c r="CI12" s="81">
        <v>0</v>
      </c>
      <c r="CJ12" s="89"/>
      <c r="CK12" s="90" t="s">
        <v>121</v>
      </c>
      <c r="CL12" s="90" t="s">
        <v>147</v>
      </c>
      <c r="CM12" s="91">
        <v>1418508174</v>
      </c>
      <c r="CN12" s="91">
        <v>2526273</v>
      </c>
      <c r="CO12" s="94">
        <v>0.18</v>
      </c>
      <c r="CP12" s="95"/>
    </row>
    <row r="13" spans="1:94" s="93" customFormat="1" ht="17.25" customHeight="1">
      <c r="A13" s="62" t="s">
        <v>130</v>
      </c>
      <c r="B13" s="63" t="s">
        <v>131</v>
      </c>
      <c r="C13" s="64">
        <v>266803400</v>
      </c>
      <c r="D13" s="64">
        <v>227815600</v>
      </c>
      <c r="E13" s="65">
        <v>494619000</v>
      </c>
      <c r="F13" s="66">
        <v>0</v>
      </c>
      <c r="G13" s="66">
        <v>494619000</v>
      </c>
      <c r="H13" s="67">
        <v>1750730</v>
      </c>
      <c r="I13" s="65">
        <v>496369730</v>
      </c>
      <c r="J13" s="68">
        <v>2.655</v>
      </c>
      <c r="K13" s="69">
        <v>97.25</v>
      </c>
      <c r="L13" s="70">
        <v>0</v>
      </c>
      <c r="M13" s="67">
        <v>0</v>
      </c>
      <c r="N13" s="71">
        <v>0</v>
      </c>
      <c r="O13" s="72">
        <v>14859151</v>
      </c>
      <c r="P13" s="65">
        <v>511228881</v>
      </c>
      <c r="Q13" s="73">
        <v>3014347.91</v>
      </c>
      <c r="R13" s="74">
        <v>0</v>
      </c>
      <c r="S13" s="74">
        <v>0</v>
      </c>
      <c r="T13" s="74">
        <v>7653.11</v>
      </c>
      <c r="U13" s="74">
        <v>0</v>
      </c>
      <c r="V13" s="75">
        <v>3006694.8000000003</v>
      </c>
      <c r="W13" s="76">
        <v>0</v>
      </c>
      <c r="X13" s="77">
        <v>3006694.8000000003</v>
      </c>
      <c r="Y13" s="78">
        <v>0</v>
      </c>
      <c r="Z13" s="78">
        <v>0</v>
      </c>
      <c r="AA13" s="79">
        <v>127483.27</v>
      </c>
      <c r="AB13" s="74">
        <v>0</v>
      </c>
      <c r="AC13" s="74">
        <v>7712057</v>
      </c>
      <c r="AD13" s="74">
        <v>0</v>
      </c>
      <c r="AE13" s="74">
        <v>2109025.35</v>
      </c>
      <c r="AF13" s="74">
        <v>49636.97</v>
      </c>
      <c r="AG13" s="74">
        <v>170016.56</v>
      </c>
      <c r="AH13" s="80">
        <v>13174913.950000001</v>
      </c>
      <c r="AI13" s="81">
        <v>9571300</v>
      </c>
      <c r="AJ13" s="81">
        <v>6628700</v>
      </c>
      <c r="AK13" s="81">
        <v>11698700</v>
      </c>
      <c r="AL13" s="81">
        <v>12060700</v>
      </c>
      <c r="AM13" s="81">
        <v>1791700</v>
      </c>
      <c r="AN13" s="81">
        <v>17934300</v>
      </c>
      <c r="AO13" s="82">
        <v>59685400</v>
      </c>
      <c r="AP13" s="83">
        <v>581611.11</v>
      </c>
      <c r="AQ13" s="83">
        <v>714671.55</v>
      </c>
      <c r="AR13" s="83">
        <v>133000</v>
      </c>
      <c r="AS13" s="84">
        <v>1429282.6600000001</v>
      </c>
      <c r="AT13" s="81">
        <v>0</v>
      </c>
      <c r="AU13" s="81">
        <v>11750</v>
      </c>
      <c r="AV13" s="81">
        <v>0</v>
      </c>
      <c r="AW13" s="81">
        <v>0</v>
      </c>
      <c r="AX13" s="81">
        <v>0</v>
      </c>
      <c r="AY13" s="81">
        <v>0</v>
      </c>
      <c r="AZ13" s="81">
        <v>0</v>
      </c>
      <c r="BA13" s="81">
        <v>0</v>
      </c>
      <c r="BB13" s="81">
        <v>0</v>
      </c>
      <c r="BC13" s="81">
        <v>0</v>
      </c>
      <c r="BD13" s="81">
        <v>0</v>
      </c>
      <c r="BE13" s="81">
        <v>0</v>
      </c>
      <c r="BF13" s="81">
        <v>0</v>
      </c>
      <c r="BG13" s="81">
        <v>0</v>
      </c>
      <c r="BH13" s="81">
        <v>0</v>
      </c>
      <c r="BI13" s="81">
        <v>0</v>
      </c>
      <c r="BJ13" s="81">
        <v>0</v>
      </c>
      <c r="BK13" s="81">
        <v>0</v>
      </c>
      <c r="BL13" s="81">
        <v>0</v>
      </c>
      <c r="BM13" s="81">
        <v>0</v>
      </c>
      <c r="BN13" s="81">
        <v>0</v>
      </c>
      <c r="BO13" s="81">
        <v>0</v>
      </c>
      <c r="BP13" s="85"/>
      <c r="BQ13" s="76"/>
      <c r="BR13" s="76"/>
      <c r="BS13" s="86">
        <v>0.606</v>
      </c>
      <c r="BT13" s="86">
        <v>0</v>
      </c>
      <c r="BU13" s="86">
        <v>0</v>
      </c>
      <c r="BV13" s="86">
        <v>0.026</v>
      </c>
      <c r="BW13" s="86">
        <v>0</v>
      </c>
      <c r="BX13" s="86">
        <v>1.554</v>
      </c>
      <c r="BY13" s="86">
        <v>0</v>
      </c>
      <c r="BZ13" s="86">
        <v>0.425</v>
      </c>
      <c r="CA13" s="86">
        <v>0.01</v>
      </c>
      <c r="CB13" s="86">
        <v>0.034</v>
      </c>
      <c r="CC13" s="86">
        <v>2.655</v>
      </c>
      <c r="CD13" s="87">
        <v>97.25</v>
      </c>
      <c r="CE13" s="86">
        <v>2.5771067401804326</v>
      </c>
      <c r="CF13" s="88"/>
      <c r="CG13" s="81">
        <v>0</v>
      </c>
      <c r="CH13" s="81">
        <v>0</v>
      </c>
      <c r="CI13" s="81">
        <v>0</v>
      </c>
      <c r="CJ13" s="89"/>
      <c r="CK13" s="90" t="s">
        <v>121</v>
      </c>
      <c r="CL13" s="90" t="s">
        <v>148</v>
      </c>
      <c r="CM13" s="91">
        <v>2463014554</v>
      </c>
      <c r="CN13" s="91">
        <v>3590519</v>
      </c>
      <c r="CO13" s="94">
        <v>0.15</v>
      </c>
      <c r="CP13" s="95"/>
    </row>
    <row r="14" spans="1:94" s="93" customFormat="1" ht="17.25" customHeight="1">
      <c r="A14" s="62" t="s">
        <v>132</v>
      </c>
      <c r="B14" s="63" t="s">
        <v>133</v>
      </c>
      <c r="C14" s="64">
        <v>440958960</v>
      </c>
      <c r="D14" s="64">
        <v>1581478650</v>
      </c>
      <c r="E14" s="65">
        <v>2022437610</v>
      </c>
      <c r="F14" s="66">
        <v>17873700</v>
      </c>
      <c r="G14" s="66">
        <v>2004563910</v>
      </c>
      <c r="H14" s="67">
        <v>14837652</v>
      </c>
      <c r="I14" s="65">
        <v>2019401562</v>
      </c>
      <c r="J14" s="68">
        <v>5.753</v>
      </c>
      <c r="K14" s="69">
        <v>87.23</v>
      </c>
      <c r="L14" s="70">
        <v>1581394</v>
      </c>
      <c r="M14" s="67">
        <v>0</v>
      </c>
      <c r="N14" s="71">
        <v>0</v>
      </c>
      <c r="O14" s="72">
        <v>362022182</v>
      </c>
      <c r="P14" s="65">
        <v>2379842350</v>
      </c>
      <c r="Q14" s="73">
        <v>14032213.52</v>
      </c>
      <c r="R14" s="74">
        <v>0</v>
      </c>
      <c r="S14" s="74">
        <v>0</v>
      </c>
      <c r="T14" s="74">
        <v>232959.73</v>
      </c>
      <c r="U14" s="74">
        <v>0</v>
      </c>
      <c r="V14" s="75">
        <v>13799253.79</v>
      </c>
      <c r="W14" s="76">
        <v>0</v>
      </c>
      <c r="X14" s="77">
        <v>13799253.79</v>
      </c>
      <c r="Y14" s="78">
        <v>0</v>
      </c>
      <c r="Z14" s="78">
        <v>0</v>
      </c>
      <c r="AA14" s="79">
        <v>585549.68</v>
      </c>
      <c r="AB14" s="74">
        <v>21537975</v>
      </c>
      <c r="AC14" s="74">
        <v>0</v>
      </c>
      <c r="AD14" s="74">
        <v>1686795</v>
      </c>
      <c r="AE14" s="74">
        <v>77791317</v>
      </c>
      <c r="AF14" s="74">
        <v>0</v>
      </c>
      <c r="AG14" s="74">
        <v>762316</v>
      </c>
      <c r="AH14" s="80">
        <v>116163206.47</v>
      </c>
      <c r="AI14" s="81">
        <v>130348024</v>
      </c>
      <c r="AJ14" s="81">
        <v>16472900</v>
      </c>
      <c r="AK14" s="81">
        <v>1447008870</v>
      </c>
      <c r="AL14" s="81">
        <v>109232200</v>
      </c>
      <c r="AM14" s="81">
        <v>4418200</v>
      </c>
      <c r="AN14" s="81">
        <v>340317520</v>
      </c>
      <c r="AO14" s="82">
        <v>2047797714</v>
      </c>
      <c r="AP14" s="83">
        <v>5000000</v>
      </c>
      <c r="AQ14" s="83">
        <v>122464325.14</v>
      </c>
      <c r="AR14" s="83">
        <v>1500000</v>
      </c>
      <c r="AS14" s="84">
        <v>128964325.14</v>
      </c>
      <c r="AT14" s="81">
        <v>110000</v>
      </c>
      <c r="AU14" s="81">
        <v>141000</v>
      </c>
      <c r="AV14" s="81">
        <v>0</v>
      </c>
      <c r="AW14" s="81">
        <v>8100</v>
      </c>
      <c r="AX14" s="81">
        <v>0</v>
      </c>
      <c r="AY14" s="81">
        <v>0</v>
      </c>
      <c r="AZ14" s="81">
        <v>0</v>
      </c>
      <c r="BA14" s="81">
        <v>14929900</v>
      </c>
      <c r="BB14" s="81">
        <v>0</v>
      </c>
      <c r="BC14" s="81">
        <v>0</v>
      </c>
      <c r="BD14" s="81">
        <v>0</v>
      </c>
      <c r="BE14" s="81">
        <v>0</v>
      </c>
      <c r="BF14" s="81">
        <v>339800</v>
      </c>
      <c r="BG14" s="81">
        <v>0</v>
      </c>
      <c r="BH14" s="81">
        <v>0</v>
      </c>
      <c r="BI14" s="81">
        <v>2494500</v>
      </c>
      <c r="BJ14" s="81">
        <v>0</v>
      </c>
      <c r="BK14" s="81">
        <v>101400</v>
      </c>
      <c r="BL14" s="81">
        <v>17873700</v>
      </c>
      <c r="BM14" s="81">
        <v>0</v>
      </c>
      <c r="BN14" s="81">
        <v>0</v>
      </c>
      <c r="BO14" s="81">
        <v>0</v>
      </c>
      <c r="BP14" s="85"/>
      <c r="BQ14" s="76"/>
      <c r="BR14" s="76"/>
      <c r="BS14" s="86">
        <v>0.683</v>
      </c>
      <c r="BT14" s="86">
        <v>0</v>
      </c>
      <c r="BU14" s="86">
        <v>0</v>
      </c>
      <c r="BV14" s="86">
        <v>0.029</v>
      </c>
      <c r="BW14" s="86">
        <v>1.067</v>
      </c>
      <c r="BX14" s="86">
        <v>0</v>
      </c>
      <c r="BY14" s="86">
        <v>0.084</v>
      </c>
      <c r="BZ14" s="86">
        <v>3.852</v>
      </c>
      <c r="CA14" s="86">
        <v>0</v>
      </c>
      <c r="CB14" s="86">
        <v>0.038</v>
      </c>
      <c r="CC14" s="86">
        <v>5.753</v>
      </c>
      <c r="CD14" s="87">
        <v>87.23</v>
      </c>
      <c r="CE14" s="86">
        <v>4.881130318149015</v>
      </c>
      <c r="CF14" s="88"/>
      <c r="CG14" s="81">
        <v>0</v>
      </c>
      <c r="CH14" s="81">
        <v>0</v>
      </c>
      <c r="CI14" s="81">
        <v>0</v>
      </c>
      <c r="CJ14" s="89"/>
      <c r="CK14" s="90" t="s">
        <v>121</v>
      </c>
      <c r="CL14" s="90" t="s">
        <v>149</v>
      </c>
      <c r="CM14" s="91">
        <v>498175974</v>
      </c>
      <c r="CN14" s="91">
        <v>1644555</v>
      </c>
      <c r="CO14" s="94">
        <v>0.33</v>
      </c>
      <c r="CP14" s="95"/>
    </row>
    <row r="15" spans="1:93" s="93" customFormat="1" ht="17.25" customHeight="1">
      <c r="A15" s="62" t="s">
        <v>134</v>
      </c>
      <c r="B15" s="63" t="s">
        <v>135</v>
      </c>
      <c r="C15" s="64">
        <v>1147072682</v>
      </c>
      <c r="D15" s="64">
        <v>1293115900</v>
      </c>
      <c r="E15" s="65">
        <v>2440188582</v>
      </c>
      <c r="F15" s="66">
        <v>4591200</v>
      </c>
      <c r="G15" s="66">
        <v>2435597382</v>
      </c>
      <c r="H15" s="67">
        <v>3074984</v>
      </c>
      <c r="I15" s="65">
        <v>2438672366</v>
      </c>
      <c r="J15" s="68">
        <v>2.905</v>
      </c>
      <c r="K15" s="69">
        <v>97.22</v>
      </c>
      <c r="L15" s="70">
        <v>0</v>
      </c>
      <c r="M15" s="67">
        <v>0</v>
      </c>
      <c r="N15" s="71">
        <v>0</v>
      </c>
      <c r="O15" s="72">
        <v>90107708</v>
      </c>
      <c r="P15" s="65">
        <v>2528780074</v>
      </c>
      <c r="Q15" s="73">
        <v>14910391.83</v>
      </c>
      <c r="R15" s="74">
        <v>0</v>
      </c>
      <c r="S15" s="74">
        <v>0</v>
      </c>
      <c r="T15" s="74">
        <v>8160.14</v>
      </c>
      <c r="U15" s="74">
        <v>0</v>
      </c>
      <c r="V15" s="75">
        <v>14902231.69</v>
      </c>
      <c r="W15" s="76">
        <v>0</v>
      </c>
      <c r="X15" s="77">
        <v>14902231.69</v>
      </c>
      <c r="Y15" s="78">
        <v>1424316.32</v>
      </c>
      <c r="Z15" s="78">
        <v>0</v>
      </c>
      <c r="AA15" s="79">
        <v>631843.9</v>
      </c>
      <c r="AB15" s="74">
        <v>39824937</v>
      </c>
      <c r="AC15" s="74">
        <v>0</v>
      </c>
      <c r="AD15" s="74">
        <v>0</v>
      </c>
      <c r="AE15" s="74">
        <v>12832235.11</v>
      </c>
      <c r="AF15" s="74">
        <v>1219336.2</v>
      </c>
      <c r="AG15" s="74">
        <v>0</v>
      </c>
      <c r="AH15" s="80">
        <v>70834900.22</v>
      </c>
      <c r="AI15" s="81">
        <v>68513600</v>
      </c>
      <c r="AJ15" s="81">
        <v>0</v>
      </c>
      <c r="AK15" s="81">
        <v>87429719</v>
      </c>
      <c r="AL15" s="81">
        <v>39828121</v>
      </c>
      <c r="AM15" s="81">
        <v>1985600</v>
      </c>
      <c r="AN15" s="81">
        <v>78766100</v>
      </c>
      <c r="AO15" s="82">
        <v>276523140</v>
      </c>
      <c r="AP15" s="83">
        <v>3322034.8</v>
      </c>
      <c r="AQ15" s="83">
        <v>5862885.26</v>
      </c>
      <c r="AR15" s="83">
        <v>470000</v>
      </c>
      <c r="AS15" s="84">
        <v>9654920.059999999</v>
      </c>
      <c r="AT15" s="81">
        <v>12500</v>
      </c>
      <c r="AU15" s="81">
        <v>52000</v>
      </c>
      <c r="AV15" s="81">
        <v>0</v>
      </c>
      <c r="AW15" s="81">
        <v>4591200</v>
      </c>
      <c r="AX15" s="81">
        <v>0</v>
      </c>
      <c r="AY15" s="81">
        <v>0</v>
      </c>
      <c r="AZ15" s="81">
        <v>0</v>
      </c>
      <c r="BA15" s="81">
        <v>0</v>
      </c>
      <c r="BB15" s="81">
        <v>0</v>
      </c>
      <c r="BC15" s="81">
        <v>0</v>
      </c>
      <c r="BD15" s="81">
        <v>0</v>
      </c>
      <c r="BE15" s="81">
        <v>0</v>
      </c>
      <c r="BF15" s="81">
        <v>0</v>
      </c>
      <c r="BG15" s="81">
        <v>0</v>
      </c>
      <c r="BH15" s="81">
        <v>0</v>
      </c>
      <c r="BI15" s="81">
        <v>0</v>
      </c>
      <c r="BJ15" s="81">
        <v>0</v>
      </c>
      <c r="BK15" s="81">
        <v>0</v>
      </c>
      <c r="BL15" s="81">
        <v>4591200</v>
      </c>
      <c r="BM15" s="81">
        <v>0</v>
      </c>
      <c r="BN15" s="81">
        <v>0</v>
      </c>
      <c r="BO15" s="81">
        <v>0</v>
      </c>
      <c r="BP15" s="85"/>
      <c r="BQ15" s="76"/>
      <c r="BR15" s="76"/>
      <c r="BS15" s="86">
        <v>0.611</v>
      </c>
      <c r="BT15" s="86">
        <v>0.059000000000000004</v>
      </c>
      <c r="BU15" s="86">
        <v>0</v>
      </c>
      <c r="BV15" s="86">
        <v>0.026</v>
      </c>
      <c r="BW15" s="86">
        <v>1.633</v>
      </c>
      <c r="BX15" s="86">
        <v>0</v>
      </c>
      <c r="BY15" s="86">
        <v>0</v>
      </c>
      <c r="BZ15" s="86">
        <v>0.526</v>
      </c>
      <c r="CA15" s="86">
        <v>0.05</v>
      </c>
      <c r="CB15" s="86">
        <v>0</v>
      </c>
      <c r="CC15" s="86">
        <v>2.905</v>
      </c>
      <c r="CD15" s="87">
        <v>97.22</v>
      </c>
      <c r="CE15" s="86">
        <v>2.801149097475845</v>
      </c>
      <c r="CF15" s="88"/>
      <c r="CG15" s="81">
        <v>0</v>
      </c>
      <c r="CH15" s="81">
        <v>0</v>
      </c>
      <c r="CI15" s="81">
        <v>0</v>
      </c>
      <c r="CJ15" s="89"/>
      <c r="CK15" s="90" t="s">
        <v>121</v>
      </c>
      <c r="CL15" s="90" t="s">
        <v>150</v>
      </c>
      <c r="CM15" s="91">
        <v>1126637224</v>
      </c>
      <c r="CN15" s="91">
        <v>3509135</v>
      </c>
      <c r="CO15" s="94">
        <v>0.31</v>
      </c>
    </row>
    <row r="16" spans="1:93" s="93" customFormat="1" ht="17.25" customHeight="1">
      <c r="A16" s="62" t="s">
        <v>136</v>
      </c>
      <c r="B16" s="63" t="s">
        <v>137</v>
      </c>
      <c r="C16" s="64">
        <v>2233001704</v>
      </c>
      <c r="D16" s="64">
        <v>3753493349</v>
      </c>
      <c r="E16" s="65">
        <v>5986495053</v>
      </c>
      <c r="F16" s="66">
        <v>13021800</v>
      </c>
      <c r="G16" s="66">
        <v>5973473253</v>
      </c>
      <c r="H16" s="67">
        <v>11382995</v>
      </c>
      <c r="I16" s="65">
        <v>5984856248</v>
      </c>
      <c r="J16" s="68">
        <v>2.631</v>
      </c>
      <c r="K16" s="69">
        <v>92.42</v>
      </c>
      <c r="L16" s="70">
        <v>0</v>
      </c>
      <c r="M16" s="67">
        <v>0</v>
      </c>
      <c r="N16" s="71">
        <v>0</v>
      </c>
      <c r="O16" s="72">
        <v>500747652</v>
      </c>
      <c r="P16" s="65">
        <v>6485603900</v>
      </c>
      <c r="Q16" s="73">
        <v>38240927.48</v>
      </c>
      <c r="R16" s="74">
        <v>0</v>
      </c>
      <c r="S16" s="74">
        <v>0</v>
      </c>
      <c r="T16" s="74">
        <v>5892.14</v>
      </c>
      <c r="U16" s="74">
        <v>0</v>
      </c>
      <c r="V16" s="75">
        <v>38235035.339999996</v>
      </c>
      <c r="W16" s="76">
        <v>0</v>
      </c>
      <c r="X16" s="77">
        <v>38235035.339999996</v>
      </c>
      <c r="Y16" s="78">
        <v>3654364.26</v>
      </c>
      <c r="Z16" s="78">
        <v>0</v>
      </c>
      <c r="AA16" s="79">
        <v>1621146.09</v>
      </c>
      <c r="AB16" s="74">
        <v>0</v>
      </c>
      <c r="AC16" s="74">
        <v>89348130</v>
      </c>
      <c r="AD16" s="74">
        <v>0</v>
      </c>
      <c r="AE16" s="74">
        <v>23364274.77</v>
      </c>
      <c r="AF16" s="74">
        <v>1196971.25</v>
      </c>
      <c r="AG16" s="74">
        <v>0</v>
      </c>
      <c r="AH16" s="80">
        <v>157419921.71</v>
      </c>
      <c r="AI16" s="81">
        <v>247851352</v>
      </c>
      <c r="AJ16" s="81">
        <v>28835500</v>
      </c>
      <c r="AK16" s="81">
        <v>263521370</v>
      </c>
      <c r="AL16" s="81">
        <v>81103970</v>
      </c>
      <c r="AM16" s="81">
        <v>28500</v>
      </c>
      <c r="AN16" s="81">
        <v>17831200</v>
      </c>
      <c r="AO16" s="82">
        <v>639171892</v>
      </c>
      <c r="AP16" s="83">
        <v>4630000</v>
      </c>
      <c r="AQ16" s="83">
        <v>10438725.23</v>
      </c>
      <c r="AR16" s="83">
        <v>530000</v>
      </c>
      <c r="AS16" s="84">
        <v>15598725.23</v>
      </c>
      <c r="AT16" s="81">
        <v>5000</v>
      </c>
      <c r="AU16" s="81">
        <v>65250</v>
      </c>
      <c r="AV16" s="81">
        <v>0</v>
      </c>
      <c r="AW16" s="81">
        <v>13021800</v>
      </c>
      <c r="AX16" s="81">
        <v>0</v>
      </c>
      <c r="AY16" s="81">
        <v>0</v>
      </c>
      <c r="AZ16" s="81">
        <v>0</v>
      </c>
      <c r="BA16" s="81">
        <v>0</v>
      </c>
      <c r="BB16" s="81">
        <v>0</v>
      </c>
      <c r="BC16" s="81">
        <v>0</v>
      </c>
      <c r="BD16" s="81">
        <v>0</v>
      </c>
      <c r="BE16" s="81">
        <v>0</v>
      </c>
      <c r="BF16" s="81">
        <v>0</v>
      </c>
      <c r="BG16" s="81">
        <v>0</v>
      </c>
      <c r="BH16" s="81">
        <v>0</v>
      </c>
      <c r="BI16" s="81">
        <v>0</v>
      </c>
      <c r="BJ16" s="81">
        <v>0</v>
      </c>
      <c r="BK16" s="81">
        <v>0</v>
      </c>
      <c r="BL16" s="81">
        <v>13021800</v>
      </c>
      <c r="BM16" s="81">
        <v>0</v>
      </c>
      <c r="BN16" s="81">
        <v>0</v>
      </c>
      <c r="BO16" s="81">
        <v>0</v>
      </c>
      <c r="BP16" s="85"/>
      <c r="BQ16" s="76"/>
      <c r="BR16" s="76"/>
      <c r="BS16" s="86">
        <v>0.639</v>
      </c>
      <c r="BT16" s="86">
        <v>0.061</v>
      </c>
      <c r="BU16" s="86">
        <v>0</v>
      </c>
      <c r="BV16" s="86">
        <v>0.027</v>
      </c>
      <c r="BW16" s="86">
        <v>0</v>
      </c>
      <c r="BX16" s="86">
        <v>1.493</v>
      </c>
      <c r="BY16" s="86">
        <v>0</v>
      </c>
      <c r="BZ16" s="86">
        <v>0.39</v>
      </c>
      <c r="CA16" s="86">
        <v>0.02</v>
      </c>
      <c r="CB16" s="86">
        <v>0</v>
      </c>
      <c r="CC16" s="86">
        <v>2.631</v>
      </c>
      <c r="CD16" s="87">
        <v>92.42</v>
      </c>
      <c r="CE16" s="86">
        <v>2.4272207204945095</v>
      </c>
      <c r="CF16" s="88"/>
      <c r="CG16" s="81">
        <v>0</v>
      </c>
      <c r="CH16" s="81">
        <v>0</v>
      </c>
      <c r="CI16" s="81">
        <v>0</v>
      </c>
      <c r="CJ16" s="89"/>
      <c r="CK16" s="90" t="s">
        <v>125</v>
      </c>
      <c r="CL16" s="90" t="s">
        <v>142</v>
      </c>
      <c r="CM16" s="91">
        <v>317720355</v>
      </c>
      <c r="CN16" s="91">
        <v>185767</v>
      </c>
      <c r="CO16" s="94">
        <v>0.060000000000000005</v>
      </c>
    </row>
    <row r="17" spans="1:93" s="93" customFormat="1" ht="17.25" customHeight="1">
      <c r="A17" s="62" t="s">
        <v>139</v>
      </c>
      <c r="B17" s="63" t="s">
        <v>140</v>
      </c>
      <c r="C17" s="64">
        <v>3595169500</v>
      </c>
      <c r="D17" s="64">
        <v>3296706300</v>
      </c>
      <c r="E17" s="65">
        <v>6891875800</v>
      </c>
      <c r="F17" s="66">
        <v>251000</v>
      </c>
      <c r="G17" s="66">
        <v>6891624800</v>
      </c>
      <c r="H17" s="67">
        <v>8698857</v>
      </c>
      <c r="I17" s="65">
        <v>6900323657</v>
      </c>
      <c r="J17" s="68">
        <v>2.264</v>
      </c>
      <c r="K17" s="69">
        <v>89.61</v>
      </c>
      <c r="L17" s="70"/>
      <c r="M17" s="67"/>
      <c r="N17" s="71">
        <v>0</v>
      </c>
      <c r="O17" s="72">
        <v>815585579</v>
      </c>
      <c r="P17" s="65">
        <v>7715909236</v>
      </c>
      <c r="Q17" s="73">
        <v>45495152.16</v>
      </c>
      <c r="R17" s="74">
        <v>0</v>
      </c>
      <c r="S17" s="74">
        <v>138321.52</v>
      </c>
      <c r="T17" s="74">
        <v>0</v>
      </c>
      <c r="U17" s="74">
        <v>0</v>
      </c>
      <c r="V17" s="75">
        <v>45633473.68</v>
      </c>
      <c r="W17" s="76">
        <v>0</v>
      </c>
      <c r="X17" s="77">
        <v>45633473.68</v>
      </c>
      <c r="Y17" s="78">
        <v>0</v>
      </c>
      <c r="Z17" s="78">
        <v>0</v>
      </c>
      <c r="AA17" s="79">
        <v>1935028.16</v>
      </c>
      <c r="AB17" s="74">
        <v>74504606</v>
      </c>
      <c r="AC17" s="74">
        <v>0</v>
      </c>
      <c r="AD17" s="74">
        <v>0</v>
      </c>
      <c r="AE17" s="74">
        <v>30395544.02</v>
      </c>
      <c r="AF17" s="74">
        <v>1173055</v>
      </c>
      <c r="AG17" s="74">
        <v>2537199.05</v>
      </c>
      <c r="AH17" s="80">
        <v>156178905.91000003</v>
      </c>
      <c r="AI17" s="81">
        <v>83410900</v>
      </c>
      <c r="AJ17" s="81">
        <v>1802050000</v>
      </c>
      <c r="AK17" s="81">
        <v>269735900</v>
      </c>
      <c r="AL17" s="81">
        <v>149724500</v>
      </c>
      <c r="AM17" s="81">
        <v>4097100</v>
      </c>
      <c r="AN17" s="81">
        <v>45176500</v>
      </c>
      <c r="AO17" s="82">
        <v>2354194900</v>
      </c>
      <c r="AP17" s="83">
        <v>6100000</v>
      </c>
      <c r="AQ17" s="83">
        <v>21838496.13</v>
      </c>
      <c r="AR17" s="83">
        <v>1067074.26</v>
      </c>
      <c r="AS17" s="84">
        <v>29005570.39</v>
      </c>
      <c r="AT17" s="81">
        <v>5625</v>
      </c>
      <c r="AU17" s="81">
        <v>71000</v>
      </c>
      <c r="AV17" s="81">
        <v>0</v>
      </c>
      <c r="AW17" s="81">
        <v>251000</v>
      </c>
      <c r="AX17" s="81">
        <v>0</v>
      </c>
      <c r="AY17" s="81">
        <v>0</v>
      </c>
      <c r="AZ17" s="81">
        <v>0</v>
      </c>
      <c r="BA17" s="81">
        <v>0</v>
      </c>
      <c r="BB17" s="81">
        <v>0</v>
      </c>
      <c r="BC17" s="81">
        <v>0</v>
      </c>
      <c r="BD17" s="81">
        <v>0</v>
      </c>
      <c r="BE17" s="81">
        <v>0</v>
      </c>
      <c r="BF17" s="81">
        <v>0</v>
      </c>
      <c r="BG17" s="81">
        <v>0</v>
      </c>
      <c r="BH17" s="81">
        <v>0</v>
      </c>
      <c r="BI17" s="81">
        <v>0</v>
      </c>
      <c r="BJ17" s="81">
        <v>0</v>
      </c>
      <c r="BK17" s="81">
        <v>0</v>
      </c>
      <c r="BL17" s="81">
        <v>251000</v>
      </c>
      <c r="BM17" s="81">
        <v>0</v>
      </c>
      <c r="BN17" s="81">
        <v>0</v>
      </c>
      <c r="BO17" s="81">
        <v>0</v>
      </c>
      <c r="BP17" s="85"/>
      <c r="BQ17" s="76"/>
      <c r="BR17" s="76"/>
      <c r="BS17" s="86">
        <v>0.661</v>
      </c>
      <c r="BT17" s="86">
        <v>0</v>
      </c>
      <c r="BU17" s="86">
        <v>0</v>
      </c>
      <c r="BV17" s="86">
        <v>0.028</v>
      </c>
      <c r="BW17" s="86">
        <v>1.08</v>
      </c>
      <c r="BX17" s="86">
        <v>0</v>
      </c>
      <c r="BY17" s="86">
        <v>0</v>
      </c>
      <c r="BZ17" s="86">
        <v>0.441</v>
      </c>
      <c r="CA17" s="86">
        <v>0.017</v>
      </c>
      <c r="CB17" s="86">
        <v>0.037</v>
      </c>
      <c r="CC17" s="86">
        <v>2.264</v>
      </c>
      <c r="CD17" s="87">
        <v>89.61</v>
      </c>
      <c r="CE17" s="86">
        <v>2.0241153846304787</v>
      </c>
      <c r="CF17" s="88"/>
      <c r="CG17" s="81">
        <v>0</v>
      </c>
      <c r="CH17" s="81">
        <v>0</v>
      </c>
      <c r="CI17" s="81">
        <v>0</v>
      </c>
      <c r="CJ17" s="89"/>
      <c r="CK17" s="90" t="s">
        <v>127</v>
      </c>
      <c r="CL17" s="90" t="s">
        <v>142</v>
      </c>
      <c r="CM17" s="91">
        <v>2426602600</v>
      </c>
      <c r="CN17" s="91">
        <v>2049036</v>
      </c>
      <c r="CO17" s="92">
        <v>0.085</v>
      </c>
    </row>
    <row r="18" spans="1:93" ht="17.25" customHeight="1">
      <c r="A18" s="40"/>
      <c r="B18" s="40"/>
      <c r="C18" s="35">
        <f aca="true" t="shared" si="0" ref="C18:I18">SUM(C6:C17)</f>
        <v>15309211327</v>
      </c>
      <c r="D18" s="35">
        <f t="shared" si="0"/>
        <v>24825156725</v>
      </c>
      <c r="E18" s="35">
        <f t="shared" si="0"/>
        <v>40134368052</v>
      </c>
      <c r="F18" s="35">
        <f t="shared" si="0"/>
        <v>42120750</v>
      </c>
      <c r="G18" s="35">
        <f t="shared" si="0"/>
        <v>40092247302</v>
      </c>
      <c r="H18" s="35">
        <f t="shared" si="0"/>
        <v>97393220</v>
      </c>
      <c r="I18" s="32">
        <f t="shared" si="0"/>
        <v>40189640522</v>
      </c>
      <c r="J18" s="35"/>
      <c r="K18" s="35"/>
      <c r="L18" s="35">
        <f>SUM(L6:L17)</f>
        <v>1581394</v>
      </c>
      <c r="M18" s="35">
        <f>SUM(M6:M17)</f>
        <v>0</v>
      </c>
      <c r="N18" s="35">
        <f>SUM(N6:N17)</f>
        <v>39831255</v>
      </c>
      <c r="O18" s="35">
        <f>SUM(O6:O17)</f>
        <v>3382346404</v>
      </c>
      <c r="P18" s="35">
        <f>SUM(P6:P17)</f>
        <v>43530574277</v>
      </c>
      <c r="Q18" s="36">
        <f>V18-U18+T18-S18+R18</f>
        <v>256668395.2</v>
      </c>
      <c r="R18" s="37">
        <f>SUM(R6:R17)</f>
        <v>0</v>
      </c>
      <c r="S18" s="37">
        <f>SUM(S6:S17)</f>
        <v>138321.52</v>
      </c>
      <c r="T18" s="37">
        <f>SUM(T6:T17)</f>
        <v>824556.72</v>
      </c>
      <c r="U18" s="37">
        <f>SUM(U6:U17)</f>
        <v>0</v>
      </c>
      <c r="V18" s="38">
        <v>255982160</v>
      </c>
      <c r="W18" s="35">
        <f aca="true" t="shared" si="1" ref="W18:BO18">SUM(W6:W17)</f>
        <v>0</v>
      </c>
      <c r="X18" s="36">
        <f t="shared" si="1"/>
        <v>255982160</v>
      </c>
      <c r="Y18" s="36">
        <f t="shared" si="1"/>
        <v>13506813</v>
      </c>
      <c r="Z18" s="37">
        <f t="shared" si="1"/>
        <v>0</v>
      </c>
      <c r="AA18" s="37">
        <f t="shared" si="1"/>
        <v>10854081.43</v>
      </c>
      <c r="AB18" s="36">
        <f t="shared" si="1"/>
        <v>369734856</v>
      </c>
      <c r="AC18" s="36">
        <f t="shared" si="1"/>
        <v>228414025</v>
      </c>
      <c r="AD18" s="36">
        <f t="shared" si="1"/>
        <v>1686795</v>
      </c>
      <c r="AE18" s="36">
        <f t="shared" si="1"/>
        <v>293327414.26</v>
      </c>
      <c r="AF18" s="36">
        <f t="shared" si="1"/>
        <v>6214153.42</v>
      </c>
      <c r="AG18" s="36">
        <f t="shared" si="1"/>
        <v>6409953.609999999</v>
      </c>
      <c r="AH18" s="36">
        <f t="shared" si="1"/>
        <v>1186130251.7200003</v>
      </c>
      <c r="AI18" s="35">
        <f t="shared" si="1"/>
        <v>1064016776</v>
      </c>
      <c r="AJ18" s="35">
        <f t="shared" si="1"/>
        <v>2524666354</v>
      </c>
      <c r="AK18" s="35">
        <f t="shared" si="1"/>
        <v>3113809309</v>
      </c>
      <c r="AL18" s="35">
        <f t="shared" si="1"/>
        <v>709499651</v>
      </c>
      <c r="AM18" s="35">
        <f t="shared" si="1"/>
        <v>41158500</v>
      </c>
      <c r="AN18" s="35">
        <f t="shared" si="1"/>
        <v>1065613120</v>
      </c>
      <c r="AO18" s="35">
        <f t="shared" si="1"/>
        <v>8518763710</v>
      </c>
      <c r="AP18" s="48">
        <f t="shared" si="1"/>
        <v>36077146.81</v>
      </c>
      <c r="AQ18" s="48">
        <f t="shared" si="1"/>
        <v>233566125.52999997</v>
      </c>
      <c r="AR18" s="48">
        <f t="shared" si="1"/>
        <v>6385078.26</v>
      </c>
      <c r="AS18" s="48">
        <f t="shared" si="1"/>
        <v>276028350.6</v>
      </c>
      <c r="AT18" s="35">
        <f t="shared" si="1"/>
        <v>450875</v>
      </c>
      <c r="AU18" s="35">
        <f t="shared" si="1"/>
        <v>1792500</v>
      </c>
      <c r="AV18" s="35">
        <f t="shared" si="1"/>
        <v>0</v>
      </c>
      <c r="AW18" s="35">
        <f t="shared" si="1"/>
        <v>24252350</v>
      </c>
      <c r="AX18" s="35">
        <f t="shared" si="1"/>
        <v>0</v>
      </c>
      <c r="AY18" s="35">
        <f t="shared" si="1"/>
        <v>0</v>
      </c>
      <c r="AZ18" s="35">
        <f t="shared" si="1"/>
        <v>0</v>
      </c>
      <c r="BA18" s="35">
        <f t="shared" si="1"/>
        <v>14929900</v>
      </c>
      <c r="BB18" s="35">
        <f t="shared" si="1"/>
        <v>0</v>
      </c>
      <c r="BC18" s="35">
        <f t="shared" si="1"/>
        <v>0</v>
      </c>
      <c r="BD18" s="35">
        <f t="shared" si="1"/>
        <v>0</v>
      </c>
      <c r="BE18" s="35">
        <f t="shared" si="1"/>
        <v>0</v>
      </c>
      <c r="BF18" s="35">
        <f t="shared" si="1"/>
        <v>342600</v>
      </c>
      <c r="BG18" s="35">
        <f t="shared" si="1"/>
        <v>0</v>
      </c>
      <c r="BH18" s="35">
        <f t="shared" si="1"/>
        <v>0</v>
      </c>
      <c r="BI18" s="35">
        <f t="shared" si="1"/>
        <v>2494500</v>
      </c>
      <c r="BJ18" s="35">
        <f t="shared" si="1"/>
        <v>0</v>
      </c>
      <c r="BK18" s="35">
        <f t="shared" si="1"/>
        <v>101400</v>
      </c>
      <c r="BL18" s="35">
        <f t="shared" si="1"/>
        <v>42120750</v>
      </c>
      <c r="BM18" s="35">
        <f t="shared" si="1"/>
        <v>0</v>
      </c>
      <c r="BN18" s="35">
        <f t="shared" si="1"/>
        <v>41558</v>
      </c>
      <c r="BO18" s="35">
        <f t="shared" si="1"/>
        <v>0</v>
      </c>
      <c r="BP18" s="41"/>
      <c r="BQ18" s="35">
        <f>SUM(BQ6:BQ17)</f>
        <v>0</v>
      </c>
      <c r="BR18" s="35">
        <f>SUM(BR6:BR17)</f>
        <v>0</v>
      </c>
      <c r="BS18" s="35"/>
      <c r="BT18" s="35"/>
      <c r="BU18" s="35"/>
      <c r="BV18" s="35"/>
      <c r="BW18" s="35"/>
      <c r="BX18" s="35"/>
      <c r="BY18" s="35"/>
      <c r="BZ18" s="35"/>
      <c r="CA18" s="35"/>
      <c r="CB18" s="35"/>
      <c r="CC18" s="35"/>
      <c r="CD18" s="35"/>
      <c r="CE18" s="35"/>
      <c r="CF18" s="33"/>
      <c r="CG18" s="47">
        <f>SUM(CG6:CG17)</f>
        <v>0</v>
      </c>
      <c r="CH18" s="47">
        <f>SUM(CH6:CH17)</f>
        <v>0</v>
      </c>
      <c r="CI18" s="47">
        <f>SUM(CI6:CI17)</f>
        <v>0</v>
      </c>
      <c r="CK18" s="90" t="s">
        <v>127</v>
      </c>
      <c r="CL18" s="90" t="s">
        <v>143</v>
      </c>
      <c r="CM18" s="91">
        <v>848352900</v>
      </c>
      <c r="CN18" s="91">
        <v>716345</v>
      </c>
      <c r="CO18" s="30">
        <f>ROUNDUP(CN18/(CM18/100),3)</f>
        <v>0.085</v>
      </c>
    </row>
    <row r="19" spans="3:99" ht="17.25" customHeight="1">
      <c r="C19" s="15"/>
      <c r="D19" s="15"/>
      <c r="E19" s="16"/>
      <c r="F19" s="16"/>
      <c r="G19" s="16"/>
      <c r="H19" s="16"/>
      <c r="I19" s="16"/>
      <c r="J19" s="17"/>
      <c r="K19" s="18"/>
      <c r="L19" s="16"/>
      <c r="M19" s="16"/>
      <c r="N19" s="16"/>
      <c r="O19" s="16"/>
      <c r="P19" s="16"/>
      <c r="Q19" s="31"/>
      <c r="R19" s="31"/>
      <c r="S19" s="31"/>
      <c r="T19" s="19"/>
      <c r="U19" s="19"/>
      <c r="V19" s="19"/>
      <c r="W19" s="19"/>
      <c r="X19" s="19"/>
      <c r="Y19" s="19"/>
      <c r="Z19" s="19"/>
      <c r="AA19" s="19"/>
      <c r="AB19" s="19"/>
      <c r="AC19" s="19"/>
      <c r="AD19" s="19"/>
      <c r="AE19" s="19"/>
      <c r="AF19" s="19"/>
      <c r="AG19" s="19"/>
      <c r="AH19" s="19"/>
      <c r="AI19" s="16"/>
      <c r="AJ19" s="16"/>
      <c r="AK19" s="16"/>
      <c r="AL19" s="16"/>
      <c r="AM19" s="16"/>
      <c r="AN19" s="16"/>
      <c r="AO19" s="16"/>
      <c r="AP19" s="19"/>
      <c r="AQ19" s="19"/>
      <c r="AR19" s="19"/>
      <c r="AS19" s="19"/>
      <c r="AT19" s="19"/>
      <c r="AU19" s="19"/>
      <c r="AV19" s="20"/>
      <c r="AW19" s="20"/>
      <c r="AX19" s="20"/>
      <c r="AY19" s="20"/>
      <c r="AZ19" s="20"/>
      <c r="BA19" s="20"/>
      <c r="BB19" s="20"/>
      <c r="BC19" s="20"/>
      <c r="BD19" s="20"/>
      <c r="BE19" s="20"/>
      <c r="BF19" s="20"/>
      <c r="BG19" s="20"/>
      <c r="BH19" s="20"/>
      <c r="BI19" s="20"/>
      <c r="BJ19" s="20"/>
      <c r="BK19" s="20"/>
      <c r="BL19" s="20"/>
      <c r="BM19" s="19"/>
      <c r="BN19" s="19"/>
      <c r="BO19" s="19"/>
      <c r="BP19" s="42"/>
      <c r="BQ19" s="19"/>
      <c r="BR19" s="21"/>
      <c r="BS19" s="20"/>
      <c r="BT19" s="20"/>
      <c r="BU19" s="20"/>
      <c r="BV19" s="20"/>
      <c r="BW19" s="20"/>
      <c r="BX19" s="20"/>
      <c r="BY19" s="20"/>
      <c r="BZ19" s="20"/>
      <c r="CA19" s="20"/>
      <c r="CB19" s="20"/>
      <c r="CC19" s="20"/>
      <c r="CD19" s="20"/>
      <c r="CE19" s="18"/>
      <c r="CF19" s="5"/>
      <c r="CG19" s="20"/>
      <c r="CH19" s="21"/>
      <c r="CI19" s="21"/>
      <c r="CJ19" s="21"/>
      <c r="CK19" s="90"/>
      <c r="CL19" s="90"/>
      <c r="CM19" s="91"/>
      <c r="CN19" s="91"/>
      <c r="CO19" s="30"/>
      <c r="CQ19" s="21"/>
      <c r="CR19" s="21"/>
      <c r="CS19" s="21"/>
      <c r="CT19" s="21"/>
      <c r="CU19" s="21"/>
    </row>
    <row r="20" spans="3:93" ht="17.25" customHeight="1">
      <c r="C20" s="22"/>
      <c r="D20" s="22"/>
      <c r="E20" s="23"/>
      <c r="F20" s="23"/>
      <c r="G20" s="23"/>
      <c r="H20" s="23"/>
      <c r="I20" s="23"/>
      <c r="J20" s="24"/>
      <c r="K20" s="25"/>
      <c r="L20" s="23"/>
      <c r="M20" s="23"/>
      <c r="N20" s="23"/>
      <c r="O20" s="23"/>
      <c r="P20" s="23"/>
      <c r="Q20" s="26"/>
      <c r="R20" s="26"/>
      <c r="S20" s="26"/>
      <c r="T20" s="26"/>
      <c r="U20" s="26"/>
      <c r="V20" s="26"/>
      <c r="W20" s="26"/>
      <c r="X20" s="26"/>
      <c r="Y20" s="26"/>
      <c r="Z20" s="26"/>
      <c r="AA20" s="26"/>
      <c r="AB20" s="26"/>
      <c r="AC20" s="26"/>
      <c r="AD20" s="26"/>
      <c r="AE20" s="26"/>
      <c r="AF20" s="26"/>
      <c r="AG20" s="26"/>
      <c r="AH20" s="26"/>
      <c r="AI20" s="26"/>
      <c r="AJ20" s="26"/>
      <c r="AK20" s="23"/>
      <c r="AL20" s="23"/>
      <c r="AM20" s="23"/>
      <c r="AN20" s="23"/>
      <c r="AO20" s="23"/>
      <c r="AP20" s="23"/>
      <c r="AQ20" s="23"/>
      <c r="AR20" s="26"/>
      <c r="AS20" s="26"/>
      <c r="AT20" s="26"/>
      <c r="AU20" s="26"/>
      <c r="AV20" s="26"/>
      <c r="AW20" s="26"/>
      <c r="AX20" s="27"/>
      <c r="AY20" s="27"/>
      <c r="AZ20" s="27"/>
      <c r="BA20" s="27"/>
      <c r="BB20" s="27"/>
      <c r="BC20" s="27"/>
      <c r="BD20" s="27"/>
      <c r="BE20" s="27"/>
      <c r="BF20" s="27"/>
      <c r="BG20" s="27"/>
      <c r="BH20" s="27"/>
      <c r="BI20" s="27"/>
      <c r="BJ20" s="27"/>
      <c r="BK20" s="27"/>
      <c r="BL20" s="27"/>
      <c r="BM20" s="26"/>
      <c r="BN20" s="26"/>
      <c r="BO20" s="26"/>
      <c r="BP20" s="43"/>
      <c r="BQ20" s="26"/>
      <c r="BR20" s="27"/>
      <c r="BS20" s="27"/>
      <c r="BT20" s="27"/>
      <c r="BU20" s="27"/>
      <c r="BV20" s="27"/>
      <c r="BW20" s="27"/>
      <c r="BX20" s="27"/>
      <c r="BY20" s="27"/>
      <c r="BZ20" s="27"/>
      <c r="CA20" s="27"/>
      <c r="CB20" s="27"/>
      <c r="CC20" s="27"/>
      <c r="CD20" s="27"/>
      <c r="CE20" s="25"/>
      <c r="CF20" s="6"/>
      <c r="CG20" s="27"/>
      <c r="CH20" s="27"/>
      <c r="CI20" s="27"/>
      <c r="CJ20" s="27"/>
      <c r="CK20" s="90"/>
      <c r="CL20" s="90"/>
      <c r="CM20" s="91"/>
      <c r="CN20" s="91"/>
      <c r="CO20" s="30"/>
    </row>
    <row r="21" spans="3:92" ht="17.25" customHeight="1">
      <c r="C21" s="22"/>
      <c r="D21" s="22"/>
      <c r="E21" s="7"/>
      <c r="F21" s="7"/>
      <c r="G21" s="7"/>
      <c r="H21" s="59"/>
      <c r="I21" s="7"/>
      <c r="J21" s="8"/>
      <c r="K21" s="60"/>
      <c r="L21" s="7"/>
      <c r="M21" s="7"/>
      <c r="N21" s="7"/>
      <c r="O21" s="7"/>
      <c r="P21" s="7"/>
      <c r="Q21" s="10"/>
      <c r="R21" s="10"/>
      <c r="S21" s="10"/>
      <c r="T21" s="10"/>
      <c r="U21" s="10"/>
      <c r="V21" s="10"/>
      <c r="W21" s="10"/>
      <c r="X21" s="10"/>
      <c r="Y21" s="10"/>
      <c r="Z21" s="10"/>
      <c r="AA21" s="10"/>
      <c r="AB21" s="10"/>
      <c r="AC21" s="10"/>
      <c r="AD21" s="10"/>
      <c r="AE21" s="10"/>
      <c r="AF21" s="10"/>
      <c r="AG21" s="10"/>
      <c r="AH21" s="10"/>
      <c r="AI21" s="10"/>
      <c r="AJ21" s="10"/>
      <c r="AK21" s="7"/>
      <c r="AL21" s="7"/>
      <c r="AM21" s="7"/>
      <c r="AN21" s="7"/>
      <c r="AO21" s="7"/>
      <c r="AP21" s="7"/>
      <c r="AQ21" s="7"/>
      <c r="AR21" s="10"/>
      <c r="AS21" s="10"/>
      <c r="AT21" s="10"/>
      <c r="AU21" s="10"/>
      <c r="AV21" s="10"/>
      <c r="AW21" s="10"/>
      <c r="AX21" s="11"/>
      <c r="AY21" s="11"/>
      <c r="AZ21" s="11"/>
      <c r="BA21" s="11"/>
      <c r="BB21" s="11"/>
      <c r="BC21" s="11"/>
      <c r="BD21" s="11"/>
      <c r="BE21" s="11"/>
      <c r="BF21" s="11"/>
      <c r="BG21" s="11"/>
      <c r="BH21" s="11"/>
      <c r="BI21" s="11"/>
      <c r="BJ21" s="11"/>
      <c r="BK21" s="11"/>
      <c r="BL21" s="11"/>
      <c r="BM21" s="10"/>
      <c r="BN21" s="10"/>
      <c r="BO21" s="10"/>
      <c r="BP21" s="44"/>
      <c r="BQ21" s="10"/>
      <c r="BR21" s="11"/>
      <c r="BS21" s="11"/>
      <c r="BT21" s="11"/>
      <c r="BU21" s="11"/>
      <c r="BV21" s="11"/>
      <c r="BW21" s="11"/>
      <c r="BX21" s="11"/>
      <c r="BY21" s="11"/>
      <c r="BZ21" s="11"/>
      <c r="CA21" s="11"/>
      <c r="CB21" s="11"/>
      <c r="CC21" s="11"/>
      <c r="CD21" s="11"/>
      <c r="CE21" s="9"/>
      <c r="CF21" s="5"/>
      <c r="CG21" s="11"/>
      <c r="CH21" s="11"/>
      <c r="CI21" s="11"/>
      <c r="CJ21" s="11"/>
      <c r="CK21" s="96"/>
      <c r="CL21" s="97"/>
      <c r="CM21" s="97"/>
      <c r="CN21" s="97"/>
    </row>
    <row r="22" spans="3:92" ht="17.25" customHeight="1">
      <c r="C22" s="12"/>
      <c r="D22" s="12"/>
      <c r="E22" s="13"/>
      <c r="F22" s="13"/>
      <c r="G22" s="13"/>
      <c r="H22" s="13"/>
      <c r="I22" s="13"/>
      <c r="J22" s="14"/>
      <c r="K22" s="60"/>
      <c r="L22" s="13"/>
      <c r="M22" s="13"/>
      <c r="N22" s="13"/>
      <c r="O22" s="13"/>
      <c r="P22" s="13"/>
      <c r="Q22" s="29"/>
      <c r="R22" s="29"/>
      <c r="S22" s="29"/>
      <c r="T22" s="29"/>
      <c r="U22" s="29"/>
      <c r="V22" s="29"/>
      <c r="W22" s="29"/>
      <c r="X22" s="29"/>
      <c r="Y22" s="29"/>
      <c r="Z22" s="29"/>
      <c r="AA22" s="29"/>
      <c r="AB22" s="29"/>
      <c r="AC22" s="29"/>
      <c r="AD22" s="29"/>
      <c r="AE22" s="29"/>
      <c r="AF22" s="29"/>
      <c r="AG22" s="29"/>
      <c r="AH22" s="29"/>
      <c r="AI22" s="29"/>
      <c r="AJ22" s="29"/>
      <c r="AK22" s="13"/>
      <c r="AL22" s="13"/>
      <c r="AM22" s="13"/>
      <c r="AN22" s="13"/>
      <c r="AO22" s="13"/>
      <c r="AP22" s="13"/>
      <c r="AQ22" s="13"/>
      <c r="AR22" s="29"/>
      <c r="AS22" s="29"/>
      <c r="AT22" s="29"/>
      <c r="AU22" s="29"/>
      <c r="AV22" s="29"/>
      <c r="AW22" s="29"/>
      <c r="BM22" s="29"/>
      <c r="BN22" s="29"/>
      <c r="BO22" s="29"/>
      <c r="BP22" s="45"/>
      <c r="BQ22" s="29"/>
      <c r="CE22" s="28"/>
      <c r="CF22" s="6"/>
      <c r="CK22" s="96"/>
      <c r="CL22" s="97"/>
      <c r="CM22" s="97"/>
      <c r="CN22" s="97"/>
    </row>
    <row r="23" spans="11:88" ht="17.25" customHeight="1">
      <c r="K23" s="61"/>
      <c r="CJ23" s="58"/>
    </row>
    <row r="24" ht="17.25" customHeight="1">
      <c r="K24" s="61"/>
    </row>
    <row r="25" ht="17.25" customHeight="1">
      <c r="K25" s="61"/>
    </row>
    <row r="26" ht="17.25" customHeight="1">
      <c r="K26" s="61"/>
    </row>
    <row r="27" ht="17.25" customHeight="1">
      <c r="K27" s="61"/>
    </row>
    <row r="28" ht="17.25" customHeight="1">
      <c r="K28" s="61"/>
    </row>
    <row r="29" ht="17.25" customHeight="1">
      <c r="K29" s="61"/>
    </row>
    <row r="30" ht="17.25" customHeight="1">
      <c r="K30" s="61">
        <v>97.22</v>
      </c>
    </row>
    <row r="31" ht="17.25" customHeight="1">
      <c r="K31" s="61">
        <v>92.42</v>
      </c>
    </row>
    <row r="32" ht="17.25" customHeight="1">
      <c r="K32" s="61">
        <v>89.61</v>
      </c>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pageMargins left="0.25" right="0.25" top="0.75" bottom="0.75" header="0.5" footer="0.5"/>
  <pageSetup horizontalDpi="300" verticalDpi="300" orientation="landscape" scale="53" r:id="rId1"/>
  <headerFooter alignWithMargins="0">
    <oddHeader>&amp;CMercer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Mercer Abstract of Ratables</dc:title>
  <dc:subject>2016 Mercer Abstract of Ratables</dc:subject>
  <dc:creator>NJ Taxation</dc:creator>
  <cp:keywords>2016 Mercer Abstract of Ratables,</cp:keywords>
  <dc:description/>
  <cp:lastModifiedBy>Christopher Beitz, </cp:lastModifiedBy>
  <cp:lastPrinted>2011-05-20T14:47:13Z</cp:lastPrinted>
  <dcterms:created xsi:type="dcterms:W3CDTF">1998-11-12T18:24:45Z</dcterms:created>
  <dcterms:modified xsi:type="dcterms:W3CDTF">2017-04-10T15:50:24Z</dcterms:modified>
  <cp:category/>
  <cp:version/>
  <cp:contentType/>
  <cp:contentStatus/>
</cp:coreProperties>
</file>