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Objects="placeholders" codeName="ThisWorkbook" defaultThemeVersion="124226"/>
  <mc:AlternateContent xmlns:mc="http://schemas.openxmlformats.org/markup-compatibility/2006">
    <mc:Choice Requires="x15">
      <x15ac:absPath xmlns:x15ac="http://schemas.microsoft.com/office/spreadsheetml/2010/11/ac" url="http://treassp19/sites/taxation/propadmin/Abstract of Ratables AOR/Web Versions/AOR Web versions 2025/"/>
    </mc:Choice>
  </mc:AlternateContent>
  <xr:revisionPtr revIDLastSave="0" documentId="8_{8F8ABCC5-7045-417C-BDA3-1465AFE1ABF1}" xr6:coauthVersionLast="47" xr6:coauthVersionMax="47" xr10:uidLastSave="{00000000-0000-0000-0000-000000000000}"/>
  <bookViews>
    <workbookView xWindow="-120" yWindow="-120" windowWidth="29040" windowHeight="15720" tabRatio="778" xr2:uid="{00000000-000D-0000-FFFF-FFFF00000000}"/>
  </bookViews>
  <sheets>
    <sheet name="Abstract of Ratables" sheetId="2" r:id="rId1"/>
    <sheet name="Certification" sheetId="3" r:id="rId2"/>
  </sheets>
  <definedNames>
    <definedName name="_Fill" hidden="1">'Abstract of Ratables'!#REF!</definedName>
    <definedName name="_xlnm.Print_Area" localSheetId="0">'Abstract of Ratables'!$A$1:$CO$27</definedName>
    <definedName name="_xlnm.Print_Titles" localSheetId="0">'Abstract of Ratables'!$A:$B,'Abstract of Ratables'!$1:$5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3" l="1"/>
  <c r="H10" i="3"/>
  <c r="H6" i="3"/>
</calcChain>
</file>

<file path=xl/sharedStrings.xml><?xml version="1.0" encoding="utf-8"?>
<sst xmlns="http://schemas.openxmlformats.org/spreadsheetml/2006/main" count="229" uniqueCount="194">
  <si>
    <t>Land Value</t>
  </si>
  <si>
    <t>County Equalization Ratio</t>
  </si>
  <si>
    <t>Ratables</t>
  </si>
  <si>
    <t>Budget</t>
  </si>
  <si>
    <t>Net County Taxes Apportioned</t>
  </si>
  <si>
    <t>Fiscal Year</t>
  </si>
  <si>
    <t>County Tax</t>
  </si>
  <si>
    <t>Library Tax</t>
  </si>
  <si>
    <t>Health Service Tax</t>
  </si>
  <si>
    <t>County Open Space Tax</t>
  </si>
  <si>
    <t>District School Tax</t>
  </si>
  <si>
    <t>Local School Tax</t>
  </si>
  <si>
    <t>Municipal Local Purpose  Tax</t>
  </si>
  <si>
    <t>General Tax Rate</t>
  </si>
  <si>
    <t>Effective Tax Rate</t>
  </si>
  <si>
    <t>Tax Rate</t>
  </si>
  <si>
    <t>Municipal Budget State Aid                                                   (if No Local Purpose Tax)</t>
  </si>
  <si>
    <t xml:space="preserve">Municipal Budget BPP Aid                                                               </t>
  </si>
  <si>
    <t xml:space="preserve">The following municipalities operate under a State Fiscal Year (July 1 – June 30).  Because of the change, the municipal tax levy shown in column 12C7 reflects a tax levy used to calculate the municipal tax rate for the calendar year tax billing cycle.  The final municipal budget amount to be raised by taxes is set in the adopted fiscal year budget.  Shown below is the amount.  </t>
  </si>
  <si>
    <t>Improvement Value                             (including Partial Exemptions and Abatements)</t>
  </si>
  <si>
    <t>Municipal Open Space Tax</t>
  </si>
  <si>
    <t>Net County Taxes Apportioned Less State Aid                                       (Col 12A3 - 12A4)                              (adjusted for County BPP)</t>
  </si>
  <si>
    <t>REAP Eligible Property Assessments</t>
  </si>
  <si>
    <t>REAP Aid Credit</t>
  </si>
  <si>
    <t>REAP Tax Rate Credit</t>
  </si>
  <si>
    <t xml:space="preserve">Municipality  </t>
  </si>
  <si>
    <t>Special Taxing District</t>
  </si>
  <si>
    <t xml:space="preserve">School Budget BPP Aid                                                               </t>
  </si>
  <si>
    <t>Reg. Consol. &amp; Joint School Tax</t>
  </si>
  <si>
    <t>Total Levy on Which Tax Rate Is Computed                                          (Col 12A5 + 12Ba + 12Bb + 12Bc + 12Cia + 12Cib + 12Cic + 12Ciia + 12Ciib + 12Ciic)</t>
  </si>
  <si>
    <t>Municipal Library Tax</t>
  </si>
  <si>
    <t>Equalization Amounts Deducted  (Col 6 County Equalization Table)</t>
  </si>
  <si>
    <t>Equalization Amounts Added (Col 6 County Equalization Table)</t>
  </si>
  <si>
    <t>(A)</t>
  </si>
  <si>
    <t>(B)</t>
  </si>
  <si>
    <t xml:space="preserve">
Taxable Value of Land and Improvements                                                     (COL. 1A + 1B)</t>
  </si>
  <si>
    <t xml:space="preserve">
Total Taxable Value Of Partial Exemptions &amp; Abatements (Assessed Val.)</t>
  </si>
  <si>
    <t xml:space="preserve">
Net Taxable Value Of Land &amp; Improvements (Col 2 - 3)</t>
  </si>
  <si>
    <t xml:space="preserve">
Taxable Value of Machinery Implements Equipment of Telephone Messenger System</t>
  </si>
  <si>
    <t xml:space="preserve">
Net Taxable Value
(Col. 4 + 5)</t>
  </si>
  <si>
    <t xml:space="preserve">
General Tax Rate per $100</t>
  </si>
  <si>
    <t xml:space="preserve">
County Equalization Ratio</t>
  </si>
  <si>
    <t xml:space="preserve">True Value of Expired UEZ Abatements
 </t>
  </si>
  <si>
    <t xml:space="preserve">True Value Class II Railroad Property
</t>
  </si>
  <si>
    <t xml:space="preserve">EQUALIZATION  </t>
  </si>
  <si>
    <t xml:space="preserve">TRUE VALUE </t>
  </si>
  <si>
    <t>TAXABLE VALUE</t>
  </si>
  <si>
    <t xml:space="preserve">
Net Valuation For County Tax Apportionment                                                                (Col 6 - 9A + 9B -10A + 10B)</t>
  </si>
  <si>
    <t>SECTION 12-A</t>
  </si>
  <si>
    <t xml:space="preserve">
Total County Taxes Apportioned</t>
  </si>
  <si>
    <t>ADJUSTMENTS RESULTING FROM:</t>
  </si>
  <si>
    <t>(A)
EQUAL TABLE APPEALS</t>
  </si>
  <si>
    <t>(B)
APPEALS &amp; CORRECTIONS</t>
  </si>
  <si>
    <t>ADD 
UNDERPAY</t>
  </si>
  <si>
    <t>DEDUCT 
OVERPAY</t>
  </si>
  <si>
    <t>(i)</t>
  </si>
  <si>
    <t>(ii)</t>
  </si>
  <si>
    <t>(iii)</t>
  </si>
  <si>
    <t>(iv)</t>
  </si>
  <si>
    <t>(v)</t>
  </si>
  <si>
    <t>SECTION 12-B</t>
  </si>
  <si>
    <t>(A)
Net County Library Taxes Apportioned</t>
  </si>
  <si>
    <t>(B)
Net County Health Service Taxes Apportioned</t>
  </si>
  <si>
    <t>(C)
Net County Open Space Taxes Apportioned</t>
  </si>
  <si>
    <t>SECTION 12-C</t>
  </si>
  <si>
    <t>LOCAL TAXES TO BE RAISED FOR:</t>
  </si>
  <si>
    <t>(A)
District School                                                                    (adjusted for BPP)</t>
  </si>
  <si>
    <t>(B)
Reg. Consol. &amp; Joint School                                                         (adjusted for BPP)</t>
  </si>
  <si>
    <t>(C)
Local School                                             (adjusted for BPP)</t>
  </si>
  <si>
    <t>(ii) LOCAL MUNICIPAL PURPOSES</t>
  </si>
  <si>
    <t>(A)
Municipal Budget                                                      (adjusted for BPP)</t>
  </si>
  <si>
    <t>(B)
Municipal Open Space Budget</t>
  </si>
  <si>
    <t xml:space="preserve">(C)
Municipal Library
</t>
  </si>
  <si>
    <t>SECTION 12-D</t>
  </si>
  <si>
    <t>SECTION 13</t>
  </si>
  <si>
    <t>REAL PROPERTY EXEMPT FROM TAXATION</t>
  </si>
  <si>
    <t xml:space="preserve">(A)
Public School Property
</t>
  </si>
  <si>
    <t xml:space="preserve">(B)
Other School Property
</t>
  </si>
  <si>
    <t xml:space="preserve">(C)
Public Property
</t>
  </si>
  <si>
    <t xml:space="preserve">
(D)
Church and Charitable Property
</t>
  </si>
  <si>
    <t>(E)
Cemeteries and Graveyards Property</t>
  </si>
  <si>
    <t xml:space="preserve">(F)
Other Exempt Property
</t>
  </si>
  <si>
    <t>(G)
Total Amount Of Exempt Property                                           (Col 13A + 13B +13C + 13D + 13E + 13F)</t>
  </si>
  <si>
    <t>SECTION 14</t>
  </si>
  <si>
    <t>AMOUNT OF MISCELLANEOUS REVENUES TO SUPPORT LOCAL BUDGET</t>
  </si>
  <si>
    <t xml:space="preserve">(A)
Surplus Revenue
</t>
  </si>
  <si>
    <t>(B)
Miscellaneous Revenues Anticipated</t>
  </si>
  <si>
    <t>(C)
Receipts From Delinquent Tax</t>
  </si>
  <si>
    <t>(D)
Total of Miscellaneous Revenues                                                                            (Col 14A + 14B + 14C)</t>
  </si>
  <si>
    <t>SECTION 15</t>
  </si>
  <si>
    <t>DEDUCTIONS ALLOWED</t>
  </si>
  <si>
    <t>(A)
Senior Citizen, Disabled and Surviving Spouse Deductions</t>
  </si>
  <si>
    <t xml:space="preserve">(B)
Veteran / Surviving Spouse of Veteran or Serviceperson Deductions </t>
  </si>
  <si>
    <t>ADDENDUM TO ABSTRACT OF RATABLES -- ASSESSED VALUE OF PARTIAL EXEMPTIONS &amp; ABATMENTS (COLUMN 3)</t>
  </si>
  <si>
    <t>(1)
Pollution Control
N.J.S.A. 54:4-3.56</t>
  </si>
  <si>
    <t>(2)
Fire Suppression
N.J.S.A. 54:4-3.13</t>
  </si>
  <si>
    <t>(3)
Fallout Shelter
N.J.S.A. 54:4-3.48</t>
  </si>
  <si>
    <t>(4)
Water/Sewage Facility
N.J.S.A. 54:4-3.59</t>
  </si>
  <si>
    <t xml:space="preserve">(5)
Renewable Energy
N.J.S.A. 54:4-3.113a - 113g </t>
  </si>
  <si>
    <t>(6)
UEZ Abatement
N.J.S.A. 54:4-3.139</t>
  </si>
  <si>
    <r>
      <t xml:space="preserve">(7)
Home Improvement
</t>
    </r>
    <r>
      <rPr>
        <sz val="8"/>
        <rFont val="Arial"/>
        <family val="2"/>
      </rPr>
      <t>Only to be used until year 2000 (Repealed) 
R.S.54:4-3.95</t>
    </r>
  </si>
  <si>
    <r>
      <t xml:space="preserve">(8)
Multi-Family Dwelling
</t>
    </r>
    <r>
      <rPr>
        <sz val="8"/>
        <rFont val="Arial"/>
        <family val="2"/>
      </rPr>
      <t>Only to be used until year 2000 (Repealed) 
R.S.54:4-3.121</t>
    </r>
  </si>
  <si>
    <t>ADDENDUM TO ABSTRACT OF RATABLES -- ASSESSED VALUE OF PARTIAL EXEMPTIONS &amp; ABATEMENTS (CONTINUED)</t>
  </si>
  <si>
    <r>
      <t xml:space="preserve">(9)
Class 4 Abatement
</t>
    </r>
    <r>
      <rPr>
        <sz val="8"/>
        <rFont val="Arial"/>
        <family val="2"/>
      </rPr>
      <t>Only to be used until year 2000 (Repealed)
R.S.54:4-3.72</t>
    </r>
  </si>
  <si>
    <t>(10)
Dwelling Abatement
N.J.S.A. 40A:21-5</t>
  </si>
  <si>
    <t>(11)
Dwelling Exemption
N.J.S.A. 40A:21-5</t>
  </si>
  <si>
    <t>(12)
New Dwl./Conv Abatement
N.J.S.A. 40A:21-5</t>
  </si>
  <si>
    <t>(13)
New Dwl./Conv Exemption
N.J.S.A. 40A:21-5</t>
  </si>
  <si>
    <t>(16)
Com/Ind Exemption
N.J.S.A. 40A:21-7</t>
  </si>
  <si>
    <t>ADDENDUM:  STATE AID ADJUSTMENT FOR BPP</t>
  </si>
  <si>
    <t>BREAKDOWN OF GENERAL TAX RATE</t>
  </si>
  <si>
    <t>ADDENDUM:  REAP DISTRIBUTION SUMMARY</t>
  </si>
  <si>
    <t>SPECIAL TAXING DISTRICTS</t>
  </si>
  <si>
    <t xml:space="preserve">County Budget BPP Aid                                                               </t>
  </si>
  <si>
    <t>Taxing District</t>
  </si>
  <si>
    <t>Rate per $100 to be applied to Column 11 for apportionment of County Taxes</t>
  </si>
  <si>
    <t>Rate per $100 to be applied to Column 11 for apportionment of Library Taxes</t>
  </si>
  <si>
    <t>Rate per $100 to be applied to Column 11 for apportionment of Open Space Taxes</t>
  </si>
  <si>
    <t>County Percentage Level of Taxable Value of Real Property is 100%</t>
  </si>
  <si>
    <t>(17)
Total Value                                           (sum of 1                                    Through 16)                                             (transfer to Col 3)</t>
  </si>
  <si>
    <t>2001</t>
  </si>
  <si>
    <t>BERKELEY HEIGHTS TWP</t>
  </si>
  <si>
    <t>2002</t>
  </si>
  <si>
    <t>CLARK TWP</t>
  </si>
  <si>
    <t>2003</t>
  </si>
  <si>
    <t>CRANFORD TWP</t>
  </si>
  <si>
    <t>2004</t>
  </si>
  <si>
    <t>ELIZABETH CITY</t>
  </si>
  <si>
    <t>2005</t>
  </si>
  <si>
    <t>FANWOOD BORO</t>
  </si>
  <si>
    <t>2006</t>
  </si>
  <si>
    <t>GARWOOD BORO</t>
  </si>
  <si>
    <t>2007</t>
  </si>
  <si>
    <t>HILLSIDE TWP</t>
  </si>
  <si>
    <t>2008</t>
  </si>
  <si>
    <t>KENILWORTH BORO</t>
  </si>
  <si>
    <t>2009</t>
  </si>
  <si>
    <t>LINDEN CITY</t>
  </si>
  <si>
    <t>2010</t>
  </si>
  <si>
    <t>MOUNTAINSIDE BORO</t>
  </si>
  <si>
    <t>2011</t>
  </si>
  <si>
    <t>NEW PROVIDENCE BORO</t>
  </si>
  <si>
    <t>2012</t>
  </si>
  <si>
    <t>PLAINFIELD CITY</t>
  </si>
  <si>
    <t>2013</t>
  </si>
  <si>
    <t>RAHWAY CITY</t>
  </si>
  <si>
    <t>2014</t>
  </si>
  <si>
    <t>ROSELLE BORO</t>
  </si>
  <si>
    <t>2015</t>
  </si>
  <si>
    <t>ROSELLE PARK BORO</t>
  </si>
  <si>
    <t>2016</t>
  </si>
  <si>
    <t>SCOTCH PLAINS TWP</t>
  </si>
  <si>
    <t>2017</t>
  </si>
  <si>
    <t>SPRINGFIELD TWP</t>
  </si>
  <si>
    <t>2018</t>
  </si>
  <si>
    <t>SUMMIT CITY</t>
  </si>
  <si>
    <t>2019</t>
  </si>
  <si>
    <t>UNION TWP</t>
  </si>
  <si>
    <t>2020</t>
  </si>
  <si>
    <t>WESTFIELD TOWN</t>
  </si>
  <si>
    <t>2021</t>
  </si>
  <si>
    <t>WINFIELD TWP</t>
  </si>
  <si>
    <t>(i) DISTRICT SCHOOL PURPOSES</t>
  </si>
  <si>
    <t>2011 Abstract of Ratables for the County of XXX</t>
  </si>
  <si>
    <t xml:space="preserve">Total Amount of Miscellaneous Revenues (included Surplus Revenues Appropriated) for the Support of the County Budget </t>
  </si>
  <si>
    <t>Net County Taxes Apportioned (Column 12 A iii)</t>
  </si>
  <si>
    <t>*  Adjustments (Net Total (Column 12 A ii))</t>
  </si>
  <si>
    <t xml:space="preserve">*  Net Overpayments are added to the Net Taxes Apportioned </t>
  </si>
  <si>
    <t xml:space="preserve">   Net Underpayments are deducted from the Net Taxes Apportioned</t>
  </si>
  <si>
    <t>Rate per $100 to be applied to Column 11 for apportionment of Health Taxes</t>
  </si>
  <si>
    <t>signature</t>
  </si>
  <si>
    <t>NAME</t>
  </si>
  <si>
    <t>ATTEST:</t>
  </si>
  <si>
    <t>I hereby certify this to be a true copy of the Abstract of Ratables and Exemptions for the County of XXX, State of New Jersey for the year 2011 as filed with me by the XXX County Board of Taxation</t>
  </si>
  <si>
    <t>County Treasurer</t>
  </si>
  <si>
    <t>(15)
Mult. Dwell Abatement
N.J.S.A. 40A:21-6</t>
  </si>
  <si>
    <t>(14)
Multi. Dwell Exemption
N.J.S.A. 40A:21-6</t>
  </si>
  <si>
    <t>CRANFORD, TWP</t>
  </si>
  <si>
    <t>LINDEN, CITY</t>
  </si>
  <si>
    <t>NEW PROVIDENCE, BOROUGH</t>
  </si>
  <si>
    <t>PLAINFIELD, CITY</t>
  </si>
  <si>
    <t>RAHWAY, CITY</t>
  </si>
  <si>
    <t>SUMMIT, CITY</t>
  </si>
  <si>
    <t>UNION, TWP</t>
  </si>
  <si>
    <t>WESTFIELD, TOWN</t>
  </si>
  <si>
    <t xml:space="preserve">ELIZABETH, CITY </t>
  </si>
  <si>
    <t>SO1 - MIDTOWN</t>
  </si>
  <si>
    <t>SO2 - ELIZABETH AVE</t>
  </si>
  <si>
    <t>S01</t>
  </si>
  <si>
    <t>S02</t>
  </si>
  <si>
    <t>S03</t>
  </si>
  <si>
    <t>S04</t>
  </si>
  <si>
    <t>SPRINGFIELD, TWP</t>
  </si>
  <si>
    <t>NEW PROVIDENCE BOROUGH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</si>
</sst>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0_);_(* \(#,##0.000\);_(* &quot;-&quot;??_);_(@_)"/>
    <numFmt numFmtId="165" formatCode="#,##0.0000000000"/>
    <numFmt numFmtId="166" formatCode="_(* #,##0_);_(* \(#,##0\);_(* &quot;-&quot;??_);_(@_)"/>
    <numFmt numFmtId="167" formatCode="0.000"/>
    <numFmt numFmtId="168" formatCode="0.00000000"/>
    <numFmt numFmtId="169" formatCode="0.000000000"/>
  </numFmts>
  <fonts count="9" x14ac:knownFonts="1">
    <font>
      <sz val="10"/>
      <name val="Arial"/>
    </font>
    <font>
      <sz val="10"/>
      <name val="Arial"/>
      <family val="2"/>
    </font>
    <font>
      <sz val="10"/>
      <name val="Arial"/>
      <family val="2"/>
    </font>
    <font>
      <b/>
      <sz val="10"/>
      <name val="Arial"/>
      <family val="2"/>
    </font>
    <font>
      <sz val="9"/>
      <name val="Arial"/>
      <family val="2"/>
    </font>
    <font>
      <sz val="8"/>
      <name val="Arial"/>
      <family val="2"/>
    </font>
    <font>
      <sz val="8"/>
      <name val="Arial"/>
      <family val="2"/>
    </font>
    <font>
      <sz val="14"/>
      <name val="Arial"/>
      <family val="2"/>
    </font>
    <font>
      <sz val="14"/>
      <name val="Monotype Corsiva"/>
      <family val="4"/>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133">
    <xf numFmtId="0" fontId="0" fillId="0" borderId="0" xfId="0"/>
    <xf numFmtId="0" fontId="0" fillId="2" borderId="0" xfId="0" applyFill="1"/>
    <xf numFmtId="0" fontId="0" fillId="2" borderId="0" xfId="0" applyFill="1" applyAlignment="1">
      <alignment horizontal="center" vertical="center" wrapText="1"/>
    </xf>
    <xf numFmtId="0" fontId="2" fillId="2" borderId="0" xfId="0" quotePrefix="1" applyFont="1" applyFill="1" applyAlignment="1">
      <alignment horizontal="left"/>
    </xf>
    <xf numFmtId="0" fontId="2" fillId="2" borderId="0" xfId="0" applyFont="1" applyFill="1"/>
    <xf numFmtId="3" fontId="0" fillId="2" borderId="0" xfId="0" applyNumberFormat="1" applyFill="1" applyAlignment="1">
      <alignment horizontal="center"/>
    </xf>
    <xf numFmtId="164" fontId="0" fillId="2" borderId="0" xfId="1" applyNumberFormat="1" applyFont="1" applyFill="1" applyAlignment="1">
      <alignment horizontal="center"/>
    </xf>
    <xf numFmtId="2" fontId="0" fillId="2" borderId="0" xfId="0" applyNumberFormat="1" applyFill="1" applyAlignment="1">
      <alignment horizontal="center"/>
    </xf>
    <xf numFmtId="4" fontId="0" fillId="2" borderId="0" xfId="0" applyNumberFormat="1" applyFill="1" applyAlignment="1">
      <alignment horizontal="center"/>
    </xf>
    <xf numFmtId="0" fontId="0" fillId="2" borderId="0" xfId="0" applyFill="1" applyAlignment="1">
      <alignment horizontal="center"/>
    </xf>
    <xf numFmtId="166" fontId="2" fillId="2" borderId="0" xfId="1" applyNumberFormat="1" applyFont="1" applyFill="1"/>
    <xf numFmtId="3" fontId="0" fillId="2" borderId="0" xfId="0" applyNumberFormat="1" applyFill="1"/>
    <xf numFmtId="164" fontId="0" fillId="2" borderId="0" xfId="1" applyNumberFormat="1" applyFont="1" applyFill="1"/>
    <xf numFmtId="166" fontId="2" fillId="2" borderId="0" xfId="1" applyNumberFormat="1" applyFont="1" applyFill="1" applyAlignment="1">
      <alignment horizontal="right"/>
    </xf>
    <xf numFmtId="3" fontId="2" fillId="2" borderId="0" xfId="0" applyNumberFormat="1" applyFont="1" applyFill="1" applyAlignment="1">
      <alignment horizontal="right"/>
    </xf>
    <xf numFmtId="164" fontId="2" fillId="2" borderId="0" xfId="1" applyNumberFormat="1" applyFont="1" applyFill="1" applyAlignment="1">
      <alignment horizontal="right"/>
    </xf>
    <xf numFmtId="2" fontId="2" fillId="2" borderId="0" xfId="0" applyNumberFormat="1" applyFont="1" applyFill="1" applyAlignment="1">
      <alignment horizontal="right"/>
    </xf>
    <xf numFmtId="4" fontId="2" fillId="2" borderId="0" xfId="0" applyNumberFormat="1" applyFont="1" applyFill="1" applyAlignment="1">
      <alignment horizontal="right"/>
    </xf>
    <xf numFmtId="0" fontId="2" fillId="2" borderId="0" xfId="0" applyFont="1" applyFill="1" applyAlignment="1">
      <alignment horizontal="right"/>
    </xf>
    <xf numFmtId="0" fontId="0" fillId="2" borderId="0" xfId="0" applyFill="1" applyAlignment="1">
      <alignment horizontal="right"/>
    </xf>
    <xf numFmtId="166" fontId="2" fillId="2" borderId="0" xfId="1" applyNumberFormat="1" applyFont="1" applyFill="1" applyAlignment="1">
      <alignment horizontal="center"/>
    </xf>
    <xf numFmtId="3" fontId="2" fillId="2" borderId="0" xfId="0" applyNumberFormat="1" applyFont="1" applyFill="1" applyAlignment="1">
      <alignment horizontal="center"/>
    </xf>
    <xf numFmtId="164" fontId="2" fillId="2" borderId="0" xfId="1" applyNumberFormat="1" applyFont="1" applyFill="1" applyAlignment="1">
      <alignment horizontal="center"/>
    </xf>
    <xf numFmtId="2" fontId="2" fillId="2" borderId="0" xfId="0" applyNumberFormat="1" applyFont="1" applyFill="1" applyAlignment="1">
      <alignment horizontal="center"/>
    </xf>
    <xf numFmtId="4" fontId="2" fillId="2" borderId="0" xfId="0" applyNumberFormat="1" applyFont="1" applyFill="1" applyAlignment="1">
      <alignment horizontal="center"/>
    </xf>
    <xf numFmtId="0" fontId="2" fillId="2" borderId="0" xfId="0" applyFont="1" applyFill="1" applyAlignment="1">
      <alignment horizontal="center"/>
    </xf>
    <xf numFmtId="2" fontId="0" fillId="2" borderId="0" xfId="0" applyNumberFormat="1" applyFill="1"/>
    <xf numFmtId="4" fontId="0" fillId="2" borderId="0" xfId="0" applyNumberFormat="1" applyFill="1"/>
    <xf numFmtId="165" fontId="2" fillId="2" borderId="0" xfId="0" applyNumberFormat="1" applyFont="1" applyFill="1" applyAlignment="1">
      <alignment horizontal="right"/>
    </xf>
    <xf numFmtId="3" fontId="2" fillId="3" borderId="1" xfId="0" applyNumberFormat="1" applyFont="1" applyFill="1" applyBorder="1" applyAlignment="1">
      <alignment horizontal="right" vertical="center"/>
    </xf>
    <xf numFmtId="3" fontId="2" fillId="0" borderId="0" xfId="0" applyNumberFormat="1" applyFont="1" applyAlignment="1">
      <alignment horizontal="left" vertical="center"/>
    </xf>
    <xf numFmtId="0" fontId="0" fillId="3" borderId="1" xfId="0" applyFill="1" applyBorder="1" applyAlignment="1">
      <alignment horizontal="center" vertical="center" wrapText="1"/>
    </xf>
    <xf numFmtId="3" fontId="2" fillId="3" borderId="1" xfId="1" applyNumberFormat="1" applyFont="1" applyFill="1" applyBorder="1" applyAlignment="1">
      <alignment horizontal="right" vertical="center"/>
    </xf>
    <xf numFmtId="4" fontId="2" fillId="3" borderId="1" xfId="1" applyNumberFormat="1" applyFont="1" applyFill="1" applyBorder="1" applyAlignment="1">
      <alignment horizontal="right" vertical="center"/>
    </xf>
    <xf numFmtId="43" fontId="2" fillId="3" borderId="1" xfId="1" applyFont="1" applyFill="1" applyBorder="1" applyAlignment="1">
      <alignment horizontal="right" vertical="center"/>
    </xf>
    <xf numFmtId="0" fontId="0" fillId="0" borderId="0" xfId="0" applyAlignment="1">
      <alignment horizontal="center" vertical="center" wrapText="1"/>
    </xf>
    <xf numFmtId="0" fontId="0" fillId="2" borderId="1" xfId="0" applyFill="1" applyBorder="1"/>
    <xf numFmtId="3" fontId="2" fillId="2" borderId="2" xfId="1" applyNumberFormat="1" applyFont="1" applyFill="1" applyBorder="1" applyAlignment="1">
      <alignment horizontal="right" vertical="center"/>
    </xf>
    <xf numFmtId="49" fontId="0" fillId="2" borderId="0" xfId="0" applyNumberFormat="1" applyFill="1" applyAlignment="1">
      <alignment horizontal="center" vertical="center" wrapText="1"/>
    </xf>
    <xf numFmtId="166" fontId="0" fillId="3" borderId="0" xfId="1" applyNumberFormat="1" applyFont="1" applyFill="1"/>
    <xf numFmtId="0" fontId="2" fillId="3" borderId="1"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2" borderId="0" xfId="0" applyFill="1" applyAlignment="1">
      <alignment horizontal="center" vertical="center"/>
    </xf>
    <xf numFmtId="0" fontId="3" fillId="0" borderId="7" xfId="0" applyFont="1" applyBorder="1" applyAlignment="1">
      <alignment vertical="center" wrapText="1"/>
    </xf>
    <xf numFmtId="0" fontId="0" fillId="0" borderId="0" xfId="0" quotePrefix="1" applyAlignment="1">
      <alignment horizontal="center" vertical="center" wrapText="1"/>
    </xf>
    <xf numFmtId="0" fontId="0" fillId="2" borderId="0" xfId="0" quotePrefix="1" applyFill="1" applyAlignment="1">
      <alignment horizontal="center" vertical="center" wrapText="1"/>
    </xf>
    <xf numFmtId="0" fontId="7" fillId="0" borderId="0" xfId="0" applyFont="1"/>
    <xf numFmtId="0" fontId="0" fillId="0" borderId="0" xfId="0" applyAlignment="1">
      <alignment horizontal="left" vertical="center"/>
    </xf>
    <xf numFmtId="39" fontId="0" fillId="4" borderId="0" xfId="1" applyNumberFormat="1" applyFont="1" applyFill="1" applyAlignment="1">
      <alignment horizontal="center" vertical="center"/>
    </xf>
    <xf numFmtId="0" fontId="0" fillId="0" borderId="0" xfId="0" applyAlignment="1">
      <alignment horizontal="center" vertical="center"/>
    </xf>
    <xf numFmtId="168" fontId="0" fillId="0" borderId="0" xfId="0" applyNumberFormat="1" applyAlignment="1">
      <alignment horizontal="center" vertical="center"/>
    </xf>
    <xf numFmtId="43" fontId="0" fillId="0" borderId="0" xfId="1" applyFont="1" applyAlignment="1">
      <alignment horizontal="center" vertical="center"/>
    </xf>
    <xf numFmtId="39" fontId="0" fillId="0" borderId="0" xfId="0" applyNumberFormat="1" applyAlignment="1">
      <alignment horizontal="center" vertical="center"/>
    </xf>
    <xf numFmtId="169" fontId="0" fillId="4" borderId="0" xfId="0" applyNumberFormat="1" applyFill="1" applyAlignment="1">
      <alignment horizontal="center" vertical="center"/>
    </xf>
    <xf numFmtId="0" fontId="0" fillId="0" borderId="0" xfId="0" applyAlignment="1">
      <alignment horizontal="center"/>
    </xf>
    <xf numFmtId="0" fontId="0" fillId="0" borderId="0" xfId="0" applyAlignment="1">
      <alignment vertical="center" wrapText="1"/>
    </xf>
    <xf numFmtId="0" fontId="0" fillId="0" borderId="0" xfId="0" applyAlignment="1">
      <alignment horizontal="left"/>
    </xf>
    <xf numFmtId="0" fontId="0" fillId="3" borderId="1" xfId="0" applyFill="1" applyBorder="1" applyAlignment="1">
      <alignment horizontal="center"/>
    </xf>
    <xf numFmtId="0" fontId="0" fillId="3" borderId="13"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 xfId="0"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11" xfId="0" applyFill="1" applyBorder="1" applyAlignment="1">
      <alignment horizontal="center" vertical="center" wrapText="1"/>
    </xf>
    <xf numFmtId="0" fontId="0" fillId="3" borderId="14" xfId="0" applyFill="1" applyBorder="1" applyAlignment="1">
      <alignment horizontal="center"/>
    </xf>
    <xf numFmtId="0" fontId="0" fillId="3" borderId="7" xfId="0" applyFill="1" applyBorder="1" applyAlignment="1">
      <alignment horizontal="center"/>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3" borderId="5" xfId="0" applyFill="1" applyBorder="1" applyAlignment="1">
      <alignment horizontal="center" vertical="center" wrapText="1"/>
    </xf>
    <xf numFmtId="0" fontId="0" fillId="3" borderId="9" xfId="0" applyFill="1" applyBorder="1" applyAlignment="1">
      <alignment horizontal="center" vertical="center" wrapText="1"/>
    </xf>
    <xf numFmtId="0" fontId="0" fillId="3" borderId="3" xfId="0" applyFill="1" applyBorder="1" applyAlignment="1">
      <alignment horizontal="center" vertical="center" wrapText="1"/>
    </xf>
    <xf numFmtId="0" fontId="2" fillId="3" borderId="1" xfId="0" applyFont="1" applyFill="1" applyBorder="1" applyAlignment="1">
      <alignment horizontal="center"/>
    </xf>
    <xf numFmtId="0" fontId="3" fillId="3" borderId="0" xfId="0" applyFont="1" applyFill="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0" fillId="3" borderId="5" xfId="0" applyFill="1" applyBorder="1" applyAlignment="1">
      <alignment horizontal="center"/>
    </xf>
    <xf numFmtId="0" fontId="0" fillId="3" borderId="9" xfId="0" applyFill="1" applyBorder="1" applyAlignment="1">
      <alignment horizontal="center"/>
    </xf>
    <xf numFmtId="0" fontId="0" fillId="3" borderId="3" xfId="0" applyFill="1" applyBorder="1" applyAlignment="1">
      <alignment horizontal="center"/>
    </xf>
    <xf numFmtId="49" fontId="0" fillId="3" borderId="1" xfId="0" applyNumberFormat="1" applyFill="1" applyBorder="1" applyAlignment="1">
      <alignment horizontal="center" vertical="center" wrapText="1"/>
    </xf>
    <xf numFmtId="49" fontId="0" fillId="3" borderId="10" xfId="0" applyNumberFormat="1" applyFill="1" applyBorder="1" applyAlignment="1">
      <alignment horizontal="center" vertical="center" wrapText="1"/>
    </xf>
    <xf numFmtId="49" fontId="0" fillId="3" borderId="0" xfId="0" applyNumberFormat="1" applyFill="1" applyAlignment="1">
      <alignment horizontal="center" vertical="center" wrapText="1"/>
    </xf>
    <xf numFmtId="49" fontId="0" fillId="3" borderId="11" xfId="0" applyNumberFormat="1" applyFill="1" applyBorder="1" applyAlignment="1">
      <alignment horizontal="center" vertical="center" wrapText="1"/>
    </xf>
    <xf numFmtId="0" fontId="0" fillId="0" borderId="0" xfId="0" applyAlignment="1">
      <alignment horizontal="left" vertical="center"/>
    </xf>
    <xf numFmtId="0" fontId="7" fillId="0" borderId="0" xfId="0" applyFont="1" applyAlignment="1">
      <alignment horizontal="center"/>
    </xf>
    <xf numFmtId="0" fontId="0" fillId="0" borderId="0" xfId="0" applyAlignment="1">
      <alignment horizontal="left" vertical="center" wrapText="1"/>
    </xf>
    <xf numFmtId="0" fontId="0" fillId="0" borderId="10" xfId="0" applyBorder="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0" fillId="0" borderId="0" xfId="0" applyAlignment="1">
      <alignment horizontal="center"/>
    </xf>
    <xf numFmtId="0" fontId="0" fillId="0" borderId="0" xfId="0" applyAlignment="1">
      <alignment horizontal="center" vertical="center" wrapText="1"/>
    </xf>
    <xf numFmtId="49" fontId="3" fillId="5" borderId="1" xfId="0" applyNumberFormat="1" applyFont="1" applyFill="1" applyBorder="1" applyAlignment="1">
      <alignment horizontal="center"/>
    </xf>
    <xf numFmtId="0" fontId="3" fillId="5" borderId="1" xfId="0" applyFont="1" applyFill="1" applyBorder="1"/>
    <xf numFmtId="166" fontId="2" fillId="5" borderId="1" xfId="1" applyNumberFormat="1" applyFont="1" applyFill="1" applyBorder="1"/>
    <xf numFmtId="166" fontId="2" fillId="5" borderId="1" xfId="1" applyNumberFormat="1" applyFont="1" applyFill="1" applyBorder="1" applyAlignment="1">
      <alignment horizontal="right" vertical="center"/>
    </xf>
    <xf numFmtId="166" fontId="2" fillId="5" borderId="1" xfId="1" applyNumberFormat="1" applyFont="1" applyFill="1" applyBorder="1" applyAlignment="1">
      <alignment horizontal="right"/>
    </xf>
    <xf numFmtId="166" fontId="0" fillId="5" borderId="1" xfId="1" applyNumberFormat="1" applyFont="1" applyFill="1" applyBorder="1"/>
    <xf numFmtId="167" fontId="2" fillId="5" borderId="1" xfId="0" applyNumberFormat="1" applyFont="1" applyFill="1" applyBorder="1" applyAlignment="1">
      <alignment horizontal="center" vertical="center"/>
    </xf>
    <xf numFmtId="43" fontId="2" fillId="5" borderId="1" xfId="1" applyFont="1" applyFill="1" applyBorder="1" applyAlignment="1">
      <alignment horizontal="right" vertical="center"/>
    </xf>
    <xf numFmtId="166" fontId="0" fillId="5" borderId="1" xfId="1" applyNumberFormat="1" applyFont="1" applyFill="1" applyBorder="1" applyAlignment="1">
      <alignment vertical="center"/>
    </xf>
    <xf numFmtId="166" fontId="0" fillId="5" borderId="1" xfId="1" applyNumberFormat="1" applyFont="1" applyFill="1" applyBorder="1" applyAlignment="1">
      <alignment horizontal="right" vertical="center" wrapText="1"/>
    </xf>
    <xf numFmtId="3" fontId="2" fillId="5" borderId="1" xfId="0" applyNumberFormat="1" applyFont="1" applyFill="1" applyBorder="1" applyAlignment="1">
      <alignment horizontal="right" vertical="center"/>
    </xf>
    <xf numFmtId="43" fontId="0" fillId="5" borderId="1" xfId="1" applyFont="1" applyFill="1" applyBorder="1"/>
    <xf numFmtId="43" fontId="0" fillId="5" borderId="3" xfId="1" applyFont="1" applyFill="1" applyBorder="1"/>
    <xf numFmtId="43" fontId="0" fillId="5" borderId="1" xfId="1" applyFont="1" applyFill="1" applyBorder="1" applyAlignment="1">
      <alignment horizontal="center" vertical="center" wrapText="1"/>
    </xf>
    <xf numFmtId="43" fontId="0" fillId="5" borderId="1" xfId="1" applyFont="1" applyFill="1" applyBorder="1" applyAlignment="1">
      <alignment horizontal="right" vertical="center"/>
    </xf>
    <xf numFmtId="43" fontId="2" fillId="5" borderId="1" xfId="1" quotePrefix="1" applyFont="1" applyFill="1" applyBorder="1" applyAlignment="1">
      <alignment horizontal="right" vertical="center"/>
    </xf>
    <xf numFmtId="166" fontId="0" fillId="5" borderId="1" xfId="1" applyNumberFormat="1" applyFont="1" applyFill="1" applyBorder="1" applyAlignment="1">
      <alignment horizontal="center" vertical="center" wrapText="1"/>
    </xf>
    <xf numFmtId="3" fontId="2" fillId="5" borderId="1" xfId="1" applyNumberFormat="1" applyFont="1" applyFill="1" applyBorder="1" applyAlignment="1">
      <alignment horizontal="right" vertical="center"/>
    </xf>
    <xf numFmtId="43" fontId="2" fillId="5" borderId="1" xfId="0" applyNumberFormat="1" applyFont="1" applyFill="1" applyBorder="1" applyAlignment="1">
      <alignment horizontal="right" vertical="center"/>
    </xf>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167" fontId="0" fillId="5" borderId="1" xfId="0" applyNumberFormat="1" applyFill="1" applyBorder="1" applyAlignment="1">
      <alignment horizontal="center" vertical="center" wrapText="1"/>
    </xf>
    <xf numFmtId="2" fontId="2" fillId="5" borderId="1" xfId="0" applyNumberFormat="1" applyFont="1" applyFill="1" applyBorder="1" applyAlignment="1">
      <alignment horizontal="center" vertical="center"/>
    </xf>
    <xf numFmtId="0" fontId="0" fillId="5" borderId="6" xfId="0" applyFill="1" applyBorder="1" applyAlignment="1">
      <alignment horizontal="center" vertical="center" wrapText="1"/>
    </xf>
    <xf numFmtId="49" fontId="0" fillId="5" borderId="0" xfId="0" applyNumberFormat="1" applyFill="1" applyAlignment="1">
      <alignment horizontal="center" vertical="center" wrapText="1"/>
    </xf>
    <xf numFmtId="0" fontId="3" fillId="5" borderId="1" xfId="0" applyFont="1" applyFill="1" applyBorder="1" applyAlignment="1">
      <alignment horizontal="center" vertical="center" wrapText="1"/>
    </xf>
    <xf numFmtId="166" fontId="3" fillId="5" borderId="1" xfId="1" applyNumberFormat="1" applyFont="1" applyFill="1" applyBorder="1" applyAlignment="1">
      <alignment horizontal="center" vertical="center"/>
    </xf>
    <xf numFmtId="43" fontId="3" fillId="5" borderId="1" xfId="1" applyFont="1" applyFill="1" applyBorder="1" applyAlignment="1">
      <alignment horizontal="center" vertical="center"/>
    </xf>
    <xf numFmtId="167" fontId="3" fillId="5" borderId="1" xfId="0" applyNumberFormat="1" applyFont="1" applyFill="1" applyBorder="1" applyAlignment="1">
      <alignment horizontal="center" vertical="center"/>
    </xf>
    <xf numFmtId="0" fontId="0" fillId="5" borderId="0" xfId="0" applyFill="1" applyAlignment="1">
      <alignment horizontal="center" vertical="center" wrapText="1"/>
    </xf>
    <xf numFmtId="0" fontId="3" fillId="5" borderId="1" xfId="0" applyFont="1" applyFill="1" applyBorder="1" applyAlignment="1">
      <alignment horizontal="center" vertical="center"/>
    </xf>
    <xf numFmtId="0" fontId="0" fillId="5" borderId="8" xfId="0" applyFill="1" applyBorder="1" applyAlignment="1">
      <alignment horizontal="center" vertical="center" wrapText="1"/>
    </xf>
    <xf numFmtId="43" fontId="2" fillId="6" borderId="1" xfId="1" applyFont="1" applyFill="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U31"/>
  <sheetViews>
    <sheetView tabSelected="1" view="pageLayout" zoomScaleNormal="100" zoomScaleSheetLayoutView="75" workbookViewId="0"/>
  </sheetViews>
  <sheetFormatPr defaultRowHeight="17.25" customHeight="1" x14ac:dyDescent="0.2"/>
  <cols>
    <col min="1" max="1" width="5" style="1" bestFit="1" customWidth="1"/>
    <col min="2" max="2" width="26.85546875" style="1" bestFit="1" customWidth="1"/>
    <col min="3" max="9" width="26.42578125" style="1" customWidth="1"/>
    <col min="10" max="16" width="26.28515625" style="1" customWidth="1"/>
    <col min="17" max="17" width="26.7109375" style="1" customWidth="1"/>
    <col min="18" max="21" width="23" style="1" customWidth="1"/>
    <col min="22" max="24" width="26.7109375" style="1" customWidth="1"/>
    <col min="25" max="26" width="25.85546875" style="1" customWidth="1"/>
    <col min="27" max="27" width="26.5703125" style="1" customWidth="1"/>
    <col min="28" max="31" width="26.140625" style="1" customWidth="1"/>
    <col min="32" max="33" width="23.42578125" style="1" customWidth="1"/>
    <col min="34" max="34" width="28" style="1" customWidth="1"/>
    <col min="35" max="41" width="22.28515625" style="1" customWidth="1"/>
    <col min="42" max="43" width="24.85546875" style="1" customWidth="1"/>
    <col min="44" max="44" width="22.28515625" style="1" customWidth="1"/>
    <col min="45" max="47" width="24.85546875" style="1" customWidth="1"/>
    <col min="48" max="54" width="26.42578125" style="1" customWidth="1"/>
    <col min="55" max="64" width="22.42578125" style="1" customWidth="1"/>
    <col min="65" max="65" width="31.5703125" style="1" customWidth="1"/>
    <col min="66" max="66" width="32.140625" style="1" customWidth="1"/>
    <col min="67" max="67" width="33.85546875" style="1" customWidth="1"/>
    <col min="68" max="68" width="3.5703125" style="1" customWidth="1"/>
    <col min="69" max="69" width="16.85546875" style="1" customWidth="1"/>
    <col min="70" max="70" width="46.28515625" style="1" customWidth="1"/>
    <col min="71" max="71" width="10.140625" style="1" bestFit="1" customWidth="1"/>
    <col min="72" max="83" width="12" style="1" customWidth="1"/>
    <col min="84" max="84" width="4.85546875" style="1" customWidth="1"/>
    <col min="85" max="87" width="23.7109375" style="1" customWidth="1"/>
    <col min="88" max="88" width="13.28515625" style="1" customWidth="1"/>
    <col min="89" max="89" width="29" style="1" customWidth="1"/>
    <col min="90" max="90" width="34.85546875" style="1" customWidth="1"/>
    <col min="91" max="93" width="22.7109375" style="1" customWidth="1"/>
    <col min="94" max="104" width="9.140625" style="1" customWidth="1"/>
    <col min="105" max="105" width="10.140625" style="1" customWidth="1"/>
    <col min="106" max="106" width="21.85546875" style="1" customWidth="1"/>
    <col min="107" max="16384" width="9.140625" style="1"/>
  </cols>
  <sheetData>
    <row r="1" spans="1:94" ht="17.25" customHeight="1" x14ac:dyDescent="0.2">
      <c r="C1" s="60">
        <v>1</v>
      </c>
      <c r="D1" s="60"/>
      <c r="E1" s="42">
        <v>2</v>
      </c>
      <c r="F1" s="43">
        <v>3</v>
      </c>
      <c r="G1" s="44">
        <v>4</v>
      </c>
      <c r="H1" s="42">
        <v>5</v>
      </c>
      <c r="I1" s="42">
        <v>6</v>
      </c>
      <c r="J1" s="42">
        <v>7</v>
      </c>
      <c r="K1" s="42">
        <v>8</v>
      </c>
      <c r="L1" s="60">
        <v>9</v>
      </c>
      <c r="M1" s="60"/>
      <c r="N1" s="60">
        <v>10</v>
      </c>
      <c r="O1" s="60"/>
      <c r="P1" s="42">
        <v>11</v>
      </c>
      <c r="Q1" s="60" t="s">
        <v>48</v>
      </c>
      <c r="R1" s="60"/>
      <c r="S1" s="60"/>
      <c r="T1" s="60"/>
      <c r="U1" s="60"/>
      <c r="V1" s="60"/>
      <c r="W1" s="60"/>
      <c r="X1" s="60"/>
      <c r="Y1" s="60" t="s">
        <v>60</v>
      </c>
      <c r="Z1" s="60"/>
      <c r="AA1" s="60"/>
      <c r="AB1" s="60" t="s">
        <v>64</v>
      </c>
      <c r="AC1" s="60"/>
      <c r="AD1" s="60"/>
      <c r="AE1" s="60" t="s">
        <v>64</v>
      </c>
      <c r="AF1" s="60"/>
      <c r="AG1" s="60"/>
      <c r="AH1" s="42" t="s">
        <v>73</v>
      </c>
      <c r="AI1" s="60" t="s">
        <v>74</v>
      </c>
      <c r="AJ1" s="60"/>
      <c r="AK1" s="60"/>
      <c r="AL1" s="60"/>
      <c r="AM1" s="60"/>
      <c r="AN1" s="60"/>
      <c r="AO1" s="60"/>
      <c r="AP1" s="60" t="s">
        <v>83</v>
      </c>
      <c r="AQ1" s="60"/>
      <c r="AR1" s="60"/>
      <c r="AS1" s="60"/>
      <c r="AT1" s="60" t="s">
        <v>89</v>
      </c>
      <c r="AU1" s="60"/>
      <c r="AV1" s="60" t="s">
        <v>93</v>
      </c>
      <c r="AW1" s="60"/>
      <c r="AX1" s="60"/>
      <c r="AY1" s="60"/>
      <c r="AZ1" s="60"/>
      <c r="BA1" s="60"/>
      <c r="BB1" s="60"/>
      <c r="BC1" s="60"/>
      <c r="BD1" s="60" t="s">
        <v>102</v>
      </c>
      <c r="BE1" s="60"/>
      <c r="BF1" s="60"/>
      <c r="BG1" s="60"/>
      <c r="BH1" s="60"/>
      <c r="BI1" s="60"/>
      <c r="BJ1" s="60"/>
      <c r="BK1" s="60"/>
      <c r="BL1" s="60"/>
      <c r="BM1" s="60" t="s">
        <v>109</v>
      </c>
      <c r="BN1" s="60"/>
      <c r="BO1" s="60"/>
      <c r="BQ1" s="64" t="s">
        <v>5</v>
      </c>
      <c r="BR1" s="66" t="s">
        <v>18</v>
      </c>
      <c r="BS1" s="60" t="s">
        <v>110</v>
      </c>
      <c r="BT1" s="60"/>
      <c r="BU1" s="60"/>
      <c r="BV1" s="60"/>
      <c r="BW1" s="60"/>
      <c r="BX1" s="60"/>
      <c r="BY1" s="60"/>
      <c r="BZ1" s="60"/>
      <c r="CA1" s="60"/>
      <c r="CB1" s="60"/>
      <c r="CC1" s="60"/>
      <c r="CD1" s="60"/>
      <c r="CE1" s="60"/>
      <c r="CG1" s="85" t="s">
        <v>111</v>
      </c>
      <c r="CH1" s="86"/>
      <c r="CI1" s="87"/>
      <c r="CK1" s="46"/>
      <c r="CL1" s="78" t="s">
        <v>112</v>
      </c>
      <c r="CM1" s="78"/>
      <c r="CN1" s="78"/>
      <c r="CO1" s="78"/>
    </row>
    <row r="2" spans="1:94" ht="22.5" customHeight="1" x14ac:dyDescent="0.2">
      <c r="C2" s="71" t="s">
        <v>46</v>
      </c>
      <c r="D2" s="72"/>
      <c r="E2" s="61" t="s">
        <v>35</v>
      </c>
      <c r="F2" s="61" t="s">
        <v>36</v>
      </c>
      <c r="G2" s="61" t="s">
        <v>37</v>
      </c>
      <c r="H2" s="61" t="s">
        <v>38</v>
      </c>
      <c r="I2" s="61" t="s">
        <v>39</v>
      </c>
      <c r="J2" s="61" t="s">
        <v>40</v>
      </c>
      <c r="K2" s="61" t="s">
        <v>41</v>
      </c>
      <c r="L2" s="60" t="s">
        <v>45</v>
      </c>
      <c r="M2" s="60"/>
      <c r="N2" s="60" t="s">
        <v>44</v>
      </c>
      <c r="O2" s="60"/>
      <c r="P2" s="61" t="s">
        <v>47</v>
      </c>
      <c r="Q2" s="42" t="s">
        <v>55</v>
      </c>
      <c r="R2" s="60" t="s">
        <v>56</v>
      </c>
      <c r="S2" s="60"/>
      <c r="T2" s="60"/>
      <c r="U2" s="60"/>
      <c r="V2" s="42" t="s">
        <v>57</v>
      </c>
      <c r="W2" s="42" t="s">
        <v>58</v>
      </c>
      <c r="X2" s="42" t="s">
        <v>59</v>
      </c>
      <c r="Y2" s="64" t="s">
        <v>61</v>
      </c>
      <c r="Z2" s="64" t="s">
        <v>62</v>
      </c>
      <c r="AA2" s="64" t="s">
        <v>63</v>
      </c>
      <c r="AB2" s="60" t="s">
        <v>65</v>
      </c>
      <c r="AC2" s="60"/>
      <c r="AD2" s="60"/>
      <c r="AE2" s="60" t="s">
        <v>65</v>
      </c>
      <c r="AF2" s="60"/>
      <c r="AG2" s="60"/>
      <c r="AH2" s="64" t="s">
        <v>29</v>
      </c>
      <c r="AI2" s="60" t="s">
        <v>75</v>
      </c>
      <c r="AJ2" s="60"/>
      <c r="AK2" s="60"/>
      <c r="AL2" s="60"/>
      <c r="AM2" s="60"/>
      <c r="AN2" s="60"/>
      <c r="AO2" s="60"/>
      <c r="AP2" s="60" t="s">
        <v>84</v>
      </c>
      <c r="AQ2" s="60"/>
      <c r="AR2" s="60"/>
      <c r="AS2" s="60"/>
      <c r="AT2" s="60" t="s">
        <v>90</v>
      </c>
      <c r="AU2" s="60"/>
      <c r="AV2" s="64" t="s">
        <v>94</v>
      </c>
      <c r="AW2" s="64" t="s">
        <v>95</v>
      </c>
      <c r="AX2" s="64" t="s">
        <v>96</v>
      </c>
      <c r="AY2" s="64" t="s">
        <v>97</v>
      </c>
      <c r="AZ2" s="64" t="s">
        <v>98</v>
      </c>
      <c r="BA2" s="68" t="s">
        <v>99</v>
      </c>
      <c r="BB2" s="64" t="s">
        <v>100</v>
      </c>
      <c r="BC2" s="64" t="s">
        <v>101</v>
      </c>
      <c r="BD2" s="64" t="s">
        <v>103</v>
      </c>
      <c r="BE2" s="64" t="s">
        <v>104</v>
      </c>
      <c r="BF2" s="64" t="s">
        <v>105</v>
      </c>
      <c r="BG2" s="64" t="s">
        <v>106</v>
      </c>
      <c r="BH2" s="68" t="s">
        <v>107</v>
      </c>
      <c r="BI2" s="64" t="s">
        <v>176</v>
      </c>
      <c r="BJ2" s="64" t="s">
        <v>175</v>
      </c>
      <c r="BK2" s="64" t="s">
        <v>108</v>
      </c>
      <c r="BL2" s="64" t="s">
        <v>119</v>
      </c>
      <c r="BM2" s="64" t="s">
        <v>113</v>
      </c>
      <c r="BN2" s="64" t="s">
        <v>27</v>
      </c>
      <c r="BO2" s="64" t="s">
        <v>17</v>
      </c>
      <c r="BQ2" s="64"/>
      <c r="BR2" s="66"/>
      <c r="BS2" s="64" t="s">
        <v>6</v>
      </c>
      <c r="BT2" s="64" t="s">
        <v>7</v>
      </c>
      <c r="BU2" s="64" t="s">
        <v>8</v>
      </c>
      <c r="BV2" s="64" t="s">
        <v>9</v>
      </c>
      <c r="BW2" s="64" t="s">
        <v>10</v>
      </c>
      <c r="BX2" s="64" t="s">
        <v>28</v>
      </c>
      <c r="BY2" s="64" t="s">
        <v>11</v>
      </c>
      <c r="BZ2" s="64" t="s">
        <v>12</v>
      </c>
      <c r="CA2" s="64" t="s">
        <v>20</v>
      </c>
      <c r="CB2" s="64" t="s">
        <v>30</v>
      </c>
      <c r="CC2" s="64" t="s">
        <v>13</v>
      </c>
      <c r="CD2" s="64" t="s">
        <v>1</v>
      </c>
      <c r="CE2" s="64" t="s">
        <v>14</v>
      </c>
      <c r="CG2" s="88" t="s">
        <v>22</v>
      </c>
      <c r="CH2" s="89" t="s">
        <v>23</v>
      </c>
      <c r="CI2" s="88" t="s">
        <v>24</v>
      </c>
      <c r="CK2" s="65" t="s">
        <v>25</v>
      </c>
      <c r="CL2" s="79" t="s">
        <v>26</v>
      </c>
      <c r="CM2" s="81" t="s">
        <v>2</v>
      </c>
      <c r="CN2" s="83" t="s">
        <v>3</v>
      </c>
      <c r="CO2" s="81" t="s">
        <v>15</v>
      </c>
    </row>
    <row r="3" spans="1:94" s="2" customFormat="1" ht="17.25" customHeight="1" x14ac:dyDescent="0.2">
      <c r="B3" s="48"/>
      <c r="C3" s="31" t="s">
        <v>33</v>
      </c>
      <c r="D3" s="31" t="s">
        <v>34</v>
      </c>
      <c r="E3" s="62"/>
      <c r="F3" s="62"/>
      <c r="G3" s="62"/>
      <c r="H3" s="62"/>
      <c r="I3" s="62"/>
      <c r="J3" s="62"/>
      <c r="K3" s="62"/>
      <c r="L3" s="41" t="s">
        <v>33</v>
      </c>
      <c r="M3" s="31" t="s">
        <v>34</v>
      </c>
      <c r="N3" s="31" t="s">
        <v>33</v>
      </c>
      <c r="O3" s="31" t="s">
        <v>34</v>
      </c>
      <c r="P3" s="62"/>
      <c r="Q3" s="61" t="s">
        <v>49</v>
      </c>
      <c r="R3" s="75" t="s">
        <v>50</v>
      </c>
      <c r="S3" s="76"/>
      <c r="T3" s="76"/>
      <c r="U3" s="77"/>
      <c r="V3" s="61" t="s">
        <v>4</v>
      </c>
      <c r="W3" s="61" t="s">
        <v>16</v>
      </c>
      <c r="X3" s="64" t="s">
        <v>21</v>
      </c>
      <c r="Y3" s="64"/>
      <c r="Z3" s="64"/>
      <c r="AA3" s="64"/>
      <c r="AB3" s="75" t="s">
        <v>162</v>
      </c>
      <c r="AC3" s="76"/>
      <c r="AD3" s="77"/>
      <c r="AE3" s="75" t="s">
        <v>69</v>
      </c>
      <c r="AF3" s="76"/>
      <c r="AG3" s="77"/>
      <c r="AH3" s="64"/>
      <c r="AI3" s="61" t="s">
        <v>76</v>
      </c>
      <c r="AJ3" s="61" t="s">
        <v>77</v>
      </c>
      <c r="AK3" s="61" t="s">
        <v>78</v>
      </c>
      <c r="AL3" s="61" t="s">
        <v>79</v>
      </c>
      <c r="AM3" s="61" t="s">
        <v>80</v>
      </c>
      <c r="AN3" s="61" t="s">
        <v>81</v>
      </c>
      <c r="AO3" s="61" t="s">
        <v>82</v>
      </c>
      <c r="AP3" s="61" t="s">
        <v>85</v>
      </c>
      <c r="AQ3" s="61" t="s">
        <v>86</v>
      </c>
      <c r="AR3" s="61" t="s">
        <v>87</v>
      </c>
      <c r="AS3" s="61" t="s">
        <v>88</v>
      </c>
      <c r="AT3" s="61" t="s">
        <v>91</v>
      </c>
      <c r="AU3" s="61" t="s">
        <v>92</v>
      </c>
      <c r="AV3" s="64"/>
      <c r="AW3" s="64"/>
      <c r="AX3" s="64"/>
      <c r="AY3" s="64"/>
      <c r="AZ3" s="64"/>
      <c r="BA3" s="69"/>
      <c r="BB3" s="64"/>
      <c r="BC3" s="64"/>
      <c r="BD3" s="64"/>
      <c r="BE3" s="64"/>
      <c r="BF3" s="64"/>
      <c r="BG3" s="64"/>
      <c r="BH3" s="69"/>
      <c r="BI3" s="64"/>
      <c r="BJ3" s="64"/>
      <c r="BK3" s="64"/>
      <c r="BL3" s="64"/>
      <c r="BM3" s="64"/>
      <c r="BN3" s="64"/>
      <c r="BO3" s="64"/>
      <c r="BP3" s="45"/>
      <c r="BQ3" s="64"/>
      <c r="BR3" s="66"/>
      <c r="BS3" s="64"/>
      <c r="BT3" s="64"/>
      <c r="BU3" s="67"/>
      <c r="BV3" s="64"/>
      <c r="BW3" s="64"/>
      <c r="BX3" s="64"/>
      <c r="BY3" s="64"/>
      <c r="BZ3" s="64"/>
      <c r="CA3" s="64"/>
      <c r="CB3" s="64"/>
      <c r="CC3" s="64"/>
      <c r="CD3" s="64"/>
      <c r="CE3" s="64"/>
      <c r="CF3" s="47"/>
      <c r="CG3" s="88"/>
      <c r="CH3" s="90"/>
      <c r="CI3" s="88"/>
      <c r="CK3" s="65"/>
      <c r="CL3" s="79"/>
      <c r="CM3" s="82"/>
      <c r="CN3" s="83"/>
      <c r="CO3" s="82"/>
    </row>
    <row r="4" spans="1:94" s="2" customFormat="1" ht="50.25" customHeight="1" x14ac:dyDescent="0.2">
      <c r="B4" s="61" t="s">
        <v>114</v>
      </c>
      <c r="C4" s="61" t="s">
        <v>0</v>
      </c>
      <c r="D4" s="61" t="s">
        <v>19</v>
      </c>
      <c r="E4" s="62"/>
      <c r="F4" s="62"/>
      <c r="G4" s="62"/>
      <c r="H4" s="62"/>
      <c r="I4" s="62"/>
      <c r="J4" s="62"/>
      <c r="K4" s="62"/>
      <c r="L4" s="61" t="s">
        <v>42</v>
      </c>
      <c r="M4" s="61" t="s">
        <v>43</v>
      </c>
      <c r="N4" s="61" t="s">
        <v>31</v>
      </c>
      <c r="O4" s="61" t="s">
        <v>32</v>
      </c>
      <c r="P4" s="62"/>
      <c r="Q4" s="62"/>
      <c r="R4" s="73" t="s">
        <v>51</v>
      </c>
      <c r="S4" s="74"/>
      <c r="T4" s="73" t="s">
        <v>52</v>
      </c>
      <c r="U4" s="74"/>
      <c r="V4" s="62"/>
      <c r="W4" s="62"/>
      <c r="X4" s="64"/>
      <c r="Y4" s="64"/>
      <c r="Z4" s="64"/>
      <c r="AA4" s="64"/>
      <c r="AB4" s="61" t="s">
        <v>66</v>
      </c>
      <c r="AC4" s="61" t="s">
        <v>67</v>
      </c>
      <c r="AD4" s="61" t="s">
        <v>68</v>
      </c>
      <c r="AE4" s="61" t="s">
        <v>70</v>
      </c>
      <c r="AF4" s="61" t="s">
        <v>71</v>
      </c>
      <c r="AG4" s="61" t="s">
        <v>72</v>
      </c>
      <c r="AH4" s="64"/>
      <c r="AI4" s="62"/>
      <c r="AJ4" s="62"/>
      <c r="AK4" s="62"/>
      <c r="AL4" s="62"/>
      <c r="AM4" s="62"/>
      <c r="AN4" s="62"/>
      <c r="AO4" s="62"/>
      <c r="AP4" s="62"/>
      <c r="AQ4" s="62"/>
      <c r="AR4" s="62"/>
      <c r="AS4" s="62"/>
      <c r="AT4" s="62"/>
      <c r="AU4" s="62"/>
      <c r="AV4" s="64"/>
      <c r="AW4" s="64"/>
      <c r="AX4" s="64"/>
      <c r="AY4" s="64"/>
      <c r="AZ4" s="64"/>
      <c r="BA4" s="69"/>
      <c r="BB4" s="64"/>
      <c r="BC4" s="64"/>
      <c r="BD4" s="64"/>
      <c r="BE4" s="64"/>
      <c r="BF4" s="64"/>
      <c r="BG4" s="64"/>
      <c r="BH4" s="69"/>
      <c r="BI4" s="64"/>
      <c r="BJ4" s="64"/>
      <c r="BK4" s="64"/>
      <c r="BL4" s="64"/>
      <c r="BM4" s="64"/>
      <c r="BN4" s="64"/>
      <c r="BO4" s="64"/>
      <c r="BQ4" s="64"/>
      <c r="BR4" s="66"/>
      <c r="BS4" s="64"/>
      <c r="BT4" s="64"/>
      <c r="BU4" s="67"/>
      <c r="BV4" s="64"/>
      <c r="BW4" s="64"/>
      <c r="BX4" s="64"/>
      <c r="BY4" s="64"/>
      <c r="BZ4" s="64"/>
      <c r="CA4" s="64"/>
      <c r="CB4" s="64"/>
      <c r="CC4" s="64"/>
      <c r="CD4" s="64"/>
      <c r="CE4" s="64"/>
      <c r="CF4" s="35"/>
      <c r="CG4" s="88"/>
      <c r="CH4" s="90"/>
      <c r="CI4" s="88"/>
      <c r="CJ4" s="38"/>
      <c r="CK4" s="65"/>
      <c r="CL4" s="79"/>
      <c r="CM4" s="82"/>
      <c r="CN4" s="83"/>
      <c r="CO4" s="82"/>
    </row>
    <row r="5" spans="1:94" s="2" customFormat="1" ht="36.75" customHeight="1" x14ac:dyDescent="0.2">
      <c r="B5" s="63"/>
      <c r="C5" s="63"/>
      <c r="D5" s="63"/>
      <c r="E5" s="63"/>
      <c r="F5" s="63"/>
      <c r="G5" s="63"/>
      <c r="H5" s="63"/>
      <c r="I5" s="63"/>
      <c r="J5" s="63"/>
      <c r="K5" s="63"/>
      <c r="L5" s="63"/>
      <c r="M5" s="63"/>
      <c r="N5" s="63"/>
      <c r="O5" s="63"/>
      <c r="P5" s="63"/>
      <c r="Q5" s="63"/>
      <c r="R5" s="40" t="s">
        <v>54</v>
      </c>
      <c r="S5" s="40" t="s">
        <v>53</v>
      </c>
      <c r="T5" s="40" t="s">
        <v>54</v>
      </c>
      <c r="U5" s="40" t="s">
        <v>53</v>
      </c>
      <c r="V5" s="63"/>
      <c r="W5" s="63"/>
      <c r="X5" s="64"/>
      <c r="Y5" s="64"/>
      <c r="Z5" s="64"/>
      <c r="AA5" s="64"/>
      <c r="AB5" s="63"/>
      <c r="AC5" s="63"/>
      <c r="AD5" s="63"/>
      <c r="AE5" s="63"/>
      <c r="AF5" s="63"/>
      <c r="AG5" s="63"/>
      <c r="AH5" s="64"/>
      <c r="AI5" s="63"/>
      <c r="AJ5" s="63"/>
      <c r="AK5" s="63"/>
      <c r="AL5" s="63"/>
      <c r="AM5" s="63"/>
      <c r="AN5" s="63"/>
      <c r="AO5" s="63"/>
      <c r="AP5" s="63"/>
      <c r="AQ5" s="63"/>
      <c r="AR5" s="63"/>
      <c r="AS5" s="63"/>
      <c r="AT5" s="63"/>
      <c r="AU5" s="63"/>
      <c r="AV5" s="64"/>
      <c r="AW5" s="64"/>
      <c r="AX5" s="64"/>
      <c r="AY5" s="64"/>
      <c r="AZ5" s="64"/>
      <c r="BA5" s="70"/>
      <c r="BB5" s="64"/>
      <c r="BC5" s="64"/>
      <c r="BD5" s="64"/>
      <c r="BE5" s="64"/>
      <c r="BF5" s="64"/>
      <c r="BG5" s="64"/>
      <c r="BH5" s="70"/>
      <c r="BI5" s="64"/>
      <c r="BJ5" s="64"/>
      <c r="BK5" s="64"/>
      <c r="BL5" s="64"/>
      <c r="BM5" s="64"/>
      <c r="BN5" s="64"/>
      <c r="BO5" s="64"/>
      <c r="BQ5" s="64"/>
      <c r="BR5" s="66"/>
      <c r="BS5" s="64"/>
      <c r="BT5" s="64"/>
      <c r="BU5" s="67"/>
      <c r="BV5" s="64"/>
      <c r="BW5" s="64"/>
      <c r="BX5" s="64"/>
      <c r="BY5" s="64"/>
      <c r="BZ5" s="64"/>
      <c r="CA5" s="64"/>
      <c r="CB5" s="64"/>
      <c r="CC5" s="64"/>
      <c r="CD5" s="64"/>
      <c r="CE5" s="64"/>
      <c r="CF5" s="35"/>
      <c r="CG5" s="88"/>
      <c r="CH5" s="91"/>
      <c r="CI5" s="88"/>
      <c r="CJ5" s="38"/>
      <c r="CK5" s="65"/>
      <c r="CL5" s="80"/>
      <c r="CM5" s="82"/>
      <c r="CN5" s="84"/>
      <c r="CO5" s="82"/>
    </row>
    <row r="6" spans="1:94" s="129" customFormat="1" ht="17.25" customHeight="1" x14ac:dyDescent="0.2">
      <c r="A6" s="100" t="s">
        <v>120</v>
      </c>
      <c r="B6" s="101" t="s">
        <v>121</v>
      </c>
      <c r="C6" s="102">
        <v>813307820</v>
      </c>
      <c r="D6" s="102">
        <v>1048583800</v>
      </c>
      <c r="E6" s="103">
        <v>1861891620</v>
      </c>
      <c r="F6" s="104">
        <v>0</v>
      </c>
      <c r="G6" s="104">
        <v>1861891620</v>
      </c>
      <c r="H6" s="105">
        <v>803945</v>
      </c>
      <c r="I6" s="103">
        <v>1862695565</v>
      </c>
      <c r="J6" s="106">
        <v>4.4010000000000007</v>
      </c>
      <c r="K6" s="107">
        <v>41.7</v>
      </c>
      <c r="L6" s="103">
        <v>0</v>
      </c>
      <c r="M6" s="108">
        <v>0</v>
      </c>
      <c r="N6" s="108">
        <v>0</v>
      </c>
      <c r="O6" s="109">
        <v>2640758409</v>
      </c>
      <c r="P6" s="110">
        <v>4503453974</v>
      </c>
      <c r="Q6" s="107">
        <v>15564525.52</v>
      </c>
      <c r="R6" s="107">
        <v>0</v>
      </c>
      <c r="S6" s="107">
        <v>0</v>
      </c>
      <c r="T6" s="111">
        <v>5033.4799999999996</v>
      </c>
      <c r="U6" s="111">
        <v>0</v>
      </c>
      <c r="V6" s="112">
        <v>15559492.039999999</v>
      </c>
      <c r="W6" s="113">
        <v>0</v>
      </c>
      <c r="X6" s="107">
        <v>15559492.039999999</v>
      </c>
      <c r="Y6" s="114">
        <v>0</v>
      </c>
      <c r="Z6" s="114">
        <v>0</v>
      </c>
      <c r="AA6" s="107">
        <v>675518.1</v>
      </c>
      <c r="AB6" s="111">
        <v>48742691</v>
      </c>
      <c r="AC6" s="111">
        <v>0</v>
      </c>
      <c r="AD6" s="111">
        <v>0</v>
      </c>
      <c r="AE6" s="111">
        <v>15515772.9</v>
      </c>
      <c r="AF6" s="111">
        <v>0</v>
      </c>
      <c r="AG6" s="111">
        <v>1472413.79</v>
      </c>
      <c r="AH6" s="115">
        <v>81965887.830000013</v>
      </c>
      <c r="AI6" s="116">
        <v>44171800</v>
      </c>
      <c r="AJ6" s="116">
        <v>0</v>
      </c>
      <c r="AK6" s="116">
        <v>79848100</v>
      </c>
      <c r="AL6" s="116">
        <v>7050900</v>
      </c>
      <c r="AM6" s="116">
        <v>5500</v>
      </c>
      <c r="AN6" s="116">
        <v>14783100</v>
      </c>
      <c r="AO6" s="117">
        <v>145859400</v>
      </c>
      <c r="AP6" s="113">
        <v>4900000</v>
      </c>
      <c r="AQ6" s="113">
        <v>8373438.5</v>
      </c>
      <c r="AR6" s="113">
        <v>275025</v>
      </c>
      <c r="AS6" s="118">
        <v>13548463.5</v>
      </c>
      <c r="AT6" s="116">
        <v>2000</v>
      </c>
      <c r="AU6" s="116">
        <v>43750</v>
      </c>
      <c r="AV6" s="116"/>
      <c r="AW6" s="116"/>
      <c r="AX6" s="116"/>
      <c r="AY6" s="116"/>
      <c r="AZ6" s="116"/>
      <c r="BA6" s="116"/>
      <c r="BB6" s="116"/>
      <c r="BC6" s="116"/>
      <c r="BD6" s="116"/>
      <c r="BE6" s="116"/>
      <c r="BF6" s="116"/>
      <c r="BG6" s="116"/>
      <c r="BH6" s="116"/>
      <c r="BI6" s="116"/>
      <c r="BJ6" s="116"/>
      <c r="BK6" s="116"/>
      <c r="BL6" s="116">
        <v>0</v>
      </c>
      <c r="BM6" s="116">
        <v>0</v>
      </c>
      <c r="BN6" s="116">
        <v>0</v>
      </c>
      <c r="BO6" s="116">
        <v>0</v>
      </c>
      <c r="BP6" s="119"/>
      <c r="BQ6" s="120">
        <v>0</v>
      </c>
      <c r="BR6" s="120">
        <v>0</v>
      </c>
      <c r="BS6" s="121">
        <v>0.83599999999999997</v>
      </c>
      <c r="BT6" s="121">
        <v>0</v>
      </c>
      <c r="BU6" s="121">
        <v>0</v>
      </c>
      <c r="BV6" s="121">
        <v>3.5999999999999997E-2</v>
      </c>
      <c r="BW6" s="121">
        <v>2.617</v>
      </c>
      <c r="BX6" s="121">
        <v>0</v>
      </c>
      <c r="BY6" s="121">
        <v>0</v>
      </c>
      <c r="BZ6" s="121">
        <v>0.83299999999999996</v>
      </c>
      <c r="CA6" s="121">
        <v>0</v>
      </c>
      <c r="CB6" s="121">
        <v>7.9000000000000001E-2</v>
      </c>
      <c r="CC6" s="121">
        <v>4.4010000000000007</v>
      </c>
      <c r="CD6" s="122">
        <v>41.7</v>
      </c>
      <c r="CE6" s="121">
        <v>1.8200671818390393</v>
      </c>
      <c r="CF6" s="123"/>
      <c r="CG6" s="116">
        <v>0</v>
      </c>
      <c r="CH6" s="116">
        <v>0</v>
      </c>
      <c r="CI6" s="116">
        <v>0</v>
      </c>
      <c r="CJ6" s="124"/>
      <c r="CK6" s="125" t="s">
        <v>177</v>
      </c>
      <c r="CL6" s="125" t="s">
        <v>177</v>
      </c>
      <c r="CM6" s="126">
        <v>86279800</v>
      </c>
      <c r="CN6" s="127">
        <v>266815</v>
      </c>
      <c r="CO6" s="128">
        <v>0.31</v>
      </c>
    </row>
    <row r="7" spans="1:94" s="129" customFormat="1" ht="17.25" customHeight="1" x14ac:dyDescent="0.2">
      <c r="A7" s="100" t="s">
        <v>122</v>
      </c>
      <c r="B7" s="101" t="s">
        <v>123</v>
      </c>
      <c r="C7" s="102">
        <v>1459285500</v>
      </c>
      <c r="D7" s="102">
        <v>1831112600</v>
      </c>
      <c r="E7" s="103">
        <v>3290398100</v>
      </c>
      <c r="F7" s="104">
        <v>0</v>
      </c>
      <c r="G7" s="104">
        <v>3290398100</v>
      </c>
      <c r="H7" s="105">
        <v>1046380</v>
      </c>
      <c r="I7" s="103">
        <v>3291444480</v>
      </c>
      <c r="J7" s="106">
        <v>2.2689999999999997</v>
      </c>
      <c r="K7" s="107">
        <v>84.31</v>
      </c>
      <c r="L7" s="103">
        <v>0</v>
      </c>
      <c r="M7" s="108">
        <v>0</v>
      </c>
      <c r="N7" s="108">
        <v>0</v>
      </c>
      <c r="O7" s="109">
        <v>640530942</v>
      </c>
      <c r="P7" s="110">
        <v>3931975422</v>
      </c>
      <c r="Q7" s="107">
        <v>13589420.950000001</v>
      </c>
      <c r="R7" s="107">
        <v>0</v>
      </c>
      <c r="S7" s="107">
        <v>0</v>
      </c>
      <c r="T7" s="111">
        <v>76338.09</v>
      </c>
      <c r="U7" s="111">
        <v>0</v>
      </c>
      <c r="V7" s="112">
        <v>13513082.860000001</v>
      </c>
      <c r="W7" s="113">
        <v>0</v>
      </c>
      <c r="X7" s="107">
        <v>13513082.860000001</v>
      </c>
      <c r="Y7" s="114">
        <v>0</v>
      </c>
      <c r="Z7" s="114">
        <v>0</v>
      </c>
      <c r="AA7" s="107">
        <v>589796.31000000006</v>
      </c>
      <c r="AB7" s="111">
        <v>38409687</v>
      </c>
      <c r="AC7" s="111">
        <v>0</v>
      </c>
      <c r="AD7" s="111">
        <v>0</v>
      </c>
      <c r="AE7" s="111">
        <v>20868495.469999999</v>
      </c>
      <c r="AF7" s="111">
        <v>0</v>
      </c>
      <c r="AG7" s="111">
        <v>1301124</v>
      </c>
      <c r="AH7" s="115">
        <v>74682185.640000001</v>
      </c>
      <c r="AI7" s="116">
        <v>74779200</v>
      </c>
      <c r="AJ7" s="116">
        <v>0</v>
      </c>
      <c r="AK7" s="116">
        <v>165603200</v>
      </c>
      <c r="AL7" s="116">
        <v>58747800</v>
      </c>
      <c r="AM7" s="116">
        <v>15106500</v>
      </c>
      <c r="AN7" s="116">
        <v>104392200</v>
      </c>
      <c r="AO7" s="117">
        <v>418628900</v>
      </c>
      <c r="AP7" s="113">
        <v>3300000</v>
      </c>
      <c r="AQ7" s="113">
        <v>7756152.75</v>
      </c>
      <c r="AR7" s="113">
        <v>400000</v>
      </c>
      <c r="AS7" s="118">
        <v>11456152.75</v>
      </c>
      <c r="AT7" s="116">
        <v>16250</v>
      </c>
      <c r="AU7" s="116">
        <v>76000</v>
      </c>
      <c r="AV7" s="116"/>
      <c r="AW7" s="116"/>
      <c r="AX7" s="116"/>
      <c r="AY7" s="116"/>
      <c r="AZ7" s="116"/>
      <c r="BA7" s="116"/>
      <c r="BB7" s="116"/>
      <c r="BC7" s="116"/>
      <c r="BD7" s="116"/>
      <c r="BE7" s="116"/>
      <c r="BF7" s="116"/>
      <c r="BG7" s="116"/>
      <c r="BH7" s="116"/>
      <c r="BI7" s="116"/>
      <c r="BJ7" s="116"/>
      <c r="BK7" s="116"/>
      <c r="BL7" s="116">
        <v>0</v>
      </c>
      <c r="BM7" s="116">
        <v>0</v>
      </c>
      <c r="BN7" s="116">
        <v>0</v>
      </c>
      <c r="BO7" s="116">
        <v>0</v>
      </c>
      <c r="BP7" s="119"/>
      <c r="BQ7" s="120">
        <v>0</v>
      </c>
      <c r="BR7" s="120">
        <v>0</v>
      </c>
      <c r="BS7" s="121">
        <v>0.41099999999999998</v>
      </c>
      <c r="BT7" s="121">
        <v>0</v>
      </c>
      <c r="BU7" s="121">
        <v>0</v>
      </c>
      <c r="BV7" s="121">
        <v>1.6999999999999998E-2</v>
      </c>
      <c r="BW7" s="121">
        <v>1.167</v>
      </c>
      <c r="BX7" s="121">
        <v>0</v>
      </c>
      <c r="BY7" s="121">
        <v>0</v>
      </c>
      <c r="BZ7" s="121">
        <v>0.63400000000000001</v>
      </c>
      <c r="CA7" s="121">
        <v>0</v>
      </c>
      <c r="CB7" s="121">
        <v>0.04</v>
      </c>
      <c r="CC7" s="121">
        <v>2.2689999999999997</v>
      </c>
      <c r="CD7" s="122">
        <v>84.31</v>
      </c>
      <c r="CE7" s="121">
        <v>1.8993553525828728</v>
      </c>
      <c r="CF7" s="123"/>
      <c r="CG7" s="116">
        <v>0</v>
      </c>
      <c r="CH7" s="116">
        <v>0</v>
      </c>
      <c r="CI7" s="116">
        <v>0</v>
      </c>
      <c r="CJ7" s="124"/>
      <c r="CK7" s="125" t="s">
        <v>185</v>
      </c>
      <c r="CL7" s="125" t="s">
        <v>186</v>
      </c>
      <c r="CM7" s="126">
        <v>347470600</v>
      </c>
      <c r="CN7" s="127">
        <v>225000</v>
      </c>
      <c r="CO7" s="130">
        <v>6.5000000000000002E-2</v>
      </c>
      <c r="CP7" s="131"/>
    </row>
    <row r="8" spans="1:94" s="129" customFormat="1" ht="17.25" customHeight="1" x14ac:dyDescent="0.2">
      <c r="A8" s="100" t="s">
        <v>124</v>
      </c>
      <c r="B8" s="101" t="s">
        <v>125</v>
      </c>
      <c r="C8" s="102">
        <v>726064800</v>
      </c>
      <c r="D8" s="102">
        <v>969555400</v>
      </c>
      <c r="E8" s="103">
        <v>1695620200</v>
      </c>
      <c r="F8" s="104">
        <v>0</v>
      </c>
      <c r="G8" s="104">
        <v>1695620200</v>
      </c>
      <c r="H8" s="105">
        <v>1906144</v>
      </c>
      <c r="I8" s="103">
        <v>1697526344</v>
      </c>
      <c r="J8" s="106">
        <v>7.2480000000000002</v>
      </c>
      <c r="K8" s="107">
        <v>29.13</v>
      </c>
      <c r="L8" s="103">
        <v>0</v>
      </c>
      <c r="M8" s="108">
        <v>0</v>
      </c>
      <c r="N8" s="108">
        <v>0</v>
      </c>
      <c r="O8" s="109">
        <v>4143332402</v>
      </c>
      <c r="P8" s="110">
        <v>5840858746</v>
      </c>
      <c r="Q8" s="107">
        <v>20186771.199999999</v>
      </c>
      <c r="R8" s="107">
        <v>0</v>
      </c>
      <c r="S8" s="107">
        <v>0</v>
      </c>
      <c r="T8" s="111">
        <v>8510.98</v>
      </c>
      <c r="U8" s="111">
        <v>0</v>
      </c>
      <c r="V8" s="112">
        <v>20178260.219999999</v>
      </c>
      <c r="W8" s="113">
        <v>0</v>
      </c>
      <c r="X8" s="107">
        <v>20178260.219999999</v>
      </c>
      <c r="Y8" s="114">
        <v>0</v>
      </c>
      <c r="Z8" s="114">
        <v>0</v>
      </c>
      <c r="AA8" s="107">
        <v>876128.81</v>
      </c>
      <c r="AB8" s="111">
        <v>71042835</v>
      </c>
      <c r="AC8" s="111">
        <v>0</v>
      </c>
      <c r="AD8" s="111">
        <v>0</v>
      </c>
      <c r="AE8" s="111">
        <v>29001776.489999998</v>
      </c>
      <c r="AF8" s="111">
        <v>0</v>
      </c>
      <c r="AG8" s="111">
        <v>1932965</v>
      </c>
      <c r="AH8" s="115">
        <v>123031965.52</v>
      </c>
      <c r="AI8" s="116">
        <v>80470800</v>
      </c>
      <c r="AJ8" s="116">
        <v>3833600</v>
      </c>
      <c r="AK8" s="116">
        <v>118379200</v>
      </c>
      <c r="AL8" s="116">
        <v>31613100</v>
      </c>
      <c r="AM8" s="116">
        <v>0</v>
      </c>
      <c r="AN8" s="116">
        <v>7392400</v>
      </c>
      <c r="AO8" s="117">
        <v>241689100</v>
      </c>
      <c r="AP8" s="113">
        <v>2700000</v>
      </c>
      <c r="AQ8" s="113">
        <v>13963641.699999999</v>
      </c>
      <c r="AR8" s="113">
        <v>645000</v>
      </c>
      <c r="AS8" s="118">
        <v>17308641.699999999</v>
      </c>
      <c r="AT8" s="116">
        <v>7000</v>
      </c>
      <c r="AU8" s="116">
        <v>81500</v>
      </c>
      <c r="AV8" s="116"/>
      <c r="AW8" s="116"/>
      <c r="AX8" s="116"/>
      <c r="AY8" s="116"/>
      <c r="AZ8" s="116"/>
      <c r="BA8" s="116"/>
      <c r="BB8" s="116"/>
      <c r="BC8" s="116"/>
      <c r="BD8" s="116"/>
      <c r="BE8" s="116"/>
      <c r="BF8" s="116"/>
      <c r="BG8" s="116"/>
      <c r="BH8" s="116"/>
      <c r="BI8" s="116"/>
      <c r="BJ8" s="116"/>
      <c r="BK8" s="116"/>
      <c r="BL8" s="116">
        <v>0</v>
      </c>
      <c r="BM8" s="116">
        <v>0</v>
      </c>
      <c r="BN8" s="116">
        <v>0</v>
      </c>
      <c r="BO8" s="116">
        <v>0</v>
      </c>
      <c r="BP8" s="119"/>
      <c r="BQ8" s="120">
        <v>0</v>
      </c>
      <c r="BR8" s="120">
        <v>0</v>
      </c>
      <c r="BS8" s="121">
        <v>1.1890000000000001</v>
      </c>
      <c r="BT8" s="121">
        <v>0</v>
      </c>
      <c r="BU8" s="121">
        <v>0</v>
      </c>
      <c r="BV8" s="121">
        <v>5.0999999999999997E-2</v>
      </c>
      <c r="BW8" s="121">
        <v>4.1849999999999996</v>
      </c>
      <c r="BX8" s="121">
        <v>0</v>
      </c>
      <c r="BY8" s="121">
        <v>0</v>
      </c>
      <c r="BZ8" s="121">
        <v>1.7089999999999999</v>
      </c>
      <c r="CA8" s="121">
        <v>0</v>
      </c>
      <c r="CB8" s="121">
        <v>0.114</v>
      </c>
      <c r="CC8" s="121">
        <v>7.2480000000000002</v>
      </c>
      <c r="CD8" s="122">
        <v>29.13</v>
      </c>
      <c r="CE8" s="121">
        <v>2.1064020013196871</v>
      </c>
      <c r="CF8" s="123"/>
      <c r="CG8" s="116">
        <v>0</v>
      </c>
      <c r="CH8" s="116">
        <v>0</v>
      </c>
      <c r="CI8" s="116">
        <v>0</v>
      </c>
      <c r="CJ8" s="124"/>
      <c r="CK8" s="125" t="s">
        <v>185</v>
      </c>
      <c r="CL8" s="125" t="s">
        <v>187</v>
      </c>
      <c r="CM8" s="126">
        <v>248709600</v>
      </c>
      <c r="CN8" s="127">
        <v>250000</v>
      </c>
      <c r="CO8" s="130">
        <v>0.10100000000000001</v>
      </c>
      <c r="CP8" s="131"/>
    </row>
    <row r="9" spans="1:94" s="129" customFormat="1" ht="17.25" customHeight="1" x14ac:dyDescent="0.2">
      <c r="A9" s="100" t="s">
        <v>126</v>
      </c>
      <c r="B9" s="101" t="s">
        <v>127</v>
      </c>
      <c r="C9" s="102">
        <v>7152281300</v>
      </c>
      <c r="D9" s="102">
        <v>8931501600</v>
      </c>
      <c r="E9" s="103">
        <v>16083782900</v>
      </c>
      <c r="F9" s="104">
        <v>138698200</v>
      </c>
      <c r="G9" s="104">
        <v>15945084700</v>
      </c>
      <c r="H9" s="105">
        <v>17274148</v>
      </c>
      <c r="I9" s="103">
        <v>15962358848</v>
      </c>
      <c r="J9" s="106">
        <v>2.0169999999999999</v>
      </c>
      <c r="K9" s="107">
        <v>105.74</v>
      </c>
      <c r="L9" s="103">
        <v>0</v>
      </c>
      <c r="M9" s="108">
        <v>0</v>
      </c>
      <c r="N9" s="108">
        <v>728373435</v>
      </c>
      <c r="O9" s="109">
        <v>0</v>
      </c>
      <c r="P9" s="110">
        <v>15233985413</v>
      </c>
      <c r="Q9" s="107">
        <v>52650644.600000001</v>
      </c>
      <c r="R9" s="107">
        <v>0</v>
      </c>
      <c r="S9" s="107">
        <v>0</v>
      </c>
      <c r="T9" s="111">
        <v>286656.02</v>
      </c>
      <c r="U9" s="111">
        <v>0</v>
      </c>
      <c r="V9" s="112">
        <v>52363988.579999998</v>
      </c>
      <c r="W9" s="113">
        <v>0</v>
      </c>
      <c r="X9" s="107">
        <v>52363988.579999998</v>
      </c>
      <c r="Y9" s="114">
        <v>0</v>
      </c>
      <c r="Z9" s="114">
        <v>0</v>
      </c>
      <c r="AA9" s="107">
        <v>2285097.81</v>
      </c>
      <c r="AB9" s="111">
        <v>59813124</v>
      </c>
      <c r="AC9" s="111">
        <v>0</v>
      </c>
      <c r="AD9" s="111">
        <v>0</v>
      </c>
      <c r="AE9" s="111">
        <v>202452407.94999999</v>
      </c>
      <c r="AF9" s="111">
        <v>0</v>
      </c>
      <c r="AG9" s="111">
        <v>5014868.95</v>
      </c>
      <c r="AH9" s="115">
        <v>321929487.28999996</v>
      </c>
      <c r="AI9" s="116">
        <v>1451900600</v>
      </c>
      <c r="AJ9" s="116">
        <v>102048600</v>
      </c>
      <c r="AK9" s="116">
        <v>6277334700</v>
      </c>
      <c r="AL9" s="116">
        <v>722369300</v>
      </c>
      <c r="AM9" s="116">
        <v>38347000</v>
      </c>
      <c r="AN9" s="116">
        <v>4316993600</v>
      </c>
      <c r="AO9" s="117">
        <v>12908993800</v>
      </c>
      <c r="AP9" s="113">
        <v>57000000</v>
      </c>
      <c r="AQ9" s="113">
        <v>73207332.840000004</v>
      </c>
      <c r="AR9" s="113">
        <v>4000000</v>
      </c>
      <c r="AS9" s="118">
        <v>134207332.84</v>
      </c>
      <c r="AT9" s="116">
        <v>58750</v>
      </c>
      <c r="AU9" s="116">
        <v>69250</v>
      </c>
      <c r="AV9" s="116"/>
      <c r="AW9" s="116">
        <v>3019400</v>
      </c>
      <c r="AX9" s="116"/>
      <c r="AY9" s="116"/>
      <c r="AZ9" s="116"/>
      <c r="BA9" s="116">
        <v>135678800</v>
      </c>
      <c r="BB9" s="116"/>
      <c r="BC9" s="116"/>
      <c r="BD9" s="116"/>
      <c r="BE9" s="116"/>
      <c r="BF9" s="116"/>
      <c r="BG9" s="116"/>
      <c r="BH9" s="116"/>
      <c r="BI9" s="116"/>
      <c r="BJ9" s="116"/>
      <c r="BK9" s="116"/>
      <c r="BL9" s="116">
        <v>138698200</v>
      </c>
      <c r="BM9" s="116">
        <v>0</v>
      </c>
      <c r="BN9" s="116">
        <v>0</v>
      </c>
      <c r="BO9" s="116">
        <v>0</v>
      </c>
      <c r="BP9" s="119"/>
      <c r="BQ9" s="120">
        <v>0</v>
      </c>
      <c r="BR9" s="120">
        <v>0</v>
      </c>
      <c r="BS9" s="121">
        <v>0.32800000000000001</v>
      </c>
      <c r="BT9" s="121">
        <v>0</v>
      </c>
      <c r="BU9" s="121">
        <v>0</v>
      </c>
      <c r="BV9" s="121">
        <v>1.4E-2</v>
      </c>
      <c r="BW9" s="121">
        <v>0.375</v>
      </c>
      <c r="BX9" s="121">
        <v>0</v>
      </c>
      <c r="BY9" s="121">
        <v>0</v>
      </c>
      <c r="BZ9" s="121">
        <v>1.268</v>
      </c>
      <c r="CA9" s="121">
        <v>0</v>
      </c>
      <c r="CB9" s="121">
        <v>3.2000000000000001E-2</v>
      </c>
      <c r="CC9" s="121">
        <v>2.0169999999999999</v>
      </c>
      <c r="CD9" s="122">
        <v>105.74</v>
      </c>
      <c r="CE9" s="121">
        <v>2.1132322144360187</v>
      </c>
      <c r="CF9" s="123"/>
      <c r="CG9" s="116">
        <v>0</v>
      </c>
      <c r="CH9" s="116">
        <v>0</v>
      </c>
      <c r="CI9" s="116">
        <v>0</v>
      </c>
      <c r="CJ9" s="124"/>
      <c r="CK9" s="125" t="s">
        <v>178</v>
      </c>
      <c r="CL9" s="125" t="s">
        <v>178</v>
      </c>
      <c r="CM9" s="126">
        <v>36462900</v>
      </c>
      <c r="CN9" s="127">
        <v>182094</v>
      </c>
      <c r="CO9" s="128">
        <v>0.5</v>
      </c>
      <c r="CP9" s="131"/>
    </row>
    <row r="10" spans="1:94" s="129" customFormat="1" ht="17.25" customHeight="1" x14ac:dyDescent="0.2">
      <c r="A10" s="100" t="s">
        <v>128</v>
      </c>
      <c r="B10" s="101" t="s">
        <v>129</v>
      </c>
      <c r="C10" s="102">
        <v>663605100</v>
      </c>
      <c r="D10" s="102">
        <v>618382000</v>
      </c>
      <c r="E10" s="103">
        <v>1281987100</v>
      </c>
      <c r="F10" s="104">
        <v>7700900</v>
      </c>
      <c r="G10" s="104">
        <v>1274286200</v>
      </c>
      <c r="H10" s="105">
        <v>376833</v>
      </c>
      <c r="I10" s="103">
        <v>1274663033</v>
      </c>
      <c r="J10" s="106">
        <v>3.12</v>
      </c>
      <c r="K10" s="107">
        <v>72.16</v>
      </c>
      <c r="L10" s="103">
        <v>0</v>
      </c>
      <c r="M10" s="108">
        <v>0</v>
      </c>
      <c r="N10" s="108">
        <v>0</v>
      </c>
      <c r="O10" s="109">
        <v>493309147</v>
      </c>
      <c r="P10" s="110">
        <v>1767972180</v>
      </c>
      <c r="Q10" s="107">
        <v>6110342.9199999999</v>
      </c>
      <c r="R10" s="107">
        <v>0</v>
      </c>
      <c r="S10" s="107">
        <v>0</v>
      </c>
      <c r="T10" s="111">
        <v>6512.69</v>
      </c>
      <c r="U10" s="111">
        <v>0</v>
      </c>
      <c r="V10" s="112">
        <v>6103830.2299999995</v>
      </c>
      <c r="W10" s="113">
        <v>0</v>
      </c>
      <c r="X10" s="107">
        <v>6103830.2299999995</v>
      </c>
      <c r="Y10" s="114">
        <v>0</v>
      </c>
      <c r="Z10" s="114">
        <v>0</v>
      </c>
      <c r="AA10" s="107">
        <v>265195.83</v>
      </c>
      <c r="AB10" s="111">
        <v>0</v>
      </c>
      <c r="AC10" s="111">
        <v>24904232</v>
      </c>
      <c r="AD10" s="111">
        <v>0</v>
      </c>
      <c r="AE10" s="111">
        <v>7772117.8799999999</v>
      </c>
      <c r="AF10" s="111">
        <v>127466.3</v>
      </c>
      <c r="AG10" s="111">
        <v>588674.84</v>
      </c>
      <c r="AH10" s="115">
        <v>39761517.079999998</v>
      </c>
      <c r="AI10" s="116">
        <v>0</v>
      </c>
      <c r="AJ10" s="116">
        <v>0</v>
      </c>
      <c r="AK10" s="116">
        <v>30256500</v>
      </c>
      <c r="AL10" s="116">
        <v>10954400</v>
      </c>
      <c r="AM10" s="116">
        <v>0</v>
      </c>
      <c r="AN10" s="116">
        <v>31066800</v>
      </c>
      <c r="AO10" s="117">
        <v>72277700</v>
      </c>
      <c r="AP10" s="113">
        <v>740000</v>
      </c>
      <c r="AQ10" s="113">
        <v>4056643.15</v>
      </c>
      <c r="AR10" s="113">
        <v>250000</v>
      </c>
      <c r="AS10" s="118">
        <v>5046643.1500000004</v>
      </c>
      <c r="AT10" s="116">
        <v>1000</v>
      </c>
      <c r="AU10" s="116">
        <v>26000</v>
      </c>
      <c r="AV10" s="116"/>
      <c r="AW10" s="116"/>
      <c r="AX10" s="116"/>
      <c r="AY10" s="116"/>
      <c r="AZ10" s="116"/>
      <c r="BA10" s="116"/>
      <c r="BB10" s="116"/>
      <c r="BC10" s="116"/>
      <c r="BD10" s="116"/>
      <c r="BE10" s="116"/>
      <c r="BF10" s="116"/>
      <c r="BG10" s="116"/>
      <c r="BH10" s="116"/>
      <c r="BI10" s="116"/>
      <c r="BJ10" s="116"/>
      <c r="BK10" s="116">
        <v>7700900</v>
      </c>
      <c r="BL10" s="116">
        <v>7700900</v>
      </c>
      <c r="BM10" s="116">
        <v>0</v>
      </c>
      <c r="BN10" s="116">
        <v>0</v>
      </c>
      <c r="BO10" s="116">
        <v>0</v>
      </c>
      <c r="BP10" s="119"/>
      <c r="BQ10" s="120">
        <v>0</v>
      </c>
      <c r="BR10" s="120">
        <v>0</v>
      </c>
      <c r="BS10" s="121">
        <v>0.47899999999999998</v>
      </c>
      <c r="BT10" s="121">
        <v>0</v>
      </c>
      <c r="BU10" s="121">
        <v>0</v>
      </c>
      <c r="BV10" s="121">
        <v>0.02</v>
      </c>
      <c r="BW10" s="121">
        <v>0</v>
      </c>
      <c r="BX10" s="121">
        <v>1.954</v>
      </c>
      <c r="BY10" s="121">
        <v>0</v>
      </c>
      <c r="BZ10" s="121">
        <v>0.61</v>
      </c>
      <c r="CA10" s="121">
        <v>0.01</v>
      </c>
      <c r="CB10" s="121">
        <v>4.7E-2</v>
      </c>
      <c r="CC10" s="121">
        <v>3.12</v>
      </c>
      <c r="CD10" s="122">
        <v>72.16</v>
      </c>
      <c r="CE10" s="121">
        <v>2.2489899744915669</v>
      </c>
      <c r="CF10" s="123"/>
      <c r="CG10" s="116">
        <v>0</v>
      </c>
      <c r="CH10" s="116">
        <v>0</v>
      </c>
      <c r="CI10" s="116">
        <v>0</v>
      </c>
      <c r="CJ10" s="124"/>
      <c r="CK10" s="125" t="s">
        <v>193</v>
      </c>
      <c r="CL10" s="125" t="s">
        <v>179</v>
      </c>
      <c r="CM10" s="126">
        <v>36780600</v>
      </c>
      <c r="CN10" s="127">
        <v>73561.2</v>
      </c>
      <c r="CO10" s="128">
        <v>0.2</v>
      </c>
      <c r="CP10" s="131"/>
    </row>
    <row r="11" spans="1:94" s="129" customFormat="1" ht="17.25" customHeight="1" x14ac:dyDescent="0.2">
      <c r="A11" s="100" t="s">
        <v>130</v>
      </c>
      <c r="B11" s="101" t="s">
        <v>131</v>
      </c>
      <c r="C11" s="102">
        <v>356262200</v>
      </c>
      <c r="D11" s="102">
        <v>401414800</v>
      </c>
      <c r="E11" s="103">
        <v>757677000</v>
      </c>
      <c r="F11" s="104">
        <v>0</v>
      </c>
      <c r="G11" s="104">
        <v>757677000</v>
      </c>
      <c r="H11" s="105">
        <v>402410</v>
      </c>
      <c r="I11" s="103">
        <v>758079410</v>
      </c>
      <c r="J11" s="106">
        <v>2.8580000000000001</v>
      </c>
      <c r="K11" s="107">
        <v>72.75</v>
      </c>
      <c r="L11" s="103">
        <v>0</v>
      </c>
      <c r="M11" s="108">
        <v>0</v>
      </c>
      <c r="N11" s="108">
        <v>0</v>
      </c>
      <c r="O11" s="109">
        <v>294012529</v>
      </c>
      <c r="P11" s="110">
        <v>1052091939</v>
      </c>
      <c r="Q11" s="107">
        <v>3636167.25</v>
      </c>
      <c r="R11" s="107">
        <v>0</v>
      </c>
      <c r="S11" s="107">
        <v>0</v>
      </c>
      <c r="T11" s="111">
        <v>651.42999999999995</v>
      </c>
      <c r="U11" s="111">
        <v>0</v>
      </c>
      <c r="V11" s="112">
        <v>3635515.82</v>
      </c>
      <c r="W11" s="113">
        <v>0</v>
      </c>
      <c r="X11" s="107">
        <v>3635515.82</v>
      </c>
      <c r="Y11" s="114">
        <v>0</v>
      </c>
      <c r="Z11" s="114">
        <v>0</v>
      </c>
      <c r="AA11" s="107">
        <v>157813.79</v>
      </c>
      <c r="AB11" s="111">
        <v>10064044</v>
      </c>
      <c r="AC11" s="111">
        <v>0</v>
      </c>
      <c r="AD11" s="111">
        <v>0</v>
      </c>
      <c r="AE11" s="111">
        <v>7462193.9199999999</v>
      </c>
      <c r="AF11" s="111">
        <v>0</v>
      </c>
      <c r="AG11" s="111">
        <v>344652.04</v>
      </c>
      <c r="AH11" s="115">
        <v>21664219.57</v>
      </c>
      <c r="AI11" s="116">
        <v>9216600</v>
      </c>
      <c r="AJ11" s="116">
        <v>0</v>
      </c>
      <c r="AK11" s="116">
        <v>19637100</v>
      </c>
      <c r="AL11" s="116">
        <v>7782300</v>
      </c>
      <c r="AM11" s="116">
        <v>0</v>
      </c>
      <c r="AN11" s="116">
        <v>105203200</v>
      </c>
      <c r="AO11" s="117">
        <v>141839200</v>
      </c>
      <c r="AP11" s="113">
        <v>1135000</v>
      </c>
      <c r="AQ11" s="113">
        <v>2312933.92</v>
      </c>
      <c r="AR11" s="113">
        <v>140000</v>
      </c>
      <c r="AS11" s="118">
        <v>3587933.92</v>
      </c>
      <c r="AT11" s="116">
        <v>2500</v>
      </c>
      <c r="AU11" s="116">
        <v>16000</v>
      </c>
      <c r="AV11" s="116"/>
      <c r="AW11" s="116"/>
      <c r="AX11" s="116"/>
      <c r="AY11" s="116"/>
      <c r="AZ11" s="116"/>
      <c r="BA11" s="116"/>
      <c r="BB11" s="116"/>
      <c r="BC11" s="116"/>
      <c r="BD11" s="116"/>
      <c r="BE11" s="116"/>
      <c r="BF11" s="116"/>
      <c r="BG11" s="116"/>
      <c r="BH11" s="116"/>
      <c r="BI11" s="116"/>
      <c r="BJ11" s="116"/>
      <c r="BK11" s="116"/>
      <c r="BL11" s="116">
        <v>0</v>
      </c>
      <c r="BM11" s="116">
        <v>0</v>
      </c>
      <c r="BN11" s="116">
        <v>0</v>
      </c>
      <c r="BO11" s="116">
        <v>0</v>
      </c>
      <c r="BP11" s="119"/>
      <c r="BQ11" s="120">
        <v>0</v>
      </c>
      <c r="BR11" s="120">
        <v>0</v>
      </c>
      <c r="BS11" s="121">
        <v>0.48</v>
      </c>
      <c r="BT11" s="121">
        <v>0</v>
      </c>
      <c r="BU11" s="121">
        <v>0</v>
      </c>
      <c r="BV11" s="121">
        <v>0.02</v>
      </c>
      <c r="BW11" s="121">
        <v>1.3280000000000001</v>
      </c>
      <c r="BX11" s="121">
        <v>0</v>
      </c>
      <c r="BY11" s="121">
        <v>0</v>
      </c>
      <c r="BZ11" s="121">
        <v>0.98499999999999999</v>
      </c>
      <c r="CA11" s="121">
        <v>0</v>
      </c>
      <c r="CB11" s="121">
        <v>4.4999999999999998E-2</v>
      </c>
      <c r="CC11" s="121">
        <v>2.8580000000000001</v>
      </c>
      <c r="CD11" s="122">
        <v>72.75</v>
      </c>
      <c r="CE11" s="121">
        <v>2.0591565021010965</v>
      </c>
      <c r="CF11" s="123"/>
      <c r="CG11" s="116">
        <v>0</v>
      </c>
      <c r="CH11" s="116">
        <v>0</v>
      </c>
      <c r="CI11" s="116">
        <v>0</v>
      </c>
      <c r="CJ11" s="124"/>
      <c r="CK11" s="125" t="s">
        <v>180</v>
      </c>
      <c r="CL11" s="125" t="s">
        <v>180</v>
      </c>
      <c r="CM11" s="126">
        <v>84111200</v>
      </c>
      <c r="CN11" s="127">
        <v>359810</v>
      </c>
      <c r="CO11" s="130">
        <v>0.42799999999999999</v>
      </c>
      <c r="CP11" s="131"/>
    </row>
    <row r="12" spans="1:94" s="129" customFormat="1" ht="17.25" customHeight="1" x14ac:dyDescent="0.2">
      <c r="A12" s="100" t="s">
        <v>132</v>
      </c>
      <c r="B12" s="101" t="s">
        <v>133</v>
      </c>
      <c r="C12" s="102">
        <v>389945400</v>
      </c>
      <c r="D12" s="102">
        <v>521809200</v>
      </c>
      <c r="E12" s="103">
        <v>911754600</v>
      </c>
      <c r="F12" s="104">
        <v>0</v>
      </c>
      <c r="G12" s="104">
        <v>911754600</v>
      </c>
      <c r="H12" s="105">
        <v>456178</v>
      </c>
      <c r="I12" s="103">
        <v>912210778</v>
      </c>
      <c r="J12" s="106">
        <v>8.8989999999999991</v>
      </c>
      <c r="K12" s="107">
        <v>25.88</v>
      </c>
      <c r="L12" s="103">
        <v>0</v>
      </c>
      <c r="M12" s="108">
        <v>0</v>
      </c>
      <c r="N12" s="108">
        <v>0</v>
      </c>
      <c r="O12" s="109">
        <v>2649327087</v>
      </c>
      <c r="P12" s="110">
        <v>3561537865</v>
      </c>
      <c r="Q12" s="107">
        <v>12309140.34</v>
      </c>
      <c r="R12" s="107">
        <v>0</v>
      </c>
      <c r="S12" s="107">
        <v>0</v>
      </c>
      <c r="T12" s="111">
        <v>4054.52</v>
      </c>
      <c r="U12" s="111">
        <v>0</v>
      </c>
      <c r="V12" s="112">
        <v>12305085.82</v>
      </c>
      <c r="W12" s="113">
        <v>0</v>
      </c>
      <c r="X12" s="107">
        <v>12305085.82</v>
      </c>
      <c r="Y12" s="114">
        <v>0</v>
      </c>
      <c r="Z12" s="114">
        <v>0</v>
      </c>
      <c r="AA12" s="107">
        <v>534230.68000000005</v>
      </c>
      <c r="AB12" s="111">
        <v>31447889</v>
      </c>
      <c r="AC12" s="111">
        <v>0</v>
      </c>
      <c r="AD12" s="111">
        <v>0</v>
      </c>
      <c r="AE12" s="111">
        <v>35713728.140000001</v>
      </c>
      <c r="AF12" s="111">
        <v>0</v>
      </c>
      <c r="AG12" s="111">
        <v>1175441.98</v>
      </c>
      <c r="AH12" s="115">
        <v>81176375.620000005</v>
      </c>
      <c r="AI12" s="116">
        <v>42205800</v>
      </c>
      <c r="AJ12" s="116">
        <v>1074900</v>
      </c>
      <c r="AK12" s="116">
        <v>19397500</v>
      </c>
      <c r="AL12" s="116">
        <v>18552900</v>
      </c>
      <c r="AM12" s="116">
        <v>13225900</v>
      </c>
      <c r="AN12" s="116">
        <v>16740900</v>
      </c>
      <c r="AO12" s="117">
        <v>111197900</v>
      </c>
      <c r="AP12" s="113">
        <v>3056000</v>
      </c>
      <c r="AQ12" s="113">
        <v>15776705.42</v>
      </c>
      <c r="AR12" s="113">
        <v>883659.59</v>
      </c>
      <c r="AS12" s="118">
        <v>19716365.010000002</v>
      </c>
      <c r="AT12" s="116">
        <v>26500</v>
      </c>
      <c r="AU12" s="116">
        <v>45000</v>
      </c>
      <c r="AV12" s="116"/>
      <c r="AW12" s="116"/>
      <c r="AX12" s="116"/>
      <c r="AY12" s="116"/>
      <c r="AZ12" s="116"/>
      <c r="BA12" s="116"/>
      <c r="BB12" s="116"/>
      <c r="BC12" s="116"/>
      <c r="BD12" s="116"/>
      <c r="BE12" s="116"/>
      <c r="BF12" s="116"/>
      <c r="BG12" s="116"/>
      <c r="BH12" s="116"/>
      <c r="BI12" s="116"/>
      <c r="BJ12" s="116"/>
      <c r="BK12" s="116"/>
      <c r="BL12" s="116">
        <v>0</v>
      </c>
      <c r="BM12" s="116">
        <v>0</v>
      </c>
      <c r="BN12" s="116">
        <v>0</v>
      </c>
      <c r="BO12" s="116">
        <v>0</v>
      </c>
      <c r="BP12" s="119"/>
      <c r="BQ12" s="120">
        <v>0</v>
      </c>
      <c r="BR12" s="120">
        <v>0</v>
      </c>
      <c r="BS12" s="121">
        <v>1.349</v>
      </c>
      <c r="BT12" s="121">
        <v>0</v>
      </c>
      <c r="BU12" s="121">
        <v>0</v>
      </c>
      <c r="BV12" s="121">
        <v>5.7999999999999996E-2</v>
      </c>
      <c r="BW12" s="121">
        <v>3.448</v>
      </c>
      <c r="BX12" s="121">
        <v>0</v>
      </c>
      <c r="BY12" s="121">
        <v>0</v>
      </c>
      <c r="BZ12" s="121">
        <v>3.915</v>
      </c>
      <c r="CA12" s="121">
        <v>0</v>
      </c>
      <c r="CB12" s="121">
        <v>0.129</v>
      </c>
      <c r="CC12" s="121">
        <v>8.8989999999999991</v>
      </c>
      <c r="CD12" s="122">
        <v>25.88</v>
      </c>
      <c r="CE12" s="121">
        <v>2.279250669148789</v>
      </c>
      <c r="CF12" s="123"/>
      <c r="CG12" s="116">
        <v>0</v>
      </c>
      <c r="CH12" s="116">
        <v>0</v>
      </c>
      <c r="CI12" s="116">
        <v>0</v>
      </c>
      <c r="CJ12" s="124"/>
      <c r="CK12" s="125" t="s">
        <v>181</v>
      </c>
      <c r="CL12" s="125" t="s">
        <v>181</v>
      </c>
      <c r="CM12" s="126">
        <v>255000850</v>
      </c>
      <c r="CN12" s="127">
        <v>475000</v>
      </c>
      <c r="CO12" s="130">
        <v>0.187</v>
      </c>
      <c r="CP12" s="131"/>
    </row>
    <row r="13" spans="1:94" s="129" customFormat="1" ht="17.25" customHeight="1" x14ac:dyDescent="0.2">
      <c r="A13" s="100" t="s">
        <v>134</v>
      </c>
      <c r="B13" s="101" t="s">
        <v>135</v>
      </c>
      <c r="C13" s="102">
        <v>306102800</v>
      </c>
      <c r="D13" s="102">
        <v>471194400</v>
      </c>
      <c r="E13" s="103">
        <v>777297200</v>
      </c>
      <c r="F13" s="104">
        <v>0</v>
      </c>
      <c r="G13" s="104">
        <v>777297200</v>
      </c>
      <c r="H13" s="105">
        <v>362595</v>
      </c>
      <c r="I13" s="103">
        <v>777659795</v>
      </c>
      <c r="J13" s="106">
        <v>6.625</v>
      </c>
      <c r="K13" s="107">
        <v>30.47</v>
      </c>
      <c r="L13" s="103">
        <v>0</v>
      </c>
      <c r="M13" s="108">
        <v>0</v>
      </c>
      <c r="N13" s="108">
        <v>0</v>
      </c>
      <c r="O13" s="109">
        <v>1795381426</v>
      </c>
      <c r="P13" s="110">
        <v>2573041221</v>
      </c>
      <c r="Q13" s="107">
        <v>8892766.75</v>
      </c>
      <c r="R13" s="107">
        <v>0</v>
      </c>
      <c r="S13" s="107">
        <v>0</v>
      </c>
      <c r="T13" s="111">
        <v>7041.06</v>
      </c>
      <c r="U13" s="111">
        <v>0</v>
      </c>
      <c r="V13" s="112">
        <v>8885725.6899999995</v>
      </c>
      <c r="W13" s="113">
        <v>0</v>
      </c>
      <c r="X13" s="107">
        <v>8885725.6899999995</v>
      </c>
      <c r="Y13" s="114">
        <v>0</v>
      </c>
      <c r="Z13" s="114">
        <v>0</v>
      </c>
      <c r="AA13" s="107">
        <v>385956.18</v>
      </c>
      <c r="AB13" s="111">
        <v>25865584</v>
      </c>
      <c r="AC13" s="111">
        <v>0</v>
      </c>
      <c r="AD13" s="111">
        <v>0</v>
      </c>
      <c r="AE13" s="111">
        <v>15522849.550000001</v>
      </c>
      <c r="AF13" s="111">
        <v>0</v>
      </c>
      <c r="AG13" s="111">
        <v>853165</v>
      </c>
      <c r="AH13" s="115">
        <v>51513280.420000002</v>
      </c>
      <c r="AI13" s="116">
        <v>17860200</v>
      </c>
      <c r="AJ13" s="116">
        <v>2883600</v>
      </c>
      <c r="AK13" s="116">
        <v>40637100</v>
      </c>
      <c r="AL13" s="116">
        <v>6575400</v>
      </c>
      <c r="AM13" s="116">
        <v>10221900</v>
      </c>
      <c r="AN13" s="116">
        <v>3683100</v>
      </c>
      <c r="AO13" s="117">
        <v>81861300</v>
      </c>
      <c r="AP13" s="113">
        <v>2100000</v>
      </c>
      <c r="AQ13" s="113">
        <v>2112034.6</v>
      </c>
      <c r="AR13" s="113">
        <v>285000</v>
      </c>
      <c r="AS13" s="118">
        <v>4497034.5999999996</v>
      </c>
      <c r="AT13" s="116">
        <v>6750</v>
      </c>
      <c r="AU13" s="116">
        <v>36250</v>
      </c>
      <c r="AV13" s="116"/>
      <c r="AW13" s="116"/>
      <c r="AX13" s="116"/>
      <c r="AY13" s="116"/>
      <c r="AZ13" s="116"/>
      <c r="BA13" s="116"/>
      <c r="BB13" s="116"/>
      <c r="BC13" s="116"/>
      <c r="BD13" s="116"/>
      <c r="BE13" s="116"/>
      <c r="BF13" s="116"/>
      <c r="BG13" s="116"/>
      <c r="BH13" s="116"/>
      <c r="BI13" s="116"/>
      <c r="BJ13" s="116"/>
      <c r="BK13" s="116"/>
      <c r="BL13" s="116">
        <v>0</v>
      </c>
      <c r="BM13" s="116">
        <v>0</v>
      </c>
      <c r="BN13" s="116">
        <v>0</v>
      </c>
      <c r="BO13" s="116">
        <v>0</v>
      </c>
      <c r="BP13" s="119"/>
      <c r="BQ13" s="120">
        <v>0</v>
      </c>
      <c r="BR13" s="120">
        <v>0</v>
      </c>
      <c r="BS13" s="121">
        <v>1.143</v>
      </c>
      <c r="BT13" s="121">
        <v>0</v>
      </c>
      <c r="BU13" s="121">
        <v>0</v>
      </c>
      <c r="BV13" s="121">
        <v>4.9000000000000002E-2</v>
      </c>
      <c r="BW13" s="121">
        <v>3.327</v>
      </c>
      <c r="BX13" s="121">
        <v>0</v>
      </c>
      <c r="BY13" s="121">
        <v>0</v>
      </c>
      <c r="BZ13" s="121">
        <v>1.996</v>
      </c>
      <c r="CA13" s="121">
        <v>0</v>
      </c>
      <c r="CB13" s="121">
        <v>0.11</v>
      </c>
      <c r="CC13" s="121">
        <v>6.625</v>
      </c>
      <c r="CD13" s="122">
        <v>30.47</v>
      </c>
      <c r="CE13" s="121">
        <v>2.0020386770165937</v>
      </c>
      <c r="CF13" s="123"/>
      <c r="CG13" s="116">
        <v>0</v>
      </c>
      <c r="CH13" s="116">
        <v>0</v>
      </c>
      <c r="CI13" s="116">
        <v>0</v>
      </c>
      <c r="CJ13" s="124"/>
      <c r="CK13" s="125" t="s">
        <v>192</v>
      </c>
      <c r="CL13" s="125" t="s">
        <v>188</v>
      </c>
      <c r="CM13" s="126">
        <v>236505100</v>
      </c>
      <c r="CN13" s="127">
        <v>118043.4</v>
      </c>
      <c r="CO13" s="128">
        <v>0.05</v>
      </c>
      <c r="CP13" s="131"/>
    </row>
    <row r="14" spans="1:94" s="129" customFormat="1" ht="17.25" customHeight="1" x14ac:dyDescent="0.2">
      <c r="A14" s="100" t="s">
        <v>136</v>
      </c>
      <c r="B14" s="101" t="s">
        <v>137</v>
      </c>
      <c r="C14" s="102">
        <v>1089630000</v>
      </c>
      <c r="D14" s="102">
        <v>1689911600</v>
      </c>
      <c r="E14" s="103">
        <v>2779541600</v>
      </c>
      <c r="F14" s="104">
        <v>1059100</v>
      </c>
      <c r="G14" s="104">
        <v>2778482500</v>
      </c>
      <c r="H14" s="105">
        <v>0</v>
      </c>
      <c r="I14" s="103">
        <v>2778482500</v>
      </c>
      <c r="J14" s="106">
        <v>7.3450000000000006</v>
      </c>
      <c r="K14" s="107">
        <v>28.08</v>
      </c>
      <c r="L14" s="103">
        <v>0</v>
      </c>
      <c r="M14" s="108">
        <v>0</v>
      </c>
      <c r="N14" s="108">
        <v>0</v>
      </c>
      <c r="O14" s="109">
        <v>7239238721</v>
      </c>
      <c r="P14" s="110">
        <v>10017721221</v>
      </c>
      <c r="Q14" s="107">
        <v>34622553.810000002</v>
      </c>
      <c r="R14" s="107">
        <v>0</v>
      </c>
      <c r="S14" s="107">
        <v>0</v>
      </c>
      <c r="T14" s="111">
        <v>0</v>
      </c>
      <c r="U14" s="111">
        <v>275795.71000000002</v>
      </c>
      <c r="V14" s="112">
        <v>34898349.520000003</v>
      </c>
      <c r="W14" s="113">
        <v>0</v>
      </c>
      <c r="X14" s="107">
        <v>34898349.520000003</v>
      </c>
      <c r="Y14" s="114">
        <v>0</v>
      </c>
      <c r="Z14" s="114">
        <v>0</v>
      </c>
      <c r="AA14" s="107">
        <v>1502658.18</v>
      </c>
      <c r="AB14" s="111">
        <v>92215916</v>
      </c>
      <c r="AC14" s="111">
        <v>0</v>
      </c>
      <c r="AD14" s="111">
        <v>0</v>
      </c>
      <c r="AE14" s="111">
        <v>72147634.129999995</v>
      </c>
      <c r="AF14" s="111">
        <v>0</v>
      </c>
      <c r="AG14" s="111">
        <v>3288023.42</v>
      </c>
      <c r="AH14" s="115">
        <v>204052581.24999997</v>
      </c>
      <c r="AI14" s="116">
        <v>48403800</v>
      </c>
      <c r="AJ14" s="116">
        <v>4937800</v>
      </c>
      <c r="AK14" s="116">
        <v>241646900</v>
      </c>
      <c r="AL14" s="116">
        <v>22594600</v>
      </c>
      <c r="AM14" s="116">
        <v>52686400</v>
      </c>
      <c r="AN14" s="116">
        <v>256966000</v>
      </c>
      <c r="AO14" s="117">
        <v>627235500</v>
      </c>
      <c r="AP14" s="113">
        <v>10500000</v>
      </c>
      <c r="AQ14" s="113">
        <v>50174245.18</v>
      </c>
      <c r="AR14" s="113">
        <v>2600000</v>
      </c>
      <c r="AS14" s="118">
        <v>63274245.18</v>
      </c>
      <c r="AT14" s="116">
        <v>28000</v>
      </c>
      <c r="AU14" s="116">
        <v>80000</v>
      </c>
      <c r="AV14" s="116"/>
      <c r="AW14" s="116">
        <v>1059100</v>
      </c>
      <c r="AX14" s="116"/>
      <c r="AY14" s="116"/>
      <c r="AZ14" s="116"/>
      <c r="BA14" s="116"/>
      <c r="BB14" s="116"/>
      <c r="BC14" s="116"/>
      <c r="BD14" s="116"/>
      <c r="BE14" s="116"/>
      <c r="BF14" s="116"/>
      <c r="BG14" s="116"/>
      <c r="BH14" s="116"/>
      <c r="BI14" s="116"/>
      <c r="BJ14" s="116"/>
      <c r="BK14" s="116"/>
      <c r="BL14" s="116">
        <v>1059100</v>
      </c>
      <c r="BM14" s="116">
        <v>0</v>
      </c>
      <c r="BN14" s="116">
        <v>0</v>
      </c>
      <c r="BO14" s="116">
        <v>0</v>
      </c>
      <c r="BP14" s="119"/>
      <c r="BQ14" s="120">
        <v>0</v>
      </c>
      <c r="BR14" s="120">
        <v>0</v>
      </c>
      <c r="BS14" s="121">
        <v>1.256</v>
      </c>
      <c r="BT14" s="121">
        <v>0</v>
      </c>
      <c r="BU14" s="121">
        <v>0</v>
      </c>
      <c r="BV14" s="121">
        <v>5.3999999999999999E-2</v>
      </c>
      <c r="BW14" s="121">
        <v>3.319</v>
      </c>
      <c r="BX14" s="121">
        <v>0</v>
      </c>
      <c r="BY14" s="121">
        <v>0</v>
      </c>
      <c r="BZ14" s="121">
        <v>2.597</v>
      </c>
      <c r="CA14" s="121">
        <v>0</v>
      </c>
      <c r="CB14" s="121">
        <v>0.11899999999999999</v>
      </c>
      <c r="CC14" s="121">
        <v>7.3450000000000006</v>
      </c>
      <c r="CD14" s="122">
        <v>28.08</v>
      </c>
      <c r="CE14" s="121">
        <v>2.0369161483776126</v>
      </c>
      <c r="CF14" s="123"/>
      <c r="CG14" s="116">
        <v>0</v>
      </c>
      <c r="CH14" s="116">
        <v>0</v>
      </c>
      <c r="CI14" s="116">
        <v>0</v>
      </c>
      <c r="CJ14" s="124"/>
      <c r="CK14" s="125" t="s">
        <v>192</v>
      </c>
      <c r="CL14" s="125" t="s">
        <v>189</v>
      </c>
      <c r="CM14" s="126">
        <v>50568400</v>
      </c>
      <c r="CN14" s="127">
        <v>24838.9</v>
      </c>
      <c r="CO14" s="128">
        <v>0.05</v>
      </c>
      <c r="CP14" s="131"/>
    </row>
    <row r="15" spans="1:94" s="129" customFormat="1" ht="17.25" customHeight="1" x14ac:dyDescent="0.2">
      <c r="A15" s="100" t="s">
        <v>138</v>
      </c>
      <c r="B15" s="101" t="s">
        <v>139</v>
      </c>
      <c r="C15" s="102">
        <v>827663000</v>
      </c>
      <c r="D15" s="102">
        <v>1097961805</v>
      </c>
      <c r="E15" s="103">
        <v>1925624805</v>
      </c>
      <c r="F15" s="104">
        <v>0</v>
      </c>
      <c r="G15" s="104">
        <v>1925624805</v>
      </c>
      <c r="H15" s="105">
        <v>1206935</v>
      </c>
      <c r="I15" s="103">
        <v>1926831740</v>
      </c>
      <c r="J15" s="106">
        <v>2.1</v>
      </c>
      <c r="K15" s="107">
        <v>75.05</v>
      </c>
      <c r="L15" s="103">
        <v>0</v>
      </c>
      <c r="M15" s="108">
        <v>0</v>
      </c>
      <c r="N15" s="108">
        <v>0</v>
      </c>
      <c r="O15" s="109">
        <v>655898570</v>
      </c>
      <c r="P15" s="110">
        <v>2582730310</v>
      </c>
      <c r="Q15" s="107">
        <v>8926253.5</v>
      </c>
      <c r="R15" s="107">
        <v>0</v>
      </c>
      <c r="S15" s="107">
        <v>0</v>
      </c>
      <c r="T15" s="111">
        <v>18666.73</v>
      </c>
      <c r="U15" s="111">
        <v>0</v>
      </c>
      <c r="V15" s="112">
        <v>8907586.7699999996</v>
      </c>
      <c r="W15" s="113">
        <v>0</v>
      </c>
      <c r="X15" s="107">
        <v>8907586.7699999996</v>
      </c>
      <c r="Y15" s="114">
        <v>0</v>
      </c>
      <c r="Z15" s="114">
        <v>0</v>
      </c>
      <c r="AA15" s="107">
        <v>387409.55</v>
      </c>
      <c r="AB15" s="111">
        <v>19704596</v>
      </c>
      <c r="AC15" s="111">
        <v>0</v>
      </c>
      <c r="AD15" s="111">
        <v>0</v>
      </c>
      <c r="AE15" s="111">
        <v>10596031.07</v>
      </c>
      <c r="AF15" s="111">
        <v>0</v>
      </c>
      <c r="AG15" s="111">
        <v>849721.67</v>
      </c>
      <c r="AH15" s="115">
        <v>40445345.060000002</v>
      </c>
      <c r="AI15" s="116">
        <v>26227400</v>
      </c>
      <c r="AJ15" s="116">
        <v>0</v>
      </c>
      <c r="AK15" s="116">
        <v>486998000</v>
      </c>
      <c r="AL15" s="116">
        <v>53483300</v>
      </c>
      <c r="AM15" s="116">
        <v>0</v>
      </c>
      <c r="AN15" s="116">
        <v>5354600</v>
      </c>
      <c r="AO15" s="117">
        <v>572063300</v>
      </c>
      <c r="AP15" s="113">
        <v>2734194</v>
      </c>
      <c r="AQ15" s="113">
        <v>1885989.48</v>
      </c>
      <c r="AR15" s="113">
        <v>156750</v>
      </c>
      <c r="AS15" s="118">
        <v>4776933.4800000004</v>
      </c>
      <c r="AT15" s="116">
        <v>1000</v>
      </c>
      <c r="AU15" s="116">
        <v>30750</v>
      </c>
      <c r="AV15" s="116"/>
      <c r="AW15" s="116"/>
      <c r="AX15" s="116"/>
      <c r="AY15" s="116"/>
      <c r="AZ15" s="116"/>
      <c r="BA15" s="116"/>
      <c r="BB15" s="116"/>
      <c r="BC15" s="116"/>
      <c r="BD15" s="116"/>
      <c r="BE15" s="116"/>
      <c r="BF15" s="116"/>
      <c r="BG15" s="116"/>
      <c r="BH15" s="116"/>
      <c r="BI15" s="116"/>
      <c r="BJ15" s="116"/>
      <c r="BK15" s="116"/>
      <c r="BL15" s="116">
        <v>0</v>
      </c>
      <c r="BM15" s="116">
        <v>0</v>
      </c>
      <c r="BN15" s="116">
        <v>0</v>
      </c>
      <c r="BO15" s="116">
        <v>0</v>
      </c>
      <c r="BP15" s="119"/>
      <c r="BQ15" s="120">
        <v>0</v>
      </c>
      <c r="BR15" s="120">
        <v>0</v>
      </c>
      <c r="BS15" s="121">
        <v>0.46200000000000002</v>
      </c>
      <c r="BT15" s="121">
        <v>0</v>
      </c>
      <c r="BU15" s="121">
        <v>0</v>
      </c>
      <c r="BV15" s="121">
        <v>0.02</v>
      </c>
      <c r="BW15" s="121">
        <v>1.0229999999999999</v>
      </c>
      <c r="BX15" s="121">
        <v>0</v>
      </c>
      <c r="BY15" s="121">
        <v>0</v>
      </c>
      <c r="BZ15" s="121">
        <v>0.55000000000000004</v>
      </c>
      <c r="CA15" s="121">
        <v>0</v>
      </c>
      <c r="CB15" s="121">
        <v>4.4999999999999998E-2</v>
      </c>
      <c r="CC15" s="121">
        <v>2.1</v>
      </c>
      <c r="CD15" s="122">
        <v>75.05</v>
      </c>
      <c r="CE15" s="121">
        <v>1.5659918073288883</v>
      </c>
      <c r="CF15" s="123"/>
      <c r="CG15" s="116">
        <v>0</v>
      </c>
      <c r="CH15" s="116">
        <v>0</v>
      </c>
      <c r="CI15" s="116">
        <v>0</v>
      </c>
      <c r="CJ15" s="124"/>
      <c r="CK15" s="125" t="s">
        <v>192</v>
      </c>
      <c r="CL15" s="125" t="s">
        <v>190</v>
      </c>
      <c r="CM15" s="126">
        <v>331911700</v>
      </c>
      <c r="CN15" s="127">
        <v>134570.28</v>
      </c>
      <c r="CO15" s="128">
        <v>4.1000000000000002E-2</v>
      </c>
      <c r="CP15" s="131"/>
    </row>
    <row r="16" spans="1:94" s="129" customFormat="1" ht="17.25" customHeight="1" x14ac:dyDescent="0.2">
      <c r="A16" s="100" t="s">
        <v>140</v>
      </c>
      <c r="B16" s="101" t="s">
        <v>141</v>
      </c>
      <c r="C16" s="102">
        <v>569404600</v>
      </c>
      <c r="D16" s="102">
        <v>912241300</v>
      </c>
      <c r="E16" s="103">
        <v>1481645900</v>
      </c>
      <c r="F16" s="104">
        <v>115000</v>
      </c>
      <c r="G16" s="104">
        <v>1481530900</v>
      </c>
      <c r="H16" s="105">
        <v>2000350</v>
      </c>
      <c r="I16" s="103">
        <v>1483531250</v>
      </c>
      <c r="J16" s="106">
        <v>5.242</v>
      </c>
      <c r="K16" s="107">
        <v>39.17</v>
      </c>
      <c r="L16" s="103">
        <v>0</v>
      </c>
      <c r="M16" s="108">
        <v>0</v>
      </c>
      <c r="N16" s="108">
        <v>0</v>
      </c>
      <c r="O16" s="109">
        <v>2310845304</v>
      </c>
      <c r="P16" s="110">
        <v>3794376554</v>
      </c>
      <c r="Q16" s="107">
        <v>13113861.280000001</v>
      </c>
      <c r="R16" s="107">
        <v>0</v>
      </c>
      <c r="S16" s="107">
        <v>0</v>
      </c>
      <c r="T16" s="111">
        <v>234768.88</v>
      </c>
      <c r="U16" s="111">
        <v>0</v>
      </c>
      <c r="V16" s="112">
        <v>12879092.4</v>
      </c>
      <c r="W16" s="113">
        <v>0</v>
      </c>
      <c r="X16" s="107">
        <v>12879092.4</v>
      </c>
      <c r="Y16" s="114">
        <v>0</v>
      </c>
      <c r="Z16" s="114">
        <v>0</v>
      </c>
      <c r="AA16" s="107">
        <v>569156.48</v>
      </c>
      <c r="AB16" s="111">
        <v>46762324</v>
      </c>
      <c r="AC16" s="111">
        <v>0</v>
      </c>
      <c r="AD16" s="111">
        <v>0</v>
      </c>
      <c r="AE16" s="111">
        <v>16134201</v>
      </c>
      <c r="AF16" s="111">
        <v>148669</v>
      </c>
      <c r="AG16" s="111">
        <v>1259490</v>
      </c>
      <c r="AH16" s="115">
        <v>77752932.879999995</v>
      </c>
      <c r="AI16" s="116">
        <v>34886800</v>
      </c>
      <c r="AJ16" s="116">
        <v>5735900</v>
      </c>
      <c r="AK16" s="116">
        <v>40196600</v>
      </c>
      <c r="AL16" s="116">
        <v>21267900</v>
      </c>
      <c r="AM16" s="116">
        <v>125100</v>
      </c>
      <c r="AN16" s="116">
        <v>3864000</v>
      </c>
      <c r="AO16" s="117">
        <v>106076300</v>
      </c>
      <c r="AP16" s="113">
        <v>4600000</v>
      </c>
      <c r="AQ16" s="113">
        <v>4349685.29</v>
      </c>
      <c r="AR16" s="113">
        <v>230000</v>
      </c>
      <c r="AS16" s="118">
        <v>9179685.2899999991</v>
      </c>
      <c r="AT16" s="116">
        <v>3500</v>
      </c>
      <c r="AU16" s="116">
        <v>40500</v>
      </c>
      <c r="AV16" s="116"/>
      <c r="AW16" s="116"/>
      <c r="AX16" s="116"/>
      <c r="AY16" s="116"/>
      <c r="AZ16" s="116">
        <v>115000</v>
      </c>
      <c r="BA16" s="116"/>
      <c r="BB16" s="116"/>
      <c r="BC16" s="116"/>
      <c r="BD16" s="116"/>
      <c r="BE16" s="116"/>
      <c r="BF16" s="116"/>
      <c r="BG16" s="116"/>
      <c r="BH16" s="116"/>
      <c r="BI16" s="116"/>
      <c r="BJ16" s="116"/>
      <c r="BK16" s="116"/>
      <c r="BL16" s="116">
        <v>115000</v>
      </c>
      <c r="BM16" s="116">
        <v>0</v>
      </c>
      <c r="BN16" s="116">
        <v>0</v>
      </c>
      <c r="BO16" s="116">
        <v>0</v>
      </c>
      <c r="BP16" s="119"/>
      <c r="BQ16" s="120">
        <v>0</v>
      </c>
      <c r="BR16" s="120">
        <v>0</v>
      </c>
      <c r="BS16" s="121">
        <v>0.86799999999999999</v>
      </c>
      <c r="BT16" s="121">
        <v>0</v>
      </c>
      <c r="BU16" s="121">
        <v>0</v>
      </c>
      <c r="BV16" s="121">
        <v>3.7999999999999999E-2</v>
      </c>
      <c r="BW16" s="121">
        <v>3.153</v>
      </c>
      <c r="BX16" s="121">
        <v>0</v>
      </c>
      <c r="BY16" s="121">
        <v>0</v>
      </c>
      <c r="BZ16" s="121">
        <v>1.0880000000000001</v>
      </c>
      <c r="CA16" s="121">
        <v>0.01</v>
      </c>
      <c r="CB16" s="121">
        <v>8.5000000000000006E-2</v>
      </c>
      <c r="CC16" s="121">
        <v>5.242</v>
      </c>
      <c r="CD16" s="122">
        <v>39.17</v>
      </c>
      <c r="CE16" s="121">
        <v>2.0491622740508846</v>
      </c>
      <c r="CF16" s="123"/>
      <c r="CG16" s="116">
        <v>0</v>
      </c>
      <c r="CH16" s="116">
        <v>0</v>
      </c>
      <c r="CI16" s="116">
        <v>0</v>
      </c>
      <c r="CJ16" s="124"/>
      <c r="CK16" s="125" t="s">
        <v>192</v>
      </c>
      <c r="CL16" s="125" t="s">
        <v>191</v>
      </c>
      <c r="CM16" s="126">
        <v>38000000</v>
      </c>
      <c r="CN16" s="127">
        <v>15200</v>
      </c>
      <c r="CO16" s="128">
        <v>0.04</v>
      </c>
      <c r="CP16" s="131"/>
    </row>
    <row r="17" spans="1:99" s="129" customFormat="1" ht="17.25" customHeight="1" x14ac:dyDescent="0.2">
      <c r="A17" s="100" t="s">
        <v>142</v>
      </c>
      <c r="B17" s="101" t="s">
        <v>143</v>
      </c>
      <c r="C17" s="102">
        <v>493955100</v>
      </c>
      <c r="D17" s="102">
        <v>722294856</v>
      </c>
      <c r="E17" s="103">
        <v>1216249956</v>
      </c>
      <c r="F17" s="104">
        <v>813600</v>
      </c>
      <c r="G17" s="104">
        <v>1215436356</v>
      </c>
      <c r="H17" s="105">
        <v>3620139</v>
      </c>
      <c r="I17" s="103">
        <v>1219056495</v>
      </c>
      <c r="J17" s="106">
        <v>8.9260000000000002</v>
      </c>
      <c r="K17" s="107">
        <v>27.7</v>
      </c>
      <c r="L17" s="103">
        <v>0</v>
      </c>
      <c r="M17" s="108">
        <v>0</v>
      </c>
      <c r="N17" s="108">
        <v>0</v>
      </c>
      <c r="O17" s="109">
        <v>3204565205</v>
      </c>
      <c r="P17" s="110">
        <v>4423621700</v>
      </c>
      <c r="Q17" s="107">
        <v>15288614.74</v>
      </c>
      <c r="R17" s="107">
        <v>0</v>
      </c>
      <c r="S17" s="107">
        <v>0</v>
      </c>
      <c r="T17" s="111">
        <v>106417.95</v>
      </c>
      <c r="U17" s="111">
        <v>0</v>
      </c>
      <c r="V17" s="112">
        <v>15182196.790000001</v>
      </c>
      <c r="W17" s="113">
        <v>0</v>
      </c>
      <c r="X17" s="107">
        <v>15182196.790000001</v>
      </c>
      <c r="Y17" s="114">
        <v>0</v>
      </c>
      <c r="Z17" s="114">
        <v>0</v>
      </c>
      <c r="AA17" s="107">
        <v>663543.26</v>
      </c>
      <c r="AB17" s="111">
        <v>29598174</v>
      </c>
      <c r="AC17" s="111">
        <v>0</v>
      </c>
      <c r="AD17" s="111">
        <v>0</v>
      </c>
      <c r="AE17" s="111">
        <v>61660664.280000001</v>
      </c>
      <c r="AF17" s="111">
        <v>243811</v>
      </c>
      <c r="AG17" s="111">
        <v>1462198.99</v>
      </c>
      <c r="AH17" s="115">
        <v>108810588.31999999</v>
      </c>
      <c r="AI17" s="116">
        <v>62039500</v>
      </c>
      <c r="AJ17" s="116">
        <v>11421500</v>
      </c>
      <c r="AK17" s="116">
        <v>26234800</v>
      </c>
      <c r="AL17" s="116">
        <v>48270900</v>
      </c>
      <c r="AM17" s="116">
        <v>1784100</v>
      </c>
      <c r="AN17" s="116">
        <v>178165800</v>
      </c>
      <c r="AO17" s="117">
        <v>327916600</v>
      </c>
      <c r="AP17" s="113">
        <v>9885000</v>
      </c>
      <c r="AQ17" s="113">
        <v>32743562.870000001</v>
      </c>
      <c r="AR17" s="113">
        <v>2322000</v>
      </c>
      <c r="AS17" s="118">
        <v>44950562.870000005</v>
      </c>
      <c r="AT17" s="116">
        <v>38250</v>
      </c>
      <c r="AU17" s="116">
        <v>57000</v>
      </c>
      <c r="AV17" s="116"/>
      <c r="AW17" s="116"/>
      <c r="AX17" s="116"/>
      <c r="AY17" s="116"/>
      <c r="AZ17" s="116"/>
      <c r="BA17" s="116"/>
      <c r="BB17" s="116"/>
      <c r="BC17" s="116"/>
      <c r="BD17" s="116"/>
      <c r="BE17" s="116"/>
      <c r="BF17" s="116"/>
      <c r="BG17" s="116"/>
      <c r="BH17" s="116"/>
      <c r="BI17" s="116"/>
      <c r="BJ17" s="116">
        <v>503600</v>
      </c>
      <c r="BK17" s="116">
        <v>310000</v>
      </c>
      <c r="BL17" s="116">
        <v>813600</v>
      </c>
      <c r="BM17" s="116">
        <v>0</v>
      </c>
      <c r="BN17" s="116">
        <v>0</v>
      </c>
      <c r="BO17" s="116">
        <v>0</v>
      </c>
      <c r="BP17" s="119"/>
      <c r="BQ17" s="120">
        <v>0</v>
      </c>
      <c r="BR17" s="120">
        <v>0</v>
      </c>
      <c r="BS17" s="121">
        <v>1.246</v>
      </c>
      <c r="BT17" s="121">
        <v>0</v>
      </c>
      <c r="BU17" s="121">
        <v>0</v>
      </c>
      <c r="BV17" s="121">
        <v>5.3999999999999999E-2</v>
      </c>
      <c r="BW17" s="121">
        <v>2.4279999999999999</v>
      </c>
      <c r="BX17" s="121">
        <v>0</v>
      </c>
      <c r="BY17" s="121">
        <v>0</v>
      </c>
      <c r="BZ17" s="121">
        <v>5.0579999999999998</v>
      </c>
      <c r="CA17" s="121">
        <v>0.02</v>
      </c>
      <c r="CB17" s="121">
        <v>0.12</v>
      </c>
      <c r="CC17" s="121">
        <v>8.9260000000000002</v>
      </c>
      <c r="CD17" s="122">
        <v>27.7</v>
      </c>
      <c r="CE17" s="121">
        <v>2.459762513598303</v>
      </c>
      <c r="CF17" s="123"/>
      <c r="CG17" s="116">
        <v>0</v>
      </c>
      <c r="CH17" s="116">
        <v>0</v>
      </c>
      <c r="CI17" s="116">
        <v>0</v>
      </c>
      <c r="CJ17" s="124"/>
      <c r="CK17" s="125" t="s">
        <v>182</v>
      </c>
      <c r="CL17" s="125" t="s">
        <v>182</v>
      </c>
      <c r="CM17" s="126">
        <v>147160200</v>
      </c>
      <c r="CN17" s="127">
        <v>270557</v>
      </c>
      <c r="CO17" s="130">
        <v>0.184</v>
      </c>
    </row>
    <row r="18" spans="1:99" s="129" customFormat="1" ht="17.25" customHeight="1" x14ac:dyDescent="0.2">
      <c r="A18" s="100" t="s">
        <v>144</v>
      </c>
      <c r="B18" s="101" t="s">
        <v>145</v>
      </c>
      <c r="C18" s="102">
        <v>521322905</v>
      </c>
      <c r="D18" s="102">
        <v>957503850</v>
      </c>
      <c r="E18" s="103">
        <v>1478826755</v>
      </c>
      <c r="F18" s="104">
        <v>0</v>
      </c>
      <c r="G18" s="104">
        <v>1478826755</v>
      </c>
      <c r="H18" s="105">
        <v>33</v>
      </c>
      <c r="I18" s="103">
        <v>1478826788</v>
      </c>
      <c r="J18" s="106">
        <v>7.5840000000000005</v>
      </c>
      <c r="K18" s="107">
        <v>33.75</v>
      </c>
      <c r="L18" s="103">
        <v>0</v>
      </c>
      <c r="M18" s="108">
        <v>0</v>
      </c>
      <c r="N18" s="108">
        <v>0</v>
      </c>
      <c r="O18" s="109">
        <v>2933318154</v>
      </c>
      <c r="P18" s="110">
        <v>4412144942</v>
      </c>
      <c r="Q18" s="107">
        <v>15248949.57</v>
      </c>
      <c r="R18" s="107">
        <v>0</v>
      </c>
      <c r="S18" s="107">
        <v>0</v>
      </c>
      <c r="T18" s="111">
        <v>4492.1899999999996</v>
      </c>
      <c r="U18" s="111">
        <v>0</v>
      </c>
      <c r="V18" s="112">
        <v>15244457.380000001</v>
      </c>
      <c r="W18" s="113">
        <v>0</v>
      </c>
      <c r="X18" s="107">
        <v>15244457.380000001</v>
      </c>
      <c r="Y18" s="114">
        <v>0</v>
      </c>
      <c r="Z18" s="114">
        <v>0</v>
      </c>
      <c r="AA18" s="107">
        <v>661821.74</v>
      </c>
      <c r="AB18" s="111">
        <v>50788302</v>
      </c>
      <c r="AC18" s="111">
        <v>0</v>
      </c>
      <c r="AD18" s="111">
        <v>0</v>
      </c>
      <c r="AE18" s="111">
        <v>44004354</v>
      </c>
      <c r="AF18" s="111">
        <v>0</v>
      </c>
      <c r="AG18" s="111">
        <v>1453385</v>
      </c>
      <c r="AH18" s="115">
        <v>112152320.12</v>
      </c>
      <c r="AI18" s="116">
        <v>33244700</v>
      </c>
      <c r="AJ18" s="116">
        <v>0</v>
      </c>
      <c r="AK18" s="116">
        <v>91565700</v>
      </c>
      <c r="AL18" s="116">
        <v>26691300</v>
      </c>
      <c r="AM18" s="116">
        <v>3315600</v>
      </c>
      <c r="AN18" s="116">
        <v>299877550</v>
      </c>
      <c r="AO18" s="117">
        <v>454694850</v>
      </c>
      <c r="AP18" s="113">
        <v>3300000</v>
      </c>
      <c r="AQ18" s="113">
        <v>21525093</v>
      </c>
      <c r="AR18" s="113">
        <v>1800000</v>
      </c>
      <c r="AS18" s="118">
        <v>26625093</v>
      </c>
      <c r="AT18" s="116">
        <v>14750</v>
      </c>
      <c r="AU18" s="116">
        <v>71000</v>
      </c>
      <c r="AV18" s="116"/>
      <c r="AW18" s="116"/>
      <c r="AX18" s="116"/>
      <c r="AY18" s="116"/>
      <c r="AZ18" s="116"/>
      <c r="BA18" s="116"/>
      <c r="BB18" s="116"/>
      <c r="BC18" s="116"/>
      <c r="BD18" s="116"/>
      <c r="BE18" s="116"/>
      <c r="BF18" s="116"/>
      <c r="BG18" s="116"/>
      <c r="BH18" s="116"/>
      <c r="BI18" s="116"/>
      <c r="BJ18" s="116"/>
      <c r="BK18" s="116"/>
      <c r="BL18" s="116">
        <v>0</v>
      </c>
      <c r="BM18" s="116">
        <v>0</v>
      </c>
      <c r="BN18" s="116">
        <v>0</v>
      </c>
      <c r="BO18" s="116">
        <v>0</v>
      </c>
      <c r="BP18" s="119"/>
      <c r="BQ18" s="120">
        <v>0</v>
      </c>
      <c r="BR18" s="120">
        <v>0</v>
      </c>
      <c r="BS18" s="121">
        <v>1.0309999999999999</v>
      </c>
      <c r="BT18" s="121">
        <v>0</v>
      </c>
      <c r="BU18" s="121">
        <v>0</v>
      </c>
      <c r="BV18" s="121">
        <v>4.3999999999999997E-2</v>
      </c>
      <c r="BW18" s="121">
        <v>3.4350000000000001</v>
      </c>
      <c r="BX18" s="121">
        <v>0</v>
      </c>
      <c r="BY18" s="121">
        <v>0</v>
      </c>
      <c r="BZ18" s="121">
        <v>2.976</v>
      </c>
      <c r="CA18" s="121">
        <v>0</v>
      </c>
      <c r="CB18" s="121">
        <v>9.8000000000000004E-2</v>
      </c>
      <c r="CC18" s="121">
        <v>7.5840000000000005</v>
      </c>
      <c r="CD18" s="122">
        <v>33.75</v>
      </c>
      <c r="CE18" s="121">
        <v>2.5419001776755321</v>
      </c>
      <c r="CF18" s="123"/>
      <c r="CG18" s="116">
        <v>0</v>
      </c>
      <c r="CH18" s="116">
        <v>0</v>
      </c>
      <c r="CI18" s="116">
        <v>0</v>
      </c>
      <c r="CJ18" s="124"/>
      <c r="CK18" s="125" t="s">
        <v>183</v>
      </c>
      <c r="CL18" s="125" t="s">
        <v>183</v>
      </c>
      <c r="CM18" s="126">
        <v>13216700</v>
      </c>
      <c r="CN18" s="127">
        <v>154000</v>
      </c>
      <c r="CO18" s="130">
        <v>1.1659999999999999</v>
      </c>
    </row>
    <row r="19" spans="1:99" s="129" customFormat="1" ht="17.25" customHeight="1" x14ac:dyDescent="0.2">
      <c r="A19" s="100" t="s">
        <v>146</v>
      </c>
      <c r="B19" s="101" t="s">
        <v>147</v>
      </c>
      <c r="C19" s="102">
        <v>372142400</v>
      </c>
      <c r="D19" s="102">
        <v>423289063</v>
      </c>
      <c r="E19" s="103">
        <v>795431463</v>
      </c>
      <c r="F19" s="104">
        <v>973576</v>
      </c>
      <c r="G19" s="104">
        <v>794457887</v>
      </c>
      <c r="H19" s="105">
        <v>1720518</v>
      </c>
      <c r="I19" s="103">
        <v>796178405</v>
      </c>
      <c r="J19" s="106">
        <v>9.1470000000000002</v>
      </c>
      <c r="K19" s="107">
        <v>30.86</v>
      </c>
      <c r="L19" s="103">
        <v>0</v>
      </c>
      <c r="M19" s="108">
        <v>0</v>
      </c>
      <c r="N19" s="108">
        <v>0</v>
      </c>
      <c r="O19" s="109">
        <v>1787058016</v>
      </c>
      <c r="P19" s="110">
        <v>2583236421</v>
      </c>
      <c r="Q19" s="107">
        <v>8928002.6899999995</v>
      </c>
      <c r="R19" s="107">
        <v>0</v>
      </c>
      <c r="S19" s="107">
        <v>0</v>
      </c>
      <c r="T19" s="111">
        <v>0</v>
      </c>
      <c r="U19" s="111">
        <v>53152.79</v>
      </c>
      <c r="V19" s="112">
        <v>8981155.4799999986</v>
      </c>
      <c r="W19" s="113">
        <v>0</v>
      </c>
      <c r="X19" s="107">
        <v>8981155.4799999986</v>
      </c>
      <c r="Y19" s="114">
        <v>0</v>
      </c>
      <c r="Z19" s="114">
        <v>0</v>
      </c>
      <c r="AA19" s="107">
        <v>387485.46</v>
      </c>
      <c r="AB19" s="111">
        <v>26248919</v>
      </c>
      <c r="AC19" s="111">
        <v>0</v>
      </c>
      <c r="AD19" s="111">
        <v>0</v>
      </c>
      <c r="AE19" s="111">
        <v>36340179.159999996</v>
      </c>
      <c r="AF19" s="111">
        <v>0</v>
      </c>
      <c r="AG19" s="111">
        <v>864152.72</v>
      </c>
      <c r="AH19" s="115">
        <v>72821891.819999993</v>
      </c>
      <c r="AI19" s="116">
        <v>26559000</v>
      </c>
      <c r="AJ19" s="116">
        <v>19111800</v>
      </c>
      <c r="AK19" s="116">
        <v>65417700</v>
      </c>
      <c r="AL19" s="116">
        <v>21987800</v>
      </c>
      <c r="AM19" s="116">
        <v>0</v>
      </c>
      <c r="AN19" s="116">
        <v>66942100</v>
      </c>
      <c r="AO19" s="117">
        <v>200018400</v>
      </c>
      <c r="AP19" s="113">
        <v>4764000</v>
      </c>
      <c r="AQ19" s="113">
        <v>10460909.65</v>
      </c>
      <c r="AR19" s="113">
        <v>1480000</v>
      </c>
      <c r="AS19" s="118">
        <v>16704909.65</v>
      </c>
      <c r="AT19" s="116">
        <v>7500</v>
      </c>
      <c r="AU19" s="116">
        <v>34000</v>
      </c>
      <c r="AV19" s="116"/>
      <c r="AW19" s="116"/>
      <c r="AX19" s="116"/>
      <c r="AY19" s="116"/>
      <c r="AZ19" s="116"/>
      <c r="BA19" s="116"/>
      <c r="BB19" s="116"/>
      <c r="BC19" s="116"/>
      <c r="BD19" s="116"/>
      <c r="BE19" s="116"/>
      <c r="BF19" s="116">
        <v>973576</v>
      </c>
      <c r="BG19" s="116"/>
      <c r="BH19" s="116"/>
      <c r="BI19" s="116"/>
      <c r="BJ19" s="116"/>
      <c r="BK19" s="116"/>
      <c r="BL19" s="116">
        <v>973576</v>
      </c>
      <c r="BM19" s="116">
        <v>0</v>
      </c>
      <c r="BN19" s="116">
        <v>0</v>
      </c>
      <c r="BO19" s="116">
        <v>0</v>
      </c>
      <c r="BP19" s="119"/>
      <c r="BQ19" s="120">
        <v>0</v>
      </c>
      <c r="BR19" s="120">
        <v>0</v>
      </c>
      <c r="BS19" s="121">
        <v>1.1279999999999999</v>
      </c>
      <c r="BT19" s="121">
        <v>0</v>
      </c>
      <c r="BU19" s="121">
        <v>0</v>
      </c>
      <c r="BV19" s="121">
        <v>4.8000000000000001E-2</v>
      </c>
      <c r="BW19" s="121">
        <v>3.2970000000000002</v>
      </c>
      <c r="BX19" s="121">
        <v>0</v>
      </c>
      <c r="BY19" s="121">
        <v>0</v>
      </c>
      <c r="BZ19" s="121">
        <v>4.5650000000000004</v>
      </c>
      <c r="CA19" s="121">
        <v>0</v>
      </c>
      <c r="CB19" s="121">
        <v>0.109</v>
      </c>
      <c r="CC19" s="121">
        <v>9.1470000000000002</v>
      </c>
      <c r="CD19" s="122">
        <v>30.86</v>
      </c>
      <c r="CE19" s="121">
        <v>2.8190176953222816</v>
      </c>
      <c r="CF19" s="123"/>
      <c r="CG19" s="116">
        <v>0</v>
      </c>
      <c r="CH19" s="116">
        <v>0</v>
      </c>
      <c r="CI19" s="116">
        <v>0</v>
      </c>
      <c r="CJ19" s="124"/>
      <c r="CK19" s="125" t="s">
        <v>184</v>
      </c>
      <c r="CL19" s="125" t="s">
        <v>184</v>
      </c>
      <c r="CM19" s="126">
        <v>397699580</v>
      </c>
      <c r="CN19" s="127">
        <v>416347</v>
      </c>
      <c r="CO19" s="130">
        <v>0.105</v>
      </c>
    </row>
    <row r="20" spans="1:99" s="129" customFormat="1" ht="17.25" customHeight="1" x14ac:dyDescent="0.2">
      <c r="A20" s="100" t="s">
        <v>148</v>
      </c>
      <c r="B20" s="101" t="s">
        <v>149</v>
      </c>
      <c r="C20" s="102">
        <v>453776400</v>
      </c>
      <c r="D20" s="102">
        <v>597402000</v>
      </c>
      <c r="E20" s="103">
        <v>1051178400</v>
      </c>
      <c r="F20" s="104">
        <v>335200</v>
      </c>
      <c r="G20" s="104">
        <v>1050843200</v>
      </c>
      <c r="H20" s="105">
        <v>56</v>
      </c>
      <c r="I20" s="103">
        <v>1050843256</v>
      </c>
      <c r="J20" s="106">
        <v>4.5060000000000002</v>
      </c>
      <c r="K20" s="107">
        <v>56.08</v>
      </c>
      <c r="L20" s="103">
        <v>0</v>
      </c>
      <c r="M20" s="108">
        <v>0</v>
      </c>
      <c r="N20" s="108">
        <v>0</v>
      </c>
      <c r="O20" s="109">
        <v>827299440</v>
      </c>
      <c r="P20" s="110">
        <v>1878142696</v>
      </c>
      <c r="Q20" s="107">
        <v>6491106.6200000001</v>
      </c>
      <c r="R20" s="107">
        <v>0</v>
      </c>
      <c r="S20" s="107">
        <v>0</v>
      </c>
      <c r="T20" s="111">
        <v>943.98</v>
      </c>
      <c r="U20" s="111">
        <v>0</v>
      </c>
      <c r="V20" s="112">
        <v>6490162.6399999997</v>
      </c>
      <c r="W20" s="113">
        <v>0</v>
      </c>
      <c r="X20" s="107">
        <v>6490162.6399999997</v>
      </c>
      <c r="Y20" s="114">
        <v>0</v>
      </c>
      <c r="Z20" s="114">
        <v>0</v>
      </c>
      <c r="AA20" s="107">
        <v>281721.40000000002</v>
      </c>
      <c r="AB20" s="111">
        <v>24415308</v>
      </c>
      <c r="AC20" s="111">
        <v>0</v>
      </c>
      <c r="AD20" s="111">
        <v>0</v>
      </c>
      <c r="AE20" s="111">
        <v>15530028.449999999</v>
      </c>
      <c r="AF20" s="111">
        <v>0</v>
      </c>
      <c r="AG20" s="111">
        <v>625007</v>
      </c>
      <c r="AH20" s="115">
        <v>47342227.489999995</v>
      </c>
      <c r="AI20" s="116">
        <v>42493100</v>
      </c>
      <c r="AJ20" s="116">
        <v>0</v>
      </c>
      <c r="AK20" s="116">
        <v>17970400</v>
      </c>
      <c r="AL20" s="116">
        <v>7343000</v>
      </c>
      <c r="AM20" s="116">
        <v>0</v>
      </c>
      <c r="AN20" s="116">
        <v>124976000</v>
      </c>
      <c r="AO20" s="117">
        <v>192782500</v>
      </c>
      <c r="AP20" s="113">
        <v>2150000</v>
      </c>
      <c r="AQ20" s="113">
        <v>5492037.0999999996</v>
      </c>
      <c r="AR20" s="113">
        <v>350000</v>
      </c>
      <c r="AS20" s="118">
        <v>7992037.0999999996</v>
      </c>
      <c r="AT20" s="116">
        <v>5500</v>
      </c>
      <c r="AU20" s="116">
        <v>29500</v>
      </c>
      <c r="AV20" s="116"/>
      <c r="AW20" s="116"/>
      <c r="AX20" s="116"/>
      <c r="AY20" s="116"/>
      <c r="AZ20" s="116"/>
      <c r="BA20" s="116"/>
      <c r="BB20" s="116"/>
      <c r="BC20" s="116"/>
      <c r="BD20" s="116"/>
      <c r="BE20" s="116"/>
      <c r="BF20" s="116">
        <v>335200</v>
      </c>
      <c r="BG20" s="116"/>
      <c r="BH20" s="116"/>
      <c r="BI20" s="116"/>
      <c r="BJ20" s="116"/>
      <c r="BK20" s="116"/>
      <c r="BL20" s="116">
        <v>335200</v>
      </c>
      <c r="BM20" s="116">
        <v>0</v>
      </c>
      <c r="BN20" s="116">
        <v>0</v>
      </c>
      <c r="BO20" s="116">
        <v>0</v>
      </c>
      <c r="BP20" s="119"/>
      <c r="BQ20" s="120">
        <v>0</v>
      </c>
      <c r="BR20" s="120">
        <v>0</v>
      </c>
      <c r="BS20" s="121">
        <v>0.61699999999999999</v>
      </c>
      <c r="BT20" s="121">
        <v>0</v>
      </c>
      <c r="BU20" s="121">
        <v>0</v>
      </c>
      <c r="BV20" s="121">
        <v>2.5999999999999999E-2</v>
      </c>
      <c r="BW20" s="121">
        <v>2.3239999999999998</v>
      </c>
      <c r="BX20" s="121">
        <v>0</v>
      </c>
      <c r="BY20" s="121">
        <v>0</v>
      </c>
      <c r="BZ20" s="121">
        <v>1.4789999999999999</v>
      </c>
      <c r="CA20" s="121">
        <v>0</v>
      </c>
      <c r="CB20" s="121">
        <v>0.06</v>
      </c>
      <c r="CC20" s="121">
        <v>4.5060000000000002</v>
      </c>
      <c r="CD20" s="122">
        <v>56.08</v>
      </c>
      <c r="CE20" s="121">
        <v>2.5206938530723861</v>
      </c>
      <c r="CF20" s="123"/>
      <c r="CG20" s="116">
        <v>0</v>
      </c>
      <c r="CH20" s="116">
        <v>0</v>
      </c>
      <c r="CI20" s="116">
        <v>0</v>
      </c>
      <c r="CJ20" s="124"/>
      <c r="CK20" s="125"/>
      <c r="CL20" s="125"/>
      <c r="CM20" s="126"/>
      <c r="CN20" s="126"/>
      <c r="CO20" s="130"/>
    </row>
    <row r="21" spans="1:99" s="129" customFormat="1" ht="17.25" customHeight="1" x14ac:dyDescent="0.2">
      <c r="A21" s="100" t="s">
        <v>150</v>
      </c>
      <c r="B21" s="101" t="s">
        <v>151</v>
      </c>
      <c r="C21" s="102">
        <v>312776700</v>
      </c>
      <c r="D21" s="102">
        <v>724304000</v>
      </c>
      <c r="E21" s="103">
        <v>1037080700</v>
      </c>
      <c r="F21" s="104">
        <v>0</v>
      </c>
      <c r="G21" s="104">
        <v>1037080700</v>
      </c>
      <c r="H21" s="105">
        <v>622554</v>
      </c>
      <c r="I21" s="103">
        <v>1037703254</v>
      </c>
      <c r="J21" s="106">
        <v>12.35</v>
      </c>
      <c r="K21" s="107">
        <v>17.309999999999999</v>
      </c>
      <c r="L21" s="103">
        <v>0</v>
      </c>
      <c r="M21" s="108">
        <v>0</v>
      </c>
      <c r="N21" s="108">
        <v>0</v>
      </c>
      <c r="O21" s="109">
        <v>4960224394</v>
      </c>
      <c r="P21" s="110">
        <v>5997927648</v>
      </c>
      <c r="Q21" s="107">
        <v>20729621.859999999</v>
      </c>
      <c r="R21" s="107">
        <v>0</v>
      </c>
      <c r="S21" s="107">
        <v>0</v>
      </c>
      <c r="T21" s="111">
        <v>11441.84</v>
      </c>
      <c r="U21" s="111">
        <v>0</v>
      </c>
      <c r="V21" s="112">
        <v>20718180.02</v>
      </c>
      <c r="W21" s="113">
        <v>0</v>
      </c>
      <c r="X21" s="107">
        <v>20718180.02</v>
      </c>
      <c r="Y21" s="114">
        <v>0</v>
      </c>
      <c r="Z21" s="114">
        <v>0</v>
      </c>
      <c r="AA21" s="107">
        <v>899689.15</v>
      </c>
      <c r="AB21" s="111">
        <v>0</v>
      </c>
      <c r="AC21" s="111">
        <v>85373602</v>
      </c>
      <c r="AD21" s="111">
        <v>0</v>
      </c>
      <c r="AE21" s="111">
        <v>18958714.559999999</v>
      </c>
      <c r="AF21" s="111">
        <v>207416.14</v>
      </c>
      <c r="AG21" s="111">
        <v>1988740</v>
      </c>
      <c r="AH21" s="115">
        <v>128146341.87</v>
      </c>
      <c r="AI21" s="116">
        <v>40839900</v>
      </c>
      <c r="AJ21" s="116">
        <v>25375000</v>
      </c>
      <c r="AK21" s="116">
        <v>120215000</v>
      </c>
      <c r="AL21" s="116">
        <v>13325400</v>
      </c>
      <c r="AM21" s="116">
        <v>4139500</v>
      </c>
      <c r="AN21" s="116">
        <v>35242200</v>
      </c>
      <c r="AO21" s="117">
        <v>239137000</v>
      </c>
      <c r="AP21" s="113">
        <v>3850000</v>
      </c>
      <c r="AQ21" s="113">
        <v>9259495.4399999995</v>
      </c>
      <c r="AR21" s="113">
        <v>600000</v>
      </c>
      <c r="AS21" s="118">
        <v>13709495.439999999</v>
      </c>
      <c r="AT21" s="116">
        <v>6500</v>
      </c>
      <c r="AU21" s="116">
        <v>76000</v>
      </c>
      <c r="AV21" s="116"/>
      <c r="AW21" s="116"/>
      <c r="AX21" s="116"/>
      <c r="AY21" s="116"/>
      <c r="AZ21" s="116"/>
      <c r="BA21" s="116"/>
      <c r="BB21" s="116"/>
      <c r="BC21" s="116"/>
      <c r="BD21" s="116"/>
      <c r="BE21" s="116"/>
      <c r="BF21" s="116"/>
      <c r="BG21" s="116"/>
      <c r="BH21" s="116"/>
      <c r="BI21" s="116"/>
      <c r="BJ21" s="116"/>
      <c r="BK21" s="116"/>
      <c r="BL21" s="116">
        <v>0</v>
      </c>
      <c r="BM21" s="116">
        <v>0</v>
      </c>
      <c r="BN21" s="116">
        <v>0</v>
      </c>
      <c r="BO21" s="116">
        <v>0</v>
      </c>
      <c r="BP21" s="119"/>
      <c r="BQ21" s="120">
        <v>0</v>
      </c>
      <c r="BR21" s="120">
        <v>0</v>
      </c>
      <c r="BS21" s="121">
        <v>1.9970000000000001</v>
      </c>
      <c r="BT21" s="121">
        <v>0</v>
      </c>
      <c r="BU21" s="121">
        <v>0</v>
      </c>
      <c r="BV21" s="121">
        <v>8.5999999999999993E-2</v>
      </c>
      <c r="BW21" s="121">
        <v>0</v>
      </c>
      <c r="BX21" s="121">
        <v>8.2279999999999998</v>
      </c>
      <c r="BY21" s="121">
        <v>0</v>
      </c>
      <c r="BZ21" s="121">
        <v>1.827</v>
      </c>
      <c r="CA21" s="121">
        <v>0.02</v>
      </c>
      <c r="CB21" s="121">
        <v>0.192</v>
      </c>
      <c r="CC21" s="121">
        <v>12.35</v>
      </c>
      <c r="CD21" s="122">
        <v>17.309999999999999</v>
      </c>
      <c r="CE21" s="121">
        <v>2.1365102980648696</v>
      </c>
      <c r="CF21" s="123"/>
      <c r="CG21" s="116">
        <v>0</v>
      </c>
      <c r="CH21" s="116">
        <v>0</v>
      </c>
      <c r="CI21" s="116">
        <v>0</v>
      </c>
      <c r="CJ21" s="124"/>
      <c r="CK21" s="125"/>
      <c r="CL21" s="125"/>
      <c r="CM21" s="126"/>
      <c r="CN21" s="126"/>
      <c r="CO21" s="130"/>
    </row>
    <row r="22" spans="1:99" s="129" customFormat="1" ht="17.25" customHeight="1" x14ac:dyDescent="0.2">
      <c r="A22" s="100" t="s">
        <v>152</v>
      </c>
      <c r="B22" s="101" t="s">
        <v>153</v>
      </c>
      <c r="C22" s="102">
        <v>1658037300</v>
      </c>
      <c r="D22" s="102">
        <v>2242940300</v>
      </c>
      <c r="E22" s="103">
        <v>3900977600</v>
      </c>
      <c r="F22" s="104">
        <v>0</v>
      </c>
      <c r="G22" s="104">
        <v>3900977600</v>
      </c>
      <c r="H22" s="105">
        <v>2652720</v>
      </c>
      <c r="I22" s="103">
        <v>3903630320</v>
      </c>
      <c r="J22" s="106">
        <v>2.411</v>
      </c>
      <c r="K22" s="107">
        <v>91.2</v>
      </c>
      <c r="L22" s="103">
        <v>0</v>
      </c>
      <c r="M22" s="108">
        <v>0</v>
      </c>
      <c r="N22" s="108">
        <v>0</v>
      </c>
      <c r="O22" s="109">
        <v>396727521</v>
      </c>
      <c r="P22" s="110">
        <v>4300357841</v>
      </c>
      <c r="Q22" s="107">
        <v>14862598.74</v>
      </c>
      <c r="R22" s="107">
        <v>0</v>
      </c>
      <c r="S22" s="107">
        <v>0</v>
      </c>
      <c r="T22" s="111">
        <v>0</v>
      </c>
      <c r="U22" s="111">
        <v>204964.66</v>
      </c>
      <c r="V22" s="112">
        <v>15067563.4</v>
      </c>
      <c r="W22" s="113">
        <v>0</v>
      </c>
      <c r="X22" s="107">
        <v>15067563.4</v>
      </c>
      <c r="Y22" s="114">
        <v>0</v>
      </c>
      <c r="Z22" s="114">
        <v>0</v>
      </c>
      <c r="AA22" s="107">
        <v>645053.68000000005</v>
      </c>
      <c r="AB22" s="111">
        <v>46108768</v>
      </c>
      <c r="AC22" s="111">
        <v>0</v>
      </c>
      <c r="AD22" s="111">
        <v>0</v>
      </c>
      <c r="AE22" s="111">
        <v>30856579.109999999</v>
      </c>
      <c r="AF22" s="111">
        <v>0</v>
      </c>
      <c r="AG22" s="111">
        <v>1422225.23</v>
      </c>
      <c r="AH22" s="115">
        <v>94100189.420000002</v>
      </c>
      <c r="AI22" s="116">
        <v>46511100</v>
      </c>
      <c r="AJ22" s="116">
        <v>0</v>
      </c>
      <c r="AK22" s="116">
        <v>68703800</v>
      </c>
      <c r="AL22" s="116">
        <v>30639300</v>
      </c>
      <c r="AM22" s="116">
        <v>3088100</v>
      </c>
      <c r="AN22" s="116">
        <v>94114400</v>
      </c>
      <c r="AO22" s="117">
        <v>243056700</v>
      </c>
      <c r="AP22" s="113">
        <v>4400000</v>
      </c>
      <c r="AQ22" s="113">
        <v>5556835.21</v>
      </c>
      <c r="AR22" s="113">
        <v>545008.84</v>
      </c>
      <c r="AS22" s="118">
        <v>10501844.050000001</v>
      </c>
      <c r="AT22" s="116">
        <v>7750</v>
      </c>
      <c r="AU22" s="116">
        <v>39250</v>
      </c>
      <c r="AV22" s="116"/>
      <c r="AW22" s="116"/>
      <c r="AX22" s="116"/>
      <c r="AY22" s="116"/>
      <c r="AZ22" s="116"/>
      <c r="BA22" s="116"/>
      <c r="BB22" s="116"/>
      <c r="BC22" s="116"/>
      <c r="BD22" s="116"/>
      <c r="BE22" s="116"/>
      <c r="BF22" s="116"/>
      <c r="BG22" s="116"/>
      <c r="BH22" s="116"/>
      <c r="BI22" s="116"/>
      <c r="BJ22" s="116"/>
      <c r="BK22" s="116"/>
      <c r="BL22" s="116">
        <v>0</v>
      </c>
      <c r="BM22" s="116">
        <v>0</v>
      </c>
      <c r="BN22" s="116">
        <v>0</v>
      </c>
      <c r="BO22" s="116">
        <v>0</v>
      </c>
      <c r="BP22" s="119"/>
      <c r="BQ22" s="120">
        <v>0</v>
      </c>
      <c r="BR22" s="120">
        <v>0</v>
      </c>
      <c r="BS22" s="121">
        <v>0.38600000000000001</v>
      </c>
      <c r="BT22" s="121">
        <v>0</v>
      </c>
      <c r="BU22" s="121">
        <v>0</v>
      </c>
      <c r="BV22" s="121">
        <v>1.6E-2</v>
      </c>
      <c r="BW22" s="121">
        <v>1.181</v>
      </c>
      <c r="BX22" s="121">
        <v>0</v>
      </c>
      <c r="BY22" s="121">
        <v>0</v>
      </c>
      <c r="BZ22" s="121">
        <v>0.79100000000000004</v>
      </c>
      <c r="CA22" s="121">
        <v>0</v>
      </c>
      <c r="CB22" s="121">
        <v>3.6999999999999998E-2</v>
      </c>
      <c r="CC22" s="121">
        <v>2.411</v>
      </c>
      <c r="CD22" s="122">
        <v>91.2</v>
      </c>
      <c r="CE22" s="121">
        <v>2.1881943991460502</v>
      </c>
      <c r="CF22" s="123"/>
      <c r="CG22" s="116">
        <v>0</v>
      </c>
      <c r="CH22" s="116">
        <v>0</v>
      </c>
      <c r="CI22" s="116">
        <v>0</v>
      </c>
      <c r="CJ22" s="124"/>
      <c r="CK22" s="125"/>
      <c r="CL22" s="125"/>
      <c r="CM22" s="126"/>
      <c r="CN22" s="126"/>
      <c r="CO22" s="130"/>
    </row>
    <row r="23" spans="1:99" s="129" customFormat="1" ht="17.25" customHeight="1" x14ac:dyDescent="0.2">
      <c r="A23" s="100" t="s">
        <v>154</v>
      </c>
      <c r="B23" s="101" t="s">
        <v>155</v>
      </c>
      <c r="C23" s="102">
        <v>1384941300</v>
      </c>
      <c r="D23" s="102">
        <v>1993091400</v>
      </c>
      <c r="E23" s="103">
        <v>3378032700</v>
      </c>
      <c r="F23" s="104">
        <v>0</v>
      </c>
      <c r="G23" s="104">
        <v>3378032700</v>
      </c>
      <c r="H23" s="105">
        <v>2390787</v>
      </c>
      <c r="I23" s="103">
        <v>3380423487</v>
      </c>
      <c r="J23" s="106">
        <v>4.4710000000000001</v>
      </c>
      <c r="K23" s="107">
        <v>33.07</v>
      </c>
      <c r="L23" s="103">
        <v>0</v>
      </c>
      <c r="M23" s="108">
        <v>0</v>
      </c>
      <c r="N23" s="108">
        <v>0</v>
      </c>
      <c r="O23" s="109">
        <v>6864325259</v>
      </c>
      <c r="P23" s="110">
        <v>10244748746</v>
      </c>
      <c r="Q23" s="107">
        <v>35407190.609999999</v>
      </c>
      <c r="R23" s="107">
        <v>0</v>
      </c>
      <c r="S23" s="107">
        <v>0</v>
      </c>
      <c r="T23" s="111">
        <v>17957.22</v>
      </c>
      <c r="U23" s="111">
        <v>0</v>
      </c>
      <c r="V23" s="112">
        <v>35389233.390000001</v>
      </c>
      <c r="W23" s="113">
        <v>0</v>
      </c>
      <c r="X23" s="107">
        <v>35389233.390000001</v>
      </c>
      <c r="Y23" s="114">
        <v>0</v>
      </c>
      <c r="Z23" s="114">
        <v>0</v>
      </c>
      <c r="AA23" s="107">
        <v>1536712.31</v>
      </c>
      <c r="AB23" s="111">
        <v>74678830</v>
      </c>
      <c r="AC23" s="111">
        <v>0</v>
      </c>
      <c r="AD23" s="111">
        <v>4247030</v>
      </c>
      <c r="AE23" s="111">
        <v>31877102</v>
      </c>
      <c r="AF23" s="111">
        <v>0</v>
      </c>
      <c r="AG23" s="111">
        <v>3379453</v>
      </c>
      <c r="AH23" s="115">
        <v>151108360.69999999</v>
      </c>
      <c r="AI23" s="116">
        <v>54432000</v>
      </c>
      <c r="AJ23" s="116">
        <v>48495900</v>
      </c>
      <c r="AK23" s="116">
        <v>166247900</v>
      </c>
      <c r="AL23" s="116">
        <v>195050400</v>
      </c>
      <c r="AM23" s="116">
        <v>4650200</v>
      </c>
      <c r="AN23" s="116">
        <v>10441500</v>
      </c>
      <c r="AO23" s="117">
        <v>479317900</v>
      </c>
      <c r="AP23" s="113">
        <v>8400000</v>
      </c>
      <c r="AQ23" s="113">
        <v>11560645</v>
      </c>
      <c r="AR23" s="113">
        <v>305000</v>
      </c>
      <c r="AS23" s="118">
        <v>20265645</v>
      </c>
      <c r="AT23" s="116">
        <v>2000</v>
      </c>
      <c r="AU23" s="116">
        <v>34250</v>
      </c>
      <c r="AV23" s="116"/>
      <c r="AW23" s="116"/>
      <c r="AX23" s="116"/>
      <c r="AY23" s="116"/>
      <c r="AZ23" s="116"/>
      <c r="BA23" s="116"/>
      <c r="BB23" s="116"/>
      <c r="BC23" s="116"/>
      <c r="BD23" s="116"/>
      <c r="BE23" s="116"/>
      <c r="BF23" s="116"/>
      <c r="BG23" s="116"/>
      <c r="BH23" s="116"/>
      <c r="BI23" s="116"/>
      <c r="BJ23" s="116"/>
      <c r="BK23" s="116"/>
      <c r="BL23" s="116">
        <v>0</v>
      </c>
      <c r="BM23" s="116">
        <v>0</v>
      </c>
      <c r="BN23" s="116">
        <v>0</v>
      </c>
      <c r="BO23" s="116">
        <v>0</v>
      </c>
      <c r="BP23" s="119"/>
      <c r="BQ23" s="120">
        <v>0</v>
      </c>
      <c r="BR23" s="120">
        <v>0</v>
      </c>
      <c r="BS23" s="121">
        <v>1.0469999999999999</v>
      </c>
      <c r="BT23" s="121">
        <v>0</v>
      </c>
      <c r="BU23" s="121">
        <v>0</v>
      </c>
      <c r="BV23" s="121">
        <v>4.4999999999999998E-2</v>
      </c>
      <c r="BW23" s="121">
        <v>2.21</v>
      </c>
      <c r="BX23" s="121">
        <v>0</v>
      </c>
      <c r="BY23" s="121">
        <v>0.126</v>
      </c>
      <c r="BZ23" s="121">
        <v>0.94299999999999995</v>
      </c>
      <c r="CA23" s="121">
        <v>0</v>
      </c>
      <c r="CB23" s="121">
        <v>0.1</v>
      </c>
      <c r="CC23" s="121">
        <v>4.4710000000000001</v>
      </c>
      <c r="CD23" s="122">
        <v>33.07</v>
      </c>
      <c r="CE23" s="121">
        <v>1.4749835691089968</v>
      </c>
      <c r="CF23" s="123"/>
      <c r="CG23" s="116">
        <v>0</v>
      </c>
      <c r="CH23" s="116">
        <v>0</v>
      </c>
      <c r="CI23" s="116">
        <v>0</v>
      </c>
      <c r="CJ23" s="124"/>
      <c r="CK23" s="125"/>
      <c r="CL23" s="125"/>
      <c r="CM23" s="126"/>
      <c r="CN23" s="126"/>
      <c r="CO23" s="130"/>
    </row>
    <row r="24" spans="1:99" s="129" customFormat="1" ht="17.25" customHeight="1" x14ac:dyDescent="0.2">
      <c r="A24" s="100" t="s">
        <v>156</v>
      </c>
      <c r="B24" s="101" t="s">
        <v>157</v>
      </c>
      <c r="C24" s="102">
        <v>419599200</v>
      </c>
      <c r="D24" s="102">
        <v>610974500</v>
      </c>
      <c r="E24" s="103">
        <v>1030573700</v>
      </c>
      <c r="F24" s="104">
        <v>79100</v>
      </c>
      <c r="G24" s="104">
        <v>1030494600</v>
      </c>
      <c r="H24" s="105">
        <v>1006353</v>
      </c>
      <c r="I24" s="103">
        <v>1031500953</v>
      </c>
      <c r="J24" s="106">
        <v>23.323</v>
      </c>
      <c r="K24" s="107">
        <v>9.7799999999999994</v>
      </c>
      <c r="L24" s="103">
        <v>0</v>
      </c>
      <c r="M24" s="108">
        <v>0</v>
      </c>
      <c r="N24" s="108">
        <v>0</v>
      </c>
      <c r="O24" s="109">
        <v>9567270798</v>
      </c>
      <c r="P24" s="110">
        <v>10598771751</v>
      </c>
      <c r="Q24" s="107">
        <v>36630740.390000001</v>
      </c>
      <c r="R24" s="107">
        <v>0</v>
      </c>
      <c r="S24" s="107">
        <v>0</v>
      </c>
      <c r="T24" s="111">
        <v>258350.29</v>
      </c>
      <c r="U24" s="111">
        <v>0</v>
      </c>
      <c r="V24" s="112">
        <v>36372390.100000001</v>
      </c>
      <c r="W24" s="113">
        <v>0</v>
      </c>
      <c r="X24" s="107">
        <v>36372390.100000001</v>
      </c>
      <c r="Y24" s="114">
        <v>0</v>
      </c>
      <c r="Z24" s="114">
        <v>0</v>
      </c>
      <c r="AA24" s="107">
        <v>1589815.76</v>
      </c>
      <c r="AB24" s="111">
        <v>111936242</v>
      </c>
      <c r="AC24" s="111">
        <v>0</v>
      </c>
      <c r="AD24" s="111">
        <v>0</v>
      </c>
      <c r="AE24" s="111">
        <v>87140473.719999999</v>
      </c>
      <c r="AF24" s="111">
        <v>0</v>
      </c>
      <c r="AG24" s="111">
        <v>3530220</v>
      </c>
      <c r="AH24" s="115">
        <v>240569141.58000001</v>
      </c>
      <c r="AI24" s="116">
        <v>27407300</v>
      </c>
      <c r="AJ24" s="116">
        <v>7262200</v>
      </c>
      <c r="AK24" s="116">
        <v>119960300</v>
      </c>
      <c r="AL24" s="116">
        <v>23377300</v>
      </c>
      <c r="AM24" s="116">
        <v>11055800</v>
      </c>
      <c r="AN24" s="116">
        <v>60780500</v>
      </c>
      <c r="AO24" s="117">
        <v>249843400</v>
      </c>
      <c r="AP24" s="113">
        <v>5650000</v>
      </c>
      <c r="AQ24" s="113">
        <v>37651583.789999999</v>
      </c>
      <c r="AR24" s="113">
        <v>2773492.16</v>
      </c>
      <c r="AS24" s="118">
        <v>46075075.950000003</v>
      </c>
      <c r="AT24" s="116">
        <v>40250</v>
      </c>
      <c r="AU24" s="116">
        <v>131250</v>
      </c>
      <c r="AV24" s="116"/>
      <c r="AW24" s="116">
        <v>79100</v>
      </c>
      <c r="AX24" s="116"/>
      <c r="AY24" s="116"/>
      <c r="AZ24" s="116"/>
      <c r="BA24" s="116"/>
      <c r="BB24" s="116"/>
      <c r="BC24" s="116"/>
      <c r="BD24" s="116"/>
      <c r="BE24" s="116"/>
      <c r="BF24" s="116"/>
      <c r="BG24" s="116"/>
      <c r="BH24" s="116"/>
      <c r="BI24" s="116"/>
      <c r="BJ24" s="116"/>
      <c r="BK24" s="116"/>
      <c r="BL24" s="116">
        <v>79100</v>
      </c>
      <c r="BM24" s="116">
        <v>0</v>
      </c>
      <c r="BN24" s="116">
        <v>0</v>
      </c>
      <c r="BO24" s="116">
        <v>0</v>
      </c>
      <c r="BP24" s="119"/>
      <c r="BQ24" s="120">
        <v>0</v>
      </c>
      <c r="BR24" s="120">
        <v>0</v>
      </c>
      <c r="BS24" s="121">
        <v>3.5259999999999998</v>
      </c>
      <c r="BT24" s="121">
        <v>0</v>
      </c>
      <c r="BU24" s="121">
        <v>0</v>
      </c>
      <c r="BV24" s="121">
        <v>0.154</v>
      </c>
      <c r="BW24" s="121">
        <v>10.852</v>
      </c>
      <c r="BX24" s="121">
        <v>0</v>
      </c>
      <c r="BY24" s="121">
        <v>0</v>
      </c>
      <c r="BZ24" s="121">
        <v>8.4480000000000004</v>
      </c>
      <c r="CA24" s="121">
        <v>0</v>
      </c>
      <c r="CB24" s="121">
        <v>0.34300000000000003</v>
      </c>
      <c r="CC24" s="121">
        <v>23.323</v>
      </c>
      <c r="CD24" s="122">
        <v>9.7799999999999994</v>
      </c>
      <c r="CE24" s="121">
        <v>2.269783209146873</v>
      </c>
      <c r="CF24" s="123"/>
      <c r="CG24" s="116">
        <v>0</v>
      </c>
      <c r="CH24" s="116">
        <v>0</v>
      </c>
      <c r="CI24" s="116">
        <v>0</v>
      </c>
      <c r="CJ24" s="124"/>
      <c r="CK24" s="125"/>
      <c r="CL24" s="125"/>
      <c r="CM24" s="126"/>
      <c r="CN24" s="126"/>
      <c r="CO24" s="130"/>
    </row>
    <row r="25" spans="1:99" s="129" customFormat="1" ht="17.25" customHeight="1" x14ac:dyDescent="0.2">
      <c r="A25" s="100" t="s">
        <v>158</v>
      </c>
      <c r="B25" s="101" t="s">
        <v>159</v>
      </c>
      <c r="C25" s="102">
        <v>4858972400</v>
      </c>
      <c r="D25" s="102">
        <v>3740158800</v>
      </c>
      <c r="E25" s="103">
        <v>8599131200</v>
      </c>
      <c r="F25" s="104">
        <v>381220</v>
      </c>
      <c r="G25" s="104">
        <v>8598749980</v>
      </c>
      <c r="H25" s="105">
        <v>5997654</v>
      </c>
      <c r="I25" s="103">
        <v>8604747634</v>
      </c>
      <c r="J25" s="106">
        <v>2.2919999999999998</v>
      </c>
      <c r="K25" s="107">
        <v>79.12</v>
      </c>
      <c r="L25" s="103">
        <v>0</v>
      </c>
      <c r="M25" s="108">
        <v>0</v>
      </c>
      <c r="N25" s="108">
        <v>0</v>
      </c>
      <c r="O25" s="109">
        <v>2286843779</v>
      </c>
      <c r="P25" s="110">
        <v>10891591413</v>
      </c>
      <c r="Q25" s="107">
        <v>37642763.410000004</v>
      </c>
      <c r="R25" s="107">
        <v>0</v>
      </c>
      <c r="S25" s="107">
        <v>0</v>
      </c>
      <c r="T25" s="111">
        <v>112264.19</v>
      </c>
      <c r="U25" s="111">
        <v>0</v>
      </c>
      <c r="V25" s="112">
        <v>37530499.220000006</v>
      </c>
      <c r="W25" s="113">
        <v>0</v>
      </c>
      <c r="X25" s="107">
        <v>37530499.220000006</v>
      </c>
      <c r="Y25" s="114">
        <v>0</v>
      </c>
      <c r="Z25" s="114">
        <v>0</v>
      </c>
      <c r="AA25" s="107">
        <v>1633738.71</v>
      </c>
      <c r="AB25" s="111">
        <v>122836874</v>
      </c>
      <c r="AC25" s="111">
        <v>0</v>
      </c>
      <c r="AD25" s="111">
        <v>0</v>
      </c>
      <c r="AE25" s="111">
        <v>31537198.800000001</v>
      </c>
      <c r="AF25" s="111">
        <v>0</v>
      </c>
      <c r="AG25" s="111">
        <v>3597468</v>
      </c>
      <c r="AH25" s="115">
        <v>197135778.73000002</v>
      </c>
      <c r="AI25" s="116">
        <v>138610200</v>
      </c>
      <c r="AJ25" s="116">
        <v>8907000</v>
      </c>
      <c r="AK25" s="116">
        <v>182843700</v>
      </c>
      <c r="AL25" s="116">
        <v>90690900</v>
      </c>
      <c r="AM25" s="116">
        <v>46144700</v>
      </c>
      <c r="AN25" s="116">
        <v>103404400</v>
      </c>
      <c r="AO25" s="117">
        <v>570600900</v>
      </c>
      <c r="AP25" s="113">
        <v>6840000</v>
      </c>
      <c r="AQ25" s="113">
        <v>14712587.199999999</v>
      </c>
      <c r="AR25" s="113">
        <v>1304000</v>
      </c>
      <c r="AS25" s="118">
        <v>22856587.199999999</v>
      </c>
      <c r="AT25" s="116">
        <v>6000</v>
      </c>
      <c r="AU25" s="116">
        <v>72250</v>
      </c>
      <c r="AV25" s="116"/>
      <c r="AW25" s="116"/>
      <c r="AX25" s="116"/>
      <c r="AY25" s="116"/>
      <c r="AZ25" s="116"/>
      <c r="BA25" s="116"/>
      <c r="BB25" s="116"/>
      <c r="BC25" s="116"/>
      <c r="BD25" s="116"/>
      <c r="BE25" s="116">
        <v>381220</v>
      </c>
      <c r="BF25" s="116"/>
      <c r="BG25" s="116"/>
      <c r="BH25" s="116"/>
      <c r="BI25" s="116"/>
      <c r="BJ25" s="116"/>
      <c r="BK25" s="116"/>
      <c r="BL25" s="116">
        <v>381220</v>
      </c>
      <c r="BM25" s="116">
        <v>0</v>
      </c>
      <c r="BN25" s="116">
        <v>0</v>
      </c>
      <c r="BO25" s="116">
        <v>0</v>
      </c>
      <c r="BP25" s="119"/>
      <c r="BQ25" s="120">
        <v>0</v>
      </c>
      <c r="BR25" s="120">
        <v>0</v>
      </c>
      <c r="BS25" s="121">
        <v>0.437</v>
      </c>
      <c r="BT25" s="121">
        <v>0</v>
      </c>
      <c r="BU25" s="121">
        <v>0</v>
      </c>
      <c r="BV25" s="121">
        <v>1.7999999999999999E-2</v>
      </c>
      <c r="BW25" s="121">
        <v>1.4279999999999999</v>
      </c>
      <c r="BX25" s="121">
        <v>0</v>
      </c>
      <c r="BY25" s="121">
        <v>0</v>
      </c>
      <c r="BZ25" s="121">
        <v>0.36699999999999999</v>
      </c>
      <c r="CA25" s="121">
        <v>0</v>
      </c>
      <c r="CB25" s="121">
        <v>4.2000000000000003E-2</v>
      </c>
      <c r="CC25" s="121">
        <v>2.2919999999999998</v>
      </c>
      <c r="CD25" s="122">
        <v>79.12</v>
      </c>
      <c r="CE25" s="121">
        <v>1.809981399914639</v>
      </c>
      <c r="CF25" s="123"/>
      <c r="CG25" s="116">
        <v>0</v>
      </c>
      <c r="CH25" s="116">
        <v>0</v>
      </c>
      <c r="CI25" s="116">
        <v>0</v>
      </c>
      <c r="CJ25" s="124"/>
      <c r="CK25" s="125"/>
      <c r="CL25" s="125"/>
      <c r="CM25" s="126"/>
      <c r="CN25" s="126"/>
      <c r="CO25" s="130"/>
    </row>
    <row r="26" spans="1:99" s="129" customFormat="1" ht="17.25" customHeight="1" x14ac:dyDescent="0.2">
      <c r="A26" s="100" t="s">
        <v>160</v>
      </c>
      <c r="B26" s="101" t="s">
        <v>161</v>
      </c>
      <c r="C26" s="102">
        <v>2634000</v>
      </c>
      <c r="D26" s="102">
        <v>13932700</v>
      </c>
      <c r="E26" s="103">
        <v>16566700</v>
      </c>
      <c r="F26" s="104">
        <v>0</v>
      </c>
      <c r="G26" s="104">
        <v>16566700</v>
      </c>
      <c r="H26" s="105">
        <v>0</v>
      </c>
      <c r="I26" s="103">
        <v>16566700</v>
      </c>
      <c r="J26" s="106">
        <v>23.411000000000001</v>
      </c>
      <c r="K26" s="107">
        <v>100.1</v>
      </c>
      <c r="L26" s="103">
        <v>0</v>
      </c>
      <c r="M26" s="108">
        <v>0</v>
      </c>
      <c r="N26" s="108">
        <v>0</v>
      </c>
      <c r="O26" s="109">
        <v>4066</v>
      </c>
      <c r="P26" s="110">
        <v>16570766</v>
      </c>
      <c r="Q26" s="107">
        <v>57270.73</v>
      </c>
      <c r="R26" s="107">
        <v>0</v>
      </c>
      <c r="S26" s="107">
        <v>0</v>
      </c>
      <c r="T26" s="111">
        <v>0</v>
      </c>
      <c r="U26" s="111">
        <v>0</v>
      </c>
      <c r="V26" s="112">
        <v>57270.73</v>
      </c>
      <c r="W26" s="113">
        <v>0</v>
      </c>
      <c r="X26" s="107">
        <v>57270.73</v>
      </c>
      <c r="Y26" s="114">
        <v>0</v>
      </c>
      <c r="Z26" s="114">
        <v>0</v>
      </c>
      <c r="AA26" s="107">
        <v>2485.61</v>
      </c>
      <c r="AB26" s="111">
        <v>1824801</v>
      </c>
      <c r="AC26" s="111">
        <v>0</v>
      </c>
      <c r="AD26" s="111">
        <v>0</v>
      </c>
      <c r="AE26" s="111">
        <v>1993871.7</v>
      </c>
      <c r="AF26" s="111">
        <v>0</v>
      </c>
      <c r="AG26" s="111">
        <v>0</v>
      </c>
      <c r="AH26" s="115">
        <v>3878429.04</v>
      </c>
      <c r="AI26" s="116">
        <v>4468900</v>
      </c>
      <c r="AJ26" s="116">
        <v>0</v>
      </c>
      <c r="AK26" s="116">
        <v>2724900</v>
      </c>
      <c r="AL26" s="116">
        <v>0</v>
      </c>
      <c r="AM26" s="116">
        <v>0</v>
      </c>
      <c r="AN26" s="116">
        <v>0</v>
      </c>
      <c r="AO26" s="117">
        <v>7193800</v>
      </c>
      <c r="AP26" s="113">
        <v>135000</v>
      </c>
      <c r="AQ26" s="113">
        <v>255079.48</v>
      </c>
      <c r="AR26" s="113">
        <v>0</v>
      </c>
      <c r="AS26" s="118">
        <v>390079.48</v>
      </c>
      <c r="AT26" s="116">
        <v>12500</v>
      </c>
      <c r="AU26" s="116">
        <v>13000</v>
      </c>
      <c r="AV26" s="116"/>
      <c r="AW26" s="116"/>
      <c r="AX26" s="116"/>
      <c r="AY26" s="116"/>
      <c r="AZ26" s="116"/>
      <c r="BA26" s="116"/>
      <c r="BB26" s="116"/>
      <c r="BC26" s="116"/>
      <c r="BD26" s="116"/>
      <c r="BE26" s="116"/>
      <c r="BF26" s="116"/>
      <c r="BG26" s="116"/>
      <c r="BH26" s="116"/>
      <c r="BI26" s="116"/>
      <c r="BJ26" s="116"/>
      <c r="BK26" s="116"/>
      <c r="BL26" s="116">
        <v>0</v>
      </c>
      <c r="BM26" s="116">
        <v>0</v>
      </c>
      <c r="BN26" s="116">
        <v>0</v>
      </c>
      <c r="BO26" s="116">
        <v>0</v>
      </c>
      <c r="BP26" s="119"/>
      <c r="BQ26" s="120">
        <v>0</v>
      </c>
      <c r="BR26" s="120">
        <v>0</v>
      </c>
      <c r="BS26" s="121">
        <v>0.34599999999999997</v>
      </c>
      <c r="BT26" s="121">
        <v>0</v>
      </c>
      <c r="BU26" s="121">
        <v>0</v>
      </c>
      <c r="BV26" s="121">
        <v>1.4999999999999999E-2</v>
      </c>
      <c r="BW26" s="121">
        <v>11.015000000000001</v>
      </c>
      <c r="BX26" s="121">
        <v>0</v>
      </c>
      <c r="BY26" s="121">
        <v>0</v>
      </c>
      <c r="BZ26" s="121">
        <v>12.035</v>
      </c>
      <c r="CA26" s="121">
        <v>0</v>
      </c>
      <c r="CB26" s="121">
        <v>0</v>
      </c>
      <c r="CC26" s="121">
        <v>23.411000000000001</v>
      </c>
      <c r="CD26" s="122">
        <v>100.1</v>
      </c>
      <c r="CE26" s="121">
        <v>23.40524897883417</v>
      </c>
      <c r="CF26" s="123"/>
      <c r="CG26" s="116">
        <v>0</v>
      </c>
      <c r="CH26" s="116">
        <v>0</v>
      </c>
      <c r="CI26" s="116">
        <v>0</v>
      </c>
      <c r="CJ26" s="124"/>
      <c r="CK26" s="125"/>
      <c r="CL26" s="125"/>
      <c r="CM26" s="126"/>
      <c r="CN26" s="126"/>
      <c r="CO26" s="130"/>
    </row>
    <row r="27" spans="1:99" ht="17.25" customHeight="1" x14ac:dyDescent="0.2">
      <c r="A27" s="36"/>
      <c r="B27" s="36"/>
      <c r="C27" s="32">
        <v>24831710225</v>
      </c>
      <c r="D27" s="32">
        <v>30519559974</v>
      </c>
      <c r="E27" s="32">
        <v>55351270199</v>
      </c>
      <c r="F27" s="32">
        <v>150155896</v>
      </c>
      <c r="G27" s="32">
        <v>55201114303</v>
      </c>
      <c r="H27" s="32">
        <v>43846732</v>
      </c>
      <c r="I27" s="29">
        <v>55244961035</v>
      </c>
      <c r="J27" s="32"/>
      <c r="K27" s="32"/>
      <c r="L27" s="32">
        <v>0</v>
      </c>
      <c r="M27" s="32">
        <v>0</v>
      </c>
      <c r="N27" s="32">
        <v>728373435</v>
      </c>
      <c r="O27" s="32">
        <v>55690271169</v>
      </c>
      <c r="P27" s="32">
        <v>110206858769</v>
      </c>
      <c r="Q27" s="34">
        <v>380889307.48000002</v>
      </c>
      <c r="R27" s="34">
        <v>0</v>
      </c>
      <c r="S27" s="34">
        <v>0</v>
      </c>
      <c r="T27" s="34">
        <v>1160101.5399999998</v>
      </c>
      <c r="U27" s="34">
        <v>533913.16</v>
      </c>
      <c r="V27" s="132">
        <v>380263119.10000002</v>
      </c>
      <c r="W27" s="34">
        <v>0</v>
      </c>
      <c r="X27" s="34">
        <v>380263119.10000002</v>
      </c>
      <c r="Y27" s="34">
        <v>0</v>
      </c>
      <c r="Z27" s="34">
        <v>0</v>
      </c>
      <c r="AA27" s="34">
        <v>16531028.800000001</v>
      </c>
      <c r="AB27" s="33">
        <v>932504908</v>
      </c>
      <c r="AC27" s="33">
        <v>110277834</v>
      </c>
      <c r="AD27" s="33">
        <v>4247030</v>
      </c>
      <c r="AE27" s="33">
        <v>793086374.27999997</v>
      </c>
      <c r="AF27" s="33">
        <v>727362.44</v>
      </c>
      <c r="AG27" s="33">
        <v>36403390.629999995</v>
      </c>
      <c r="AH27" s="33">
        <v>2274041047.25</v>
      </c>
      <c r="AI27" s="32">
        <v>2306728700</v>
      </c>
      <c r="AJ27" s="32">
        <v>241087800</v>
      </c>
      <c r="AK27" s="32">
        <v>8381819100</v>
      </c>
      <c r="AL27" s="32">
        <v>1418368200</v>
      </c>
      <c r="AM27" s="32">
        <v>203896300</v>
      </c>
      <c r="AN27" s="32">
        <v>5840384350</v>
      </c>
      <c r="AO27" s="32">
        <v>18392284450</v>
      </c>
      <c r="AP27" s="34">
        <v>142139194</v>
      </c>
      <c r="AQ27" s="34">
        <v>333186631.56999999</v>
      </c>
      <c r="AR27" s="34">
        <v>21344935.59</v>
      </c>
      <c r="AS27" s="34">
        <v>496670761.16000003</v>
      </c>
      <c r="AT27" s="32">
        <v>294250</v>
      </c>
      <c r="AU27" s="32">
        <v>1102500</v>
      </c>
      <c r="AV27" s="32">
        <v>0</v>
      </c>
      <c r="AW27" s="32">
        <v>4157600</v>
      </c>
      <c r="AX27" s="32">
        <v>0</v>
      </c>
      <c r="AY27" s="32">
        <v>0</v>
      </c>
      <c r="AZ27" s="32">
        <v>115000</v>
      </c>
      <c r="BA27" s="32">
        <v>135678800</v>
      </c>
      <c r="BB27" s="32">
        <v>0</v>
      </c>
      <c r="BC27" s="32">
        <v>0</v>
      </c>
      <c r="BD27" s="32">
        <v>0</v>
      </c>
      <c r="BE27" s="32">
        <v>381220</v>
      </c>
      <c r="BF27" s="32">
        <v>1308776</v>
      </c>
      <c r="BG27" s="32">
        <v>0</v>
      </c>
      <c r="BH27" s="32">
        <v>0</v>
      </c>
      <c r="BI27" s="32">
        <v>0</v>
      </c>
      <c r="BJ27" s="32">
        <v>503600</v>
      </c>
      <c r="BK27" s="32">
        <v>8010900</v>
      </c>
      <c r="BL27" s="32">
        <v>150155896</v>
      </c>
      <c r="BM27" s="32">
        <v>0</v>
      </c>
      <c r="BN27" s="32">
        <v>0</v>
      </c>
      <c r="BO27" s="32">
        <v>0</v>
      </c>
      <c r="BP27" s="37"/>
      <c r="BQ27" s="32">
        <v>0</v>
      </c>
      <c r="BR27" s="32">
        <v>0</v>
      </c>
      <c r="BS27" s="32"/>
      <c r="BT27" s="32"/>
      <c r="BU27" s="32"/>
      <c r="BV27" s="32"/>
      <c r="BW27" s="32"/>
      <c r="BX27" s="32"/>
      <c r="BY27" s="32"/>
      <c r="BZ27" s="32"/>
      <c r="CA27" s="32"/>
      <c r="CB27" s="32"/>
      <c r="CC27" s="32"/>
      <c r="CD27" s="32"/>
      <c r="CE27" s="32"/>
      <c r="CF27" s="30"/>
      <c r="CG27" s="39">
        <v>0</v>
      </c>
      <c r="CH27" s="39">
        <v>0</v>
      </c>
      <c r="CI27" s="39">
        <v>0</v>
      </c>
    </row>
    <row r="28" spans="1:99" ht="17.25" customHeight="1" x14ac:dyDescent="0.2">
      <c r="C28" s="13"/>
      <c r="D28" s="13"/>
      <c r="E28" s="14"/>
      <c r="F28" s="14"/>
      <c r="G28" s="14"/>
      <c r="H28" s="14"/>
      <c r="I28" s="14"/>
      <c r="J28" s="15"/>
      <c r="K28" s="16"/>
      <c r="L28" s="14"/>
      <c r="M28" s="14"/>
      <c r="N28" s="14"/>
      <c r="O28" s="14"/>
      <c r="P28" s="14"/>
      <c r="Q28" s="28"/>
      <c r="R28" s="28"/>
      <c r="S28" s="28"/>
      <c r="T28" s="17"/>
      <c r="U28" s="17"/>
      <c r="V28" s="17"/>
      <c r="W28" s="17"/>
      <c r="X28" s="17"/>
      <c r="Y28" s="17"/>
      <c r="Z28" s="17"/>
      <c r="AA28" s="17"/>
      <c r="AB28" s="17"/>
      <c r="AC28" s="17"/>
      <c r="AD28" s="17"/>
      <c r="AE28" s="17"/>
      <c r="AF28" s="17"/>
      <c r="AG28" s="17"/>
      <c r="AH28" s="17"/>
      <c r="AI28" s="14"/>
      <c r="AJ28" s="14"/>
      <c r="AK28" s="14"/>
      <c r="AL28" s="14"/>
      <c r="AM28" s="14"/>
      <c r="AN28" s="14"/>
      <c r="AO28" s="14"/>
      <c r="AP28" s="17"/>
      <c r="AQ28" s="17"/>
      <c r="AR28" s="17"/>
      <c r="AS28" s="17"/>
      <c r="AT28" s="17"/>
      <c r="AU28" s="17"/>
      <c r="AV28" s="18"/>
      <c r="AW28" s="18"/>
      <c r="AX28" s="18"/>
      <c r="AY28" s="18"/>
      <c r="AZ28" s="18"/>
      <c r="BA28" s="18"/>
      <c r="BB28" s="18"/>
      <c r="BC28" s="18"/>
      <c r="BD28" s="18"/>
      <c r="BE28" s="18"/>
      <c r="BF28" s="18"/>
      <c r="BG28" s="18"/>
      <c r="BH28" s="18"/>
      <c r="BI28" s="18"/>
      <c r="BJ28" s="18"/>
      <c r="BK28" s="18"/>
      <c r="BL28" s="18"/>
      <c r="BM28" s="17"/>
      <c r="BN28" s="17"/>
      <c r="BO28" s="17"/>
      <c r="BP28" s="17"/>
      <c r="BQ28" s="17"/>
      <c r="BR28" s="19"/>
      <c r="BS28" s="18"/>
      <c r="BT28" s="18"/>
      <c r="BU28" s="18"/>
      <c r="BV28" s="18"/>
      <c r="BW28" s="18"/>
      <c r="BX28" s="18"/>
      <c r="BY28" s="18"/>
      <c r="BZ28" s="18"/>
      <c r="CA28" s="18"/>
      <c r="CB28" s="18"/>
      <c r="CC28" s="18"/>
      <c r="CD28" s="18"/>
      <c r="CE28" s="16"/>
      <c r="CF28" s="3"/>
      <c r="CG28" s="18"/>
      <c r="CH28" s="19"/>
      <c r="CI28" s="19"/>
      <c r="CJ28" s="19"/>
      <c r="CQ28" s="19"/>
      <c r="CR28" s="19"/>
      <c r="CS28" s="19"/>
      <c r="CT28" s="19"/>
      <c r="CU28" s="19"/>
    </row>
    <row r="29" spans="1:99" ht="17.25" customHeight="1" x14ac:dyDescent="0.2">
      <c r="C29" s="20"/>
      <c r="D29" s="20"/>
      <c r="E29" s="21"/>
      <c r="F29" s="21"/>
      <c r="G29" s="21"/>
      <c r="H29" s="21"/>
      <c r="I29" s="21"/>
      <c r="J29" s="22"/>
      <c r="K29" s="23"/>
      <c r="L29" s="21"/>
      <c r="M29" s="21"/>
      <c r="N29" s="21"/>
      <c r="O29" s="21"/>
      <c r="P29" s="21"/>
      <c r="Q29" s="24"/>
      <c r="R29" s="24"/>
      <c r="S29" s="24"/>
      <c r="T29" s="24"/>
      <c r="U29" s="24"/>
      <c r="V29" s="24"/>
      <c r="W29" s="24"/>
      <c r="X29" s="24"/>
      <c r="Y29" s="24"/>
      <c r="Z29" s="24"/>
      <c r="AA29" s="24"/>
      <c r="AB29" s="24"/>
      <c r="AC29" s="24"/>
      <c r="AD29" s="24"/>
      <c r="AE29" s="24"/>
      <c r="AF29" s="24"/>
      <c r="AG29" s="24"/>
      <c r="AH29" s="24"/>
      <c r="AI29" s="24"/>
      <c r="AJ29" s="24"/>
      <c r="AK29" s="21"/>
      <c r="AL29" s="21"/>
      <c r="AM29" s="21"/>
      <c r="AN29" s="21"/>
      <c r="AO29" s="21"/>
      <c r="AP29" s="21"/>
      <c r="AQ29" s="21"/>
      <c r="AR29" s="24"/>
      <c r="AS29" s="24"/>
      <c r="AT29" s="24"/>
      <c r="AU29" s="24"/>
      <c r="AV29" s="24"/>
      <c r="AW29" s="24"/>
      <c r="AX29" s="25"/>
      <c r="AY29" s="25"/>
      <c r="AZ29" s="25"/>
      <c r="BA29" s="25"/>
      <c r="BB29" s="25"/>
      <c r="BC29" s="25"/>
      <c r="BD29" s="25"/>
      <c r="BE29" s="25"/>
      <c r="BF29" s="25"/>
      <c r="BG29" s="25"/>
      <c r="BH29" s="25"/>
      <c r="BI29" s="25"/>
      <c r="BJ29" s="25"/>
      <c r="BK29" s="25"/>
      <c r="BL29" s="25"/>
      <c r="BM29" s="24"/>
      <c r="BN29" s="24"/>
      <c r="BO29" s="24"/>
      <c r="BP29" s="24"/>
      <c r="BQ29" s="24"/>
      <c r="BR29" s="25"/>
      <c r="BS29" s="25"/>
      <c r="BT29" s="25"/>
      <c r="BU29" s="25"/>
      <c r="BV29" s="25"/>
      <c r="BW29" s="25"/>
      <c r="BX29" s="25"/>
      <c r="BY29" s="25"/>
      <c r="BZ29" s="25"/>
      <c r="CA29" s="25"/>
      <c r="CB29" s="25"/>
      <c r="CC29" s="25"/>
      <c r="CD29" s="25"/>
      <c r="CE29" s="23"/>
      <c r="CF29" s="4"/>
      <c r="CG29" s="25"/>
      <c r="CH29" s="25"/>
      <c r="CI29" s="25"/>
      <c r="CJ29" s="25"/>
    </row>
    <row r="30" spans="1:99" ht="17.25" customHeight="1" x14ac:dyDescent="0.2">
      <c r="C30" s="20"/>
      <c r="D30" s="20"/>
      <c r="E30" s="5"/>
      <c r="F30" s="5"/>
      <c r="G30" s="5"/>
      <c r="H30" s="5"/>
      <c r="I30" s="5"/>
      <c r="J30" s="6"/>
      <c r="K30" s="7"/>
      <c r="L30" s="5"/>
      <c r="M30" s="5"/>
      <c r="N30" s="5"/>
      <c r="O30" s="5"/>
      <c r="P30" s="5"/>
      <c r="Q30" s="8"/>
      <c r="R30" s="8"/>
      <c r="S30" s="8"/>
      <c r="T30" s="8"/>
      <c r="U30" s="8"/>
      <c r="V30" s="8"/>
      <c r="W30" s="8"/>
      <c r="X30" s="8"/>
      <c r="Y30" s="8"/>
      <c r="Z30" s="8"/>
      <c r="AA30" s="8"/>
      <c r="AB30" s="8"/>
      <c r="AC30" s="8"/>
      <c r="AD30" s="8"/>
      <c r="AE30" s="8"/>
      <c r="AF30" s="8"/>
      <c r="AG30" s="8"/>
      <c r="AH30" s="8"/>
      <c r="AI30" s="8"/>
      <c r="AJ30" s="8"/>
      <c r="AK30" s="5"/>
      <c r="AL30" s="5"/>
      <c r="AM30" s="5"/>
      <c r="AN30" s="5"/>
      <c r="AO30" s="5"/>
      <c r="AP30" s="5"/>
      <c r="AQ30" s="5"/>
      <c r="AR30" s="8"/>
      <c r="AS30" s="8"/>
      <c r="AT30" s="8"/>
      <c r="AU30" s="8"/>
      <c r="AV30" s="8"/>
      <c r="AW30" s="8"/>
      <c r="AX30" s="9"/>
      <c r="AY30" s="9"/>
      <c r="AZ30" s="9"/>
      <c r="BA30" s="9"/>
      <c r="BB30" s="9"/>
      <c r="BC30" s="9"/>
      <c r="BD30" s="9"/>
      <c r="BE30" s="9"/>
      <c r="BF30" s="9"/>
      <c r="BG30" s="9"/>
      <c r="BH30" s="9"/>
      <c r="BI30" s="9"/>
      <c r="BJ30" s="9"/>
      <c r="BK30" s="9"/>
      <c r="BL30" s="9"/>
      <c r="BM30" s="8"/>
      <c r="BN30" s="8"/>
      <c r="BO30" s="8"/>
      <c r="BP30" s="8"/>
      <c r="BQ30" s="8"/>
      <c r="BR30" s="9"/>
      <c r="BS30" s="9"/>
      <c r="BT30" s="9"/>
      <c r="BU30" s="9"/>
      <c r="BV30" s="9"/>
      <c r="BW30" s="9"/>
      <c r="BX30" s="9"/>
      <c r="BY30" s="9"/>
      <c r="BZ30" s="9"/>
      <c r="CA30" s="9"/>
      <c r="CB30" s="9"/>
      <c r="CC30" s="9"/>
      <c r="CD30" s="9"/>
      <c r="CE30" s="7"/>
      <c r="CF30" s="3"/>
      <c r="CG30" s="9"/>
      <c r="CH30" s="9"/>
      <c r="CI30" s="9"/>
      <c r="CJ30" s="9"/>
    </row>
    <row r="31" spans="1:99" ht="17.25" customHeight="1" x14ac:dyDescent="0.2">
      <c r="C31" s="10"/>
      <c r="D31" s="10"/>
      <c r="E31" s="11"/>
      <c r="F31" s="11"/>
      <c r="G31" s="11"/>
      <c r="H31" s="11"/>
      <c r="I31" s="11"/>
      <c r="J31" s="12"/>
      <c r="K31" s="26"/>
      <c r="L31" s="11"/>
      <c r="M31" s="11"/>
      <c r="N31" s="11"/>
      <c r="O31" s="11"/>
      <c r="P31" s="11"/>
      <c r="Q31" s="27"/>
      <c r="R31" s="27"/>
      <c r="S31" s="27"/>
      <c r="T31" s="27"/>
      <c r="U31" s="27"/>
      <c r="V31" s="27"/>
      <c r="W31" s="27"/>
      <c r="X31" s="27"/>
      <c r="Y31" s="27"/>
      <c r="Z31" s="27"/>
      <c r="AA31" s="27"/>
      <c r="AB31" s="27"/>
      <c r="AC31" s="27"/>
      <c r="AD31" s="27"/>
      <c r="AE31" s="27"/>
      <c r="AF31" s="27"/>
      <c r="AG31" s="27"/>
      <c r="AH31" s="27"/>
      <c r="AI31" s="27"/>
      <c r="AJ31" s="27"/>
      <c r="AK31" s="11"/>
      <c r="AL31" s="11"/>
      <c r="AM31" s="11"/>
      <c r="AN31" s="11"/>
      <c r="AO31" s="11"/>
      <c r="AP31" s="11"/>
      <c r="AQ31" s="11"/>
      <c r="AR31" s="27"/>
      <c r="AS31" s="27"/>
      <c r="AT31" s="27"/>
      <c r="AU31" s="27"/>
      <c r="AV31" s="27"/>
      <c r="AW31" s="27"/>
      <c r="BM31" s="27"/>
      <c r="BN31" s="27"/>
      <c r="BO31" s="27"/>
      <c r="BP31" s="27"/>
      <c r="BQ31" s="27"/>
      <c r="CE31" s="26"/>
      <c r="CF31" s="4"/>
    </row>
  </sheetData>
  <sheetProtection selectLockedCells="1"/>
  <mergeCells count="115">
    <mergeCell ref="CD2:CD5"/>
    <mergeCell ref="CG1:CI1"/>
    <mergeCell ref="CG2:CG5"/>
    <mergeCell ref="CH2:CH5"/>
    <mergeCell ref="CI2:CI5"/>
    <mergeCell ref="BY2:BY5"/>
    <mergeCell ref="BM1:BO1"/>
    <mergeCell ref="BM2:BM5"/>
    <mergeCell ref="BN2:BN5"/>
    <mergeCell ref="BO2:BO5"/>
    <mergeCell ref="BQ1:BQ5"/>
    <mergeCell ref="AY2:AY5"/>
    <mergeCell ref="AT1:AU1"/>
    <mergeCell ref="AT2:AU2"/>
    <mergeCell ref="AT3:AT5"/>
    <mergeCell ref="AU3:AU5"/>
    <mergeCell ref="CL1:CO1"/>
    <mergeCell ref="CL2:CL5"/>
    <mergeCell ref="CM2:CM5"/>
    <mergeCell ref="CN2:CN5"/>
    <mergeCell ref="CO2:CO5"/>
    <mergeCell ref="BD1:BL1"/>
    <mergeCell ref="BD2:BD5"/>
    <mergeCell ref="BE2:BE5"/>
    <mergeCell ref="BF2:BF5"/>
    <mergeCell ref="BG2:BG5"/>
    <mergeCell ref="BJ2:BJ5"/>
    <mergeCell ref="BK2:BK5"/>
    <mergeCell ref="BL2:BL5"/>
    <mergeCell ref="BH2:BH5"/>
    <mergeCell ref="BI2:BI5"/>
    <mergeCell ref="CC2:CC5"/>
    <mergeCell ref="BV2:BV5"/>
    <mergeCell ref="BW2:BW5"/>
    <mergeCell ref="BX2:BX5"/>
    <mergeCell ref="AI1:AO1"/>
    <mergeCell ref="AI2:AO2"/>
    <mergeCell ref="AI3:AI5"/>
    <mergeCell ref="AJ3:AJ5"/>
    <mergeCell ref="AK3:AK5"/>
    <mergeCell ref="AL3:AL5"/>
    <mergeCell ref="AM3:AM5"/>
    <mergeCell ref="AH2:AH5"/>
    <mergeCell ref="AB1:AD1"/>
    <mergeCell ref="AB3:AD3"/>
    <mergeCell ref="AB4:AB5"/>
    <mergeCell ref="AC4:AC5"/>
    <mergeCell ref="AD4:AD5"/>
    <mergeCell ref="AB2:AD2"/>
    <mergeCell ref="AE1:AG1"/>
    <mergeCell ref="AE2:AG2"/>
    <mergeCell ref="AE3:AG3"/>
    <mergeCell ref="AN3:AN5"/>
    <mergeCell ref="AO3:AO5"/>
    <mergeCell ref="AE4:AE5"/>
    <mergeCell ref="AF4:AF5"/>
    <mergeCell ref="AG4:AG5"/>
    <mergeCell ref="Y1:AA1"/>
    <mergeCell ref="Y2:Y5"/>
    <mergeCell ref="Z2:Z5"/>
    <mergeCell ref="AA2:AA5"/>
    <mergeCell ref="B4:B5"/>
    <mergeCell ref="C4:C5"/>
    <mergeCell ref="D4:D5"/>
    <mergeCell ref="E2:E5"/>
    <mergeCell ref="Q1:X1"/>
    <mergeCell ref="R2:U2"/>
    <mergeCell ref="R4:S4"/>
    <mergeCell ref="T4:U4"/>
    <mergeCell ref="X3:X5"/>
    <mergeCell ref="P2:P5"/>
    <mergeCell ref="Q3:Q5"/>
    <mergeCell ref="V3:V5"/>
    <mergeCell ref="W3:W5"/>
    <mergeCell ref="R3:U3"/>
    <mergeCell ref="H2:H5"/>
    <mergeCell ref="I2:I5"/>
    <mergeCell ref="K2:K5"/>
    <mergeCell ref="L4:L5"/>
    <mergeCell ref="M4:M5"/>
    <mergeCell ref="N4:N5"/>
    <mergeCell ref="C1:D1"/>
    <mergeCell ref="C2:D2"/>
    <mergeCell ref="J2:J5"/>
    <mergeCell ref="L1:M1"/>
    <mergeCell ref="L2:M2"/>
    <mergeCell ref="N1:O1"/>
    <mergeCell ref="N2:O2"/>
    <mergeCell ref="O4:O5"/>
    <mergeCell ref="F2:F5"/>
    <mergeCell ref="G2:G5"/>
    <mergeCell ref="AP1:AS1"/>
    <mergeCell ref="AP2:AS2"/>
    <mergeCell ref="AP3:AP5"/>
    <mergeCell ref="AQ3:AQ5"/>
    <mergeCell ref="AR3:AR5"/>
    <mergeCell ref="CE2:CE5"/>
    <mergeCell ref="CK2:CK5"/>
    <mergeCell ref="BZ2:BZ5"/>
    <mergeCell ref="CA2:CA5"/>
    <mergeCell ref="CB2:CB5"/>
    <mergeCell ref="BR1:BR5"/>
    <mergeCell ref="BS1:CE1"/>
    <mergeCell ref="BS2:BS5"/>
    <mergeCell ref="BT2:BT5"/>
    <mergeCell ref="BU2:BU5"/>
    <mergeCell ref="AZ2:AZ5"/>
    <mergeCell ref="BA2:BA5"/>
    <mergeCell ref="BB2:BB5"/>
    <mergeCell ref="BC2:BC5"/>
    <mergeCell ref="AS3:AS5"/>
    <mergeCell ref="AV1:BC1"/>
    <mergeCell ref="AV2:AV5"/>
    <mergeCell ref="AW2:AW5"/>
    <mergeCell ref="AX2:AX5"/>
  </mergeCells>
  <phoneticPr fontId="0" type="noConversion"/>
  <pageMargins left="0.25" right="0.25" top="0.75" bottom="0.75" header="0.5" footer="0.5"/>
  <pageSetup scale="53" orientation="landscape" horizontalDpi="4294967292" r:id="rId1"/>
  <headerFooter alignWithMargins="0">
    <oddHeader>&amp;CUnion County 2025 Abstract of Ratables</oddHeader>
  </headerFooter>
  <colBreaks count="12" manualBreakCount="12">
    <brk id="9" max="75" man="1"/>
    <brk id="16" max="75" man="1"/>
    <brk id="24" max="75" man="1"/>
    <brk id="30" max="75" man="1"/>
    <brk id="34" max="75" man="1"/>
    <brk id="41" max="1048575" man="1"/>
    <brk id="47" max="75" man="1"/>
    <brk id="55" max="75" man="1"/>
    <brk id="64" max="75" man="1"/>
    <brk id="70" max="1048575" man="1"/>
    <brk id="83" max="1048575" man="1"/>
    <brk id="93" max="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zoomScaleNormal="100" workbookViewId="0">
      <selection activeCell="I12" sqref="I12"/>
    </sheetView>
  </sheetViews>
  <sheetFormatPr defaultRowHeight="12.75" x14ac:dyDescent="0.2"/>
  <cols>
    <col min="4" max="4" width="14.85546875" customWidth="1"/>
    <col min="5" max="5" width="13.85546875" customWidth="1"/>
    <col min="6" max="6" width="14.7109375" customWidth="1"/>
    <col min="8" max="8" width="16" bestFit="1" customWidth="1"/>
  </cols>
  <sheetData>
    <row r="1" spans="1:12" ht="18" x14ac:dyDescent="0.25">
      <c r="A1" s="93" t="s">
        <v>163</v>
      </c>
      <c r="B1" s="93"/>
      <c r="C1" s="93"/>
      <c r="D1" s="93"/>
      <c r="E1" s="93"/>
      <c r="F1" s="93"/>
      <c r="G1" s="93"/>
      <c r="H1" s="93"/>
      <c r="I1" s="93"/>
      <c r="J1" s="93"/>
      <c r="K1" s="49"/>
      <c r="L1" s="49"/>
    </row>
    <row r="2" spans="1:12" x14ac:dyDescent="0.2">
      <c r="A2" s="93"/>
      <c r="B2" s="93"/>
      <c r="C2" s="93"/>
      <c r="D2" s="93"/>
      <c r="E2" s="93"/>
      <c r="F2" s="93"/>
      <c r="G2" s="93"/>
      <c r="H2" s="93"/>
      <c r="I2" s="93"/>
      <c r="J2" s="93"/>
    </row>
    <row r="4" spans="1:12" ht="33.75" customHeight="1" x14ac:dyDescent="0.2">
      <c r="A4" s="94" t="s">
        <v>164</v>
      </c>
      <c r="B4" s="94"/>
      <c r="C4" s="94"/>
      <c r="D4" s="94"/>
      <c r="E4" s="94"/>
      <c r="F4" s="94"/>
      <c r="G4" s="50"/>
      <c r="H4" s="51"/>
      <c r="I4" s="50"/>
      <c r="J4" s="50"/>
      <c r="K4" s="50"/>
      <c r="L4" s="50"/>
    </row>
    <row r="5" spans="1:12" x14ac:dyDescent="0.2">
      <c r="A5" s="50"/>
      <c r="B5" s="50"/>
      <c r="C5" s="50"/>
      <c r="D5" s="50"/>
      <c r="E5" s="50"/>
      <c r="F5" s="50"/>
      <c r="G5" s="50"/>
      <c r="H5" s="52"/>
      <c r="I5" s="50"/>
      <c r="J5" s="50"/>
      <c r="K5" s="50"/>
      <c r="L5" s="50"/>
    </row>
    <row r="6" spans="1:12" x14ac:dyDescent="0.2">
      <c r="A6" s="92" t="s">
        <v>115</v>
      </c>
      <c r="B6" s="92"/>
      <c r="C6" s="92"/>
      <c r="D6" s="92"/>
      <c r="E6" s="92"/>
      <c r="F6" s="92"/>
      <c r="G6" s="50"/>
      <c r="H6" s="53">
        <f>'Abstract of Ratables'!Q28*100</f>
        <v>0</v>
      </c>
      <c r="I6" s="50"/>
      <c r="J6" s="50"/>
      <c r="K6" s="50"/>
      <c r="L6" s="50"/>
    </row>
    <row r="7" spans="1:12" x14ac:dyDescent="0.2">
      <c r="A7" s="50"/>
      <c r="B7" s="50"/>
      <c r="C7" s="50"/>
      <c r="D7" s="50"/>
      <c r="E7" s="50"/>
      <c r="F7" s="50"/>
      <c r="G7" s="50"/>
      <c r="H7" s="52"/>
      <c r="I7" s="50"/>
      <c r="J7" s="50"/>
      <c r="K7" s="50"/>
      <c r="L7" s="50"/>
    </row>
    <row r="8" spans="1:12" x14ac:dyDescent="0.2">
      <c r="A8" s="92" t="s">
        <v>165</v>
      </c>
      <c r="B8" s="92"/>
      <c r="C8" s="92"/>
      <c r="D8" s="92"/>
      <c r="E8" s="92"/>
      <c r="F8" s="92"/>
      <c r="G8" s="50"/>
      <c r="H8" s="54">
        <f>'Abstract of Ratables'!V27</f>
        <v>380263119.10000002</v>
      </c>
      <c r="I8" s="50"/>
      <c r="J8" s="50"/>
      <c r="K8" s="50"/>
      <c r="L8" s="50"/>
    </row>
    <row r="9" spans="1:12" x14ac:dyDescent="0.2">
      <c r="A9" s="50"/>
      <c r="B9" s="50"/>
      <c r="C9" s="50"/>
      <c r="D9" s="50"/>
      <c r="E9" s="50"/>
      <c r="F9" s="50"/>
      <c r="G9" s="50"/>
      <c r="H9" s="52"/>
      <c r="I9" s="50"/>
      <c r="J9" s="50"/>
      <c r="K9" s="50"/>
      <c r="L9" s="50"/>
    </row>
    <row r="10" spans="1:12" x14ac:dyDescent="0.2">
      <c r="A10" s="92" t="s">
        <v>166</v>
      </c>
      <c r="B10" s="92"/>
      <c r="C10" s="92"/>
      <c r="D10" s="92"/>
      <c r="E10" s="92"/>
      <c r="F10" s="92"/>
      <c r="G10" s="50"/>
      <c r="H10" s="55">
        <f>'Abstract of Ratables'!T27-'Abstract of Ratables'!U27+'Abstract of Ratables'!R27-'Abstract of Ratables'!S27</f>
        <v>626188.37999999977</v>
      </c>
      <c r="I10" s="50"/>
      <c r="J10" s="50"/>
      <c r="K10" s="50"/>
      <c r="L10" s="50"/>
    </row>
    <row r="11" spans="1:12" x14ac:dyDescent="0.2">
      <c r="A11" s="50"/>
      <c r="B11" s="50"/>
      <c r="C11" s="50"/>
      <c r="D11" s="50"/>
      <c r="E11" s="50"/>
      <c r="F11" s="50"/>
      <c r="G11" s="50"/>
      <c r="H11" s="52"/>
      <c r="I11" s="50"/>
      <c r="J11" s="50"/>
      <c r="K11" s="50"/>
      <c r="L11" s="50"/>
    </row>
    <row r="12" spans="1:12" x14ac:dyDescent="0.2">
      <c r="A12" s="92" t="s">
        <v>167</v>
      </c>
      <c r="B12" s="92"/>
      <c r="C12" s="92"/>
      <c r="D12" s="92"/>
      <c r="E12" s="92"/>
      <c r="F12" s="92"/>
      <c r="G12" s="50"/>
      <c r="H12" s="52"/>
      <c r="I12" s="50"/>
      <c r="J12" s="50"/>
      <c r="K12" s="50"/>
      <c r="L12" s="50"/>
    </row>
    <row r="13" spans="1:12" x14ac:dyDescent="0.2">
      <c r="A13" s="92" t="s">
        <v>168</v>
      </c>
      <c r="B13" s="92"/>
      <c r="C13" s="92"/>
      <c r="D13" s="92"/>
      <c r="E13" s="92"/>
      <c r="F13" s="92"/>
      <c r="G13" s="50"/>
      <c r="H13" s="52"/>
      <c r="I13" s="50"/>
      <c r="J13" s="50"/>
      <c r="K13" s="50"/>
      <c r="L13" s="50"/>
    </row>
    <row r="14" spans="1:12" x14ac:dyDescent="0.2">
      <c r="A14" s="50"/>
      <c r="B14" s="50"/>
      <c r="C14" s="50"/>
      <c r="D14" s="50"/>
      <c r="E14" s="50"/>
      <c r="F14" s="50"/>
      <c r="G14" s="50"/>
      <c r="H14" s="52"/>
      <c r="I14" s="50"/>
      <c r="J14" s="50"/>
      <c r="K14" s="50"/>
      <c r="L14" s="50"/>
    </row>
    <row r="15" spans="1:12" x14ac:dyDescent="0.2">
      <c r="A15" s="92" t="s">
        <v>116</v>
      </c>
      <c r="B15" s="92"/>
      <c r="C15" s="92"/>
      <c r="D15" s="92"/>
      <c r="E15" s="92"/>
      <c r="F15" s="92"/>
      <c r="G15" s="50"/>
      <c r="H15" s="56"/>
      <c r="I15" s="50"/>
      <c r="J15" s="50"/>
      <c r="K15" s="50"/>
      <c r="L15" s="50"/>
    </row>
    <row r="16" spans="1:12" x14ac:dyDescent="0.2">
      <c r="A16" s="50"/>
      <c r="B16" s="50"/>
      <c r="C16" s="50"/>
      <c r="D16" s="50"/>
      <c r="E16" s="50"/>
      <c r="F16" s="50"/>
      <c r="G16" s="50"/>
      <c r="H16" s="52"/>
      <c r="I16" s="50"/>
      <c r="J16" s="50"/>
      <c r="K16" s="50"/>
      <c r="L16" s="50"/>
    </row>
    <row r="17" spans="1:9" x14ac:dyDescent="0.2">
      <c r="A17" s="92" t="s">
        <v>169</v>
      </c>
      <c r="B17" s="92"/>
      <c r="C17" s="92"/>
      <c r="D17" s="92"/>
      <c r="E17" s="92"/>
      <c r="F17" s="92"/>
      <c r="G17" s="50"/>
      <c r="H17" s="56"/>
      <c r="I17" s="50"/>
    </row>
    <row r="18" spans="1:9" x14ac:dyDescent="0.2">
      <c r="A18" s="50"/>
      <c r="B18" s="50"/>
      <c r="C18" s="50"/>
      <c r="D18" s="50"/>
      <c r="E18" s="50"/>
      <c r="F18" s="50"/>
      <c r="G18" s="50"/>
      <c r="H18" s="52"/>
      <c r="I18" s="50"/>
    </row>
    <row r="19" spans="1:9" x14ac:dyDescent="0.2">
      <c r="A19" s="92" t="s">
        <v>117</v>
      </c>
      <c r="B19" s="92"/>
      <c r="C19" s="92"/>
      <c r="D19" s="92"/>
      <c r="E19" s="92"/>
      <c r="F19" s="92"/>
      <c r="G19" s="50"/>
      <c r="H19" s="56"/>
      <c r="I19" s="50"/>
    </row>
    <row r="20" spans="1:9" x14ac:dyDescent="0.2">
      <c r="A20" s="50"/>
      <c r="B20" s="50"/>
      <c r="C20" s="50"/>
      <c r="D20" s="50"/>
      <c r="E20" s="50"/>
      <c r="F20" s="50"/>
      <c r="G20" s="50"/>
      <c r="H20" s="52"/>
      <c r="I20" s="50"/>
    </row>
    <row r="21" spans="1:9" x14ac:dyDescent="0.2">
      <c r="A21" s="92" t="s">
        <v>118</v>
      </c>
      <c r="B21" s="92"/>
      <c r="C21" s="92"/>
      <c r="D21" s="92"/>
      <c r="E21" s="92"/>
      <c r="F21" s="92"/>
      <c r="G21" s="50"/>
      <c r="H21" s="50"/>
      <c r="I21" s="50"/>
    </row>
    <row r="22" spans="1:9" ht="18.75" x14ac:dyDescent="0.3">
      <c r="H22" s="96" t="s">
        <v>170</v>
      </c>
      <c r="I22" s="96"/>
    </row>
    <row r="23" spans="1:9" x14ac:dyDescent="0.2">
      <c r="H23" s="95" t="s">
        <v>171</v>
      </c>
      <c r="I23" s="95"/>
    </row>
    <row r="24" spans="1:9" x14ac:dyDescent="0.2">
      <c r="H24" s="57"/>
      <c r="I24" s="57"/>
    </row>
    <row r="25" spans="1:9" ht="18.75" x14ac:dyDescent="0.3">
      <c r="H25" s="96" t="s">
        <v>170</v>
      </c>
      <c r="I25" s="96"/>
    </row>
    <row r="26" spans="1:9" x14ac:dyDescent="0.2">
      <c r="H26" s="95" t="s">
        <v>171</v>
      </c>
      <c r="I26" s="95"/>
    </row>
    <row r="27" spans="1:9" x14ac:dyDescent="0.2">
      <c r="H27" s="57"/>
      <c r="I27" s="57"/>
    </row>
    <row r="28" spans="1:9" ht="18.75" x14ac:dyDescent="0.3">
      <c r="H28" s="96" t="s">
        <v>170</v>
      </c>
      <c r="I28" s="96"/>
    </row>
    <row r="29" spans="1:9" x14ac:dyDescent="0.2">
      <c r="H29" s="95" t="s">
        <v>171</v>
      </c>
      <c r="I29" s="95"/>
    </row>
    <row r="30" spans="1:9" x14ac:dyDescent="0.2">
      <c r="H30" s="57"/>
      <c r="I30" s="57"/>
    </row>
    <row r="31" spans="1:9" ht="18.75" x14ac:dyDescent="0.3">
      <c r="H31" s="96" t="s">
        <v>170</v>
      </c>
      <c r="I31" s="96"/>
    </row>
    <row r="32" spans="1:9" x14ac:dyDescent="0.2">
      <c r="H32" s="95" t="s">
        <v>171</v>
      </c>
      <c r="I32" s="95"/>
    </row>
    <row r="33" spans="1:12" x14ac:dyDescent="0.2">
      <c r="H33" s="57"/>
      <c r="I33" s="57"/>
    </row>
    <row r="34" spans="1:12" ht="18.75" x14ac:dyDescent="0.3">
      <c r="H34" s="97" t="s">
        <v>170</v>
      </c>
      <c r="I34" s="97"/>
    </row>
    <row r="35" spans="1:12" x14ac:dyDescent="0.2">
      <c r="H35" s="95" t="s">
        <v>171</v>
      </c>
      <c r="I35" s="95"/>
    </row>
    <row r="37" spans="1:12" ht="18.75" x14ac:dyDescent="0.3">
      <c r="H37" s="96" t="s">
        <v>170</v>
      </c>
      <c r="I37" s="96"/>
    </row>
    <row r="38" spans="1:12" x14ac:dyDescent="0.2">
      <c r="H38" s="95" t="s">
        <v>171</v>
      </c>
      <c r="I38" s="95"/>
    </row>
    <row r="39" spans="1:12" ht="18.75" x14ac:dyDescent="0.3">
      <c r="A39" t="s">
        <v>172</v>
      </c>
      <c r="B39" s="97" t="s">
        <v>170</v>
      </c>
      <c r="C39" s="97"/>
    </row>
    <row r="40" spans="1:12" ht="18.75" x14ac:dyDescent="0.3">
      <c r="B40" s="95" t="s">
        <v>171</v>
      </c>
      <c r="C40" s="95"/>
      <c r="H40" s="96" t="s">
        <v>170</v>
      </c>
      <c r="I40" s="96"/>
    </row>
    <row r="41" spans="1:12" x14ac:dyDescent="0.2">
      <c r="B41" s="57"/>
      <c r="C41" s="57"/>
      <c r="H41" s="95" t="s">
        <v>171</v>
      </c>
      <c r="I41" s="95"/>
    </row>
    <row r="42" spans="1:12" x14ac:dyDescent="0.2">
      <c r="B42" s="57"/>
      <c r="C42" s="57"/>
      <c r="H42" s="57"/>
      <c r="I42" s="57"/>
    </row>
    <row r="44" spans="1:12" ht="27.6" customHeight="1" x14ac:dyDescent="0.2">
      <c r="A44" s="99" t="s">
        <v>173</v>
      </c>
      <c r="B44" s="99"/>
      <c r="C44" s="99"/>
      <c r="D44" s="99"/>
      <c r="E44" s="99"/>
      <c r="F44" s="99"/>
      <c r="G44" s="99"/>
      <c r="H44" s="99"/>
      <c r="I44" s="99"/>
      <c r="J44" s="99"/>
      <c r="K44" s="58"/>
      <c r="L44" s="58"/>
    </row>
    <row r="45" spans="1:12" ht="18.75" x14ac:dyDescent="0.3">
      <c r="A45" s="59"/>
      <c r="E45" s="97" t="s">
        <v>170</v>
      </c>
      <c r="F45" s="97"/>
      <c r="G45" s="97"/>
    </row>
    <row r="46" spans="1:12" x14ac:dyDescent="0.2">
      <c r="E46" s="95" t="s">
        <v>171</v>
      </c>
      <c r="F46" s="95"/>
      <c r="G46" s="95"/>
    </row>
    <row r="47" spans="1:12" x14ac:dyDescent="0.2">
      <c r="E47" s="98" t="s">
        <v>174</v>
      </c>
      <c r="F47" s="98"/>
      <c r="G47" s="98"/>
    </row>
  </sheetData>
  <mergeCells count="31">
    <mergeCell ref="B40:C40"/>
    <mergeCell ref="H40:I40"/>
    <mergeCell ref="E47:G47"/>
    <mergeCell ref="H41:I41"/>
    <mergeCell ref="A44:J44"/>
    <mergeCell ref="E45:G45"/>
    <mergeCell ref="E46:G46"/>
    <mergeCell ref="H35:I35"/>
    <mergeCell ref="H37:I37"/>
    <mergeCell ref="H38:I38"/>
    <mergeCell ref="B39:C39"/>
    <mergeCell ref="H29:I29"/>
    <mergeCell ref="H31:I31"/>
    <mergeCell ref="H32:I32"/>
    <mergeCell ref="H34:I34"/>
    <mergeCell ref="H23:I23"/>
    <mergeCell ref="H25:I25"/>
    <mergeCell ref="H26:I26"/>
    <mergeCell ref="H28:I28"/>
    <mergeCell ref="A17:F17"/>
    <mergeCell ref="A19:F19"/>
    <mergeCell ref="A21:F21"/>
    <mergeCell ref="H22:I22"/>
    <mergeCell ref="A10:F10"/>
    <mergeCell ref="A12:F12"/>
    <mergeCell ref="A13:F13"/>
    <mergeCell ref="A15:F15"/>
    <mergeCell ref="A1:J2"/>
    <mergeCell ref="A4:F4"/>
    <mergeCell ref="A6:F6"/>
    <mergeCell ref="A8:F8"/>
  </mergeCells>
  <phoneticPr fontId="6" type="noConversion"/>
  <printOptions horizontalCentered="1"/>
  <pageMargins left="0.75" right="0.75" top="0.5" bottom="0.5" header="0.5" footer="0.5"/>
  <pageSetup scale="82"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af32f85-9a37-4cfb-9785-87868e15d8e5">NAJ3XY57RHVF-175690973-1915</_dlc_DocId>
    <_dlc_DocIdUrl xmlns="7af32f85-9a37-4cfb-9785-87868e15d8e5">
      <Url>http://treassp19/sites/taxation/propadmin/_layouts/15/DocIdRedir.aspx?ID=NAJ3XY57RHVF-175690973-1915</Url>
      <Description>NAJ3XY57RHVF-175690973-1915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70722CCE8C4645B9310B9869C5CAB4" ma:contentTypeVersion="4" ma:contentTypeDescription="Create a new document." ma:contentTypeScope="" ma:versionID="50f153d654ee132446e98ffac1da2e18">
  <xsd:schema xmlns:xsd="http://www.w3.org/2001/XMLSchema" xmlns:xs="http://www.w3.org/2001/XMLSchema" xmlns:p="http://schemas.microsoft.com/office/2006/metadata/properties" xmlns:ns2="7af32f85-9a37-4cfb-9785-87868e15d8e5" targetNamespace="http://schemas.microsoft.com/office/2006/metadata/properties" ma:root="true" ma:fieldsID="d7a743e1c36d9f5e630f4dbb1bf7d16d" ns2:_="">
    <xsd:import namespace="7af32f85-9a37-4cfb-9785-87868e15d8e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32f85-9a37-4cfb-9785-87868e15d8e5"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6B4138-43EB-420A-9D92-A405909B7432}"/>
</file>

<file path=customXml/itemProps2.xml><?xml version="1.0" encoding="utf-8"?>
<ds:datastoreItem xmlns:ds="http://schemas.openxmlformats.org/officeDocument/2006/customXml" ds:itemID="{3C80288C-E94A-4EEF-9205-445878B3A603}"/>
</file>

<file path=customXml/itemProps3.xml><?xml version="1.0" encoding="utf-8"?>
<ds:datastoreItem xmlns:ds="http://schemas.openxmlformats.org/officeDocument/2006/customXml" ds:itemID="{A53E248E-2D19-46E2-9789-C3A365B65D35}"/>
</file>

<file path=customXml/itemProps4.xml><?xml version="1.0" encoding="utf-8"?>
<ds:datastoreItem xmlns:ds="http://schemas.openxmlformats.org/officeDocument/2006/customXml" ds:itemID="{0FA3CB28-1D86-4CFC-A1F8-755A4A1C0E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Abstract of Ratables</vt:lpstr>
      <vt:lpstr>Certification</vt:lpstr>
      <vt:lpstr>'Abstract of Ratables'!Print_Area</vt:lpstr>
      <vt:lpstr>'Abstract of Ratables'!Print_Titles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Union County Abstract of Ratables</dc:title>
  <dc:creator>Division of Taxation</dc:creator>
  <cp:keywords>AOR; Union; Abstract</cp:keywords>
  <cp:lastModifiedBy>Gephart, Jonathan [TREAS]</cp:lastModifiedBy>
  <cp:lastPrinted>2011-05-20T20:01:07Z</cp:lastPrinted>
  <dcterms:created xsi:type="dcterms:W3CDTF">1998-11-12T18:24:45Z</dcterms:created>
  <dcterms:modified xsi:type="dcterms:W3CDTF">2025-12-23T16:24:32Z</dcterms:modified>
  <cp:category>AOR;Union;Abstract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402bc88c-aa7f-41b4-b449-9ca70ff167ba</vt:lpwstr>
  </property>
  <property fmtid="{D5CDD505-2E9C-101B-9397-08002B2CF9AE}" pid="3" name="ContentTypeId">
    <vt:lpwstr>0x010100C770722CCE8C4645B9310B9869C5CAB4</vt:lpwstr>
  </property>
</Properties>
</file>