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1" activeTab="0"/>
  </bookViews>
  <sheets>
    <sheet name="Abstract of Ratables" sheetId="1" r:id="rId1"/>
  </sheets>
  <definedNames>
    <definedName name="_Fill" hidden="1">'Abstract of Ratables'!#REF!</definedName>
    <definedName name="_xlnm.Print_Area" localSheetId="0">'Abstract of Ratables'!$A$2:$CO$30</definedName>
    <definedName name="_xlnm.Print_Titles" localSheetId="0">'Abstract of Ratables'!$A:$B,'Abstract of Ratables'!$2:$6</definedName>
  </definedNames>
  <calcPr fullCalcOnLoad="1"/>
</workbook>
</file>

<file path=xl/sharedStrings.xml><?xml version="1.0" encoding="utf-8"?>
<sst xmlns="http://schemas.openxmlformats.org/spreadsheetml/2006/main" count="189" uniqueCount="170">
  <si>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</si>
  <si>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</si>
  <si>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</si>
  <si>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</si>
  <si>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</si>
  <si>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</si>
  <si>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</si>
  <si>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</si>
  <si>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</si>
  <si>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</si>
  <si>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</si>
  <si>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</si>
  <si>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</si>
  <si>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</si>
  <si>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</si>
  <si>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</si>
  <si>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</si>
  <si>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</si>
  <si>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</si>
  <si>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</si>
  <si>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</si>
  <si>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</si>
  <si>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</si>
  <si>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</si>
  <si>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</si>
  <si>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</si>
  <si>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</si>
  <si>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</si>
  <si>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</si>
  <si>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</si>
  <si>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</si>
  <si>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0101</t>
  </si>
  <si>
    <t>Absecon City</t>
  </si>
  <si>
    <t>0102</t>
  </si>
  <si>
    <t>Atlantic City</t>
  </si>
  <si>
    <t>0103</t>
  </si>
  <si>
    <t>Brigantine City</t>
  </si>
  <si>
    <t>0104</t>
  </si>
  <si>
    <t>Buena Boro</t>
  </si>
  <si>
    <t>0105</t>
  </si>
  <si>
    <t>Buena Vista Twp</t>
  </si>
  <si>
    <t>0106</t>
  </si>
  <si>
    <t>Corbin City</t>
  </si>
  <si>
    <t>0107</t>
  </si>
  <si>
    <t>Egg Harbor City</t>
  </si>
  <si>
    <t>0108</t>
  </si>
  <si>
    <t>Egg Harbor Twp</t>
  </si>
  <si>
    <t>0109</t>
  </si>
  <si>
    <t>Estell Manor City</t>
  </si>
  <si>
    <t>0110</t>
  </si>
  <si>
    <t>Folsom Boro</t>
  </si>
  <si>
    <t>0111</t>
  </si>
  <si>
    <t>Galloway Twp</t>
  </si>
  <si>
    <t>0112</t>
  </si>
  <si>
    <t>Hamilton Twp</t>
  </si>
  <si>
    <t>0113</t>
  </si>
  <si>
    <t>Hammonton Town</t>
  </si>
  <si>
    <t>0114</t>
  </si>
  <si>
    <t>Linwood City</t>
  </si>
  <si>
    <t>0115</t>
  </si>
  <si>
    <t>Longport Boro</t>
  </si>
  <si>
    <t>0116</t>
  </si>
  <si>
    <t>Margate City</t>
  </si>
  <si>
    <t>0117</t>
  </si>
  <si>
    <t>Mullica Twp</t>
  </si>
  <si>
    <t>0118</t>
  </si>
  <si>
    <t>Northfield City</t>
  </si>
  <si>
    <t>0119</t>
  </si>
  <si>
    <t>Pleasantville City</t>
  </si>
  <si>
    <t>0120</t>
  </si>
  <si>
    <t>Port Republic City</t>
  </si>
  <si>
    <t>0121</t>
  </si>
  <si>
    <t>Somers Point City</t>
  </si>
  <si>
    <t>0122</t>
  </si>
  <si>
    <t>Ventnor City</t>
  </si>
  <si>
    <t>0123</t>
  </si>
  <si>
    <t>Weymouth Twp</t>
  </si>
  <si>
    <t>Equalization Amounts Deducted  (Col 6 County Equalization Table)</t>
  </si>
  <si>
    <t>Equalization Amounts Added (Col 6 County Equalization Table)</t>
  </si>
  <si>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</si>
  <si>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</si>
  <si>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</si>
  <si>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</si>
  <si>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</si>
  <si>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</si>
  <si>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</si>
  <si>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</si>
  <si>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</si>
  <si>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</si>
  <si>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</si>
  <si>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</si>
  <si>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</si>
  <si>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</si>
  <si>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</si>
  <si>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</si>
  <si>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</si>
  <si>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</si>
  <si>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</si>
  <si>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</si>
  <si>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</si>
  <si>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</si>
  <si>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</si>
  <si>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</si>
  <si>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</si>
  <si>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</si>
  <si>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</si>
  <si>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</si>
  <si>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</si>
  <si>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</si>
  <si>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</si>
  <si>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</si>
  <si>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</si>
  <si>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</si>
  <si>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</si>
  <si>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</si>
  <si>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</si>
  <si>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</si>
  <si>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</si>
  <si>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</si>
  <si>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</si>
  <si>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</si>
  <si>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</si>
  <si>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</si>
  <si>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</si>
  <si>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</si>
  <si>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</si>
  <si>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</si>
  <si>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</si>
  <si>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(17)
Total Value                                           (sum of 1                                    Through 16)                                             (transfer to Col 3)</t>
  </si>
  <si>
    <t xml:space="preserve">County Budget BPP Aid                                                               </t>
  </si>
  <si>
    <t>(A)</t>
  </si>
  <si>
    <t>(B)</t>
  </si>
  <si>
    <t xml:space="preserve">
Total County Taxes Apportioned</t>
  </si>
  <si>
    <t>ADJUSTMENTS RESULTING FROM:</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</si>
  <si>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</si>
  <si>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</si>
  <si>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</si>
  <si>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</si>
  <si>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</si>
  <si>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</si>
  <si>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</si>
  <si>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</si>
  <si>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</si>
  <si>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</si>
  <si>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</si>
  <si>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(D)
Total of Miscellaneous Revenues                                                                            (Col 14A + 14B + 14C)</t>
  </si>
  <si>
    <t>(A)
Senior Citizen, Disabled and Surviving Spouse Deductions</t>
  </si>
  <si>
    <t xml:space="preserve">(B)
Veteran / Surviving Spouse of Veteran or Serviceperson Deductions </t>
  </si>
  <si>
    <t>Taxing District</t>
  </si>
  <si>
    <t xml:space="preserve">True Value of Expired UEZ Abatements
 </t>
  </si>
  <si>
    <t xml:space="preserve">True Value Class II Railroad Property
</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</si>
  <si>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</si>
  <si>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</si>
  <si>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</si>
  <si>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</si>
  <si>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</si>
  <si>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</si>
  <si>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</si>
  <si>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</si>
  <si>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</si>
  <si>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</si>
  <si>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(i) DISTRICT SCHOOL PURPOSES</t>
  </si>
  <si>
    <t>(14)
Mult. Dwell Exemption
N.J.S.A. 40A:21-6</t>
  </si>
  <si>
    <t>(16)
Com/Ind Abatement
N.J.S.A. 40A:21-7</t>
  </si>
  <si>
    <t>(15)
Mult. Dwell Abatement
N.J.S.A. 40A:21-6</t>
  </si>
  <si>
    <t>Fire District: F01</t>
  </si>
  <si>
    <t>Fire District: F02</t>
  </si>
  <si>
    <t>Fire District: F03</t>
  </si>
  <si>
    <t>Fire District: F04</t>
  </si>
  <si>
    <t>Fire District: F05</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</si>
</sst>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_(* #,##0.000_);_(* \(#,##0.000\);_(* &quot;-&quot;???_);_(@_)"/>
    <numFmt numFmtId="203" formatCode="&quot;Yes&quot;;&quot;Yes&quot;;&quot;No&quot;"/>
    <numFmt numFmtId="204" formatCode="&quot;True&quot;;&quot;True&quot;;&quot;False&quot;"/>
    <numFmt numFmtId="205" formatCode="&quot;On&quot;;&quot;On&quot;;&quot;Off&quot;"/>
    <numFmt numFmtId="206" formatCode="[$€-2]\ #,##0.00_);[Red]\([$€-2]\ #,##0.00\)"/>
  </numFmts>
  <fonts count="41">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3">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4" fontId="0" fillId="33" borderId="0" xfId="0" applyNumberFormat="1" applyFill="1" applyAlignment="1">
      <alignment/>
    </xf>
    <xf numFmtId="43" fontId="0" fillId="0" borderId="10" xfId="42" applyFont="1" applyFill="1" applyBorder="1" applyAlignment="1">
      <alignment/>
    </xf>
    <xf numFmtId="0" fontId="0" fillId="34" borderId="11" xfId="0" applyFill="1" applyBorder="1" applyAlignment="1">
      <alignment horizontal="center" vertical="center" wrapText="1"/>
    </xf>
    <xf numFmtId="4" fontId="0" fillId="34" borderId="11" xfId="42" applyNumberFormat="1" applyFont="1" applyFill="1" applyBorder="1" applyAlignment="1">
      <alignment horizontal="right" vertical="center"/>
    </xf>
    <xf numFmtId="0" fontId="0" fillId="0" borderId="0" xfId="0" applyFill="1" applyBorder="1" applyAlignment="1">
      <alignment horizontal="center" vertical="center" wrapText="1"/>
    </xf>
    <xf numFmtId="3" fontId="0" fillId="0" borderId="11" xfId="0" applyNumberFormat="1" applyFont="1" applyFill="1" applyBorder="1" applyAlignment="1">
      <alignment horizontal="right"/>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11" xfId="0" applyFill="1" applyBorder="1" applyAlignment="1">
      <alignment horizontal="center"/>
    </xf>
    <xf numFmtId="0" fontId="0" fillId="34" borderId="12" xfId="0" applyFill="1" applyBorder="1" applyAlignment="1">
      <alignment horizontal="center"/>
    </xf>
    <xf numFmtId="0" fontId="0" fillId="34" borderId="13" xfId="0" applyFill="1" applyBorder="1" applyAlignment="1">
      <alignment horizontal="center"/>
    </xf>
    <xf numFmtId="0" fontId="1" fillId="0" borderId="14" xfId="0" applyFont="1" applyFill="1" applyBorder="1" applyAlignment="1">
      <alignment vertical="center" wrapText="1"/>
    </xf>
    <xf numFmtId="0" fontId="0" fillId="33" borderId="0" xfId="0" applyFill="1" applyBorder="1" applyAlignment="1" quotePrefix="1">
      <alignment horizontal="center" vertical="center" wrapText="1"/>
    </xf>
    <xf numFmtId="0" fontId="0" fillId="33" borderId="0" xfId="0" applyFill="1" applyBorder="1" applyAlignment="1">
      <alignment horizontal="center" vertical="center"/>
    </xf>
    <xf numFmtId="0" fontId="0" fillId="0" borderId="0" xfId="0" applyFill="1" applyBorder="1" applyAlignment="1" quotePrefix="1">
      <alignment horizontal="center" vertical="center" wrapText="1"/>
    </xf>
    <xf numFmtId="4" fontId="0" fillId="35" borderId="11" xfId="42" applyNumberFormat="1" applyFont="1" applyFill="1" applyBorder="1" applyAlignment="1">
      <alignment horizontal="right" vertical="center"/>
    </xf>
    <xf numFmtId="4" fontId="0" fillId="34" borderId="11" xfId="0" applyNumberFormat="1" applyFont="1" applyFill="1" applyBorder="1" applyAlignment="1">
      <alignment horizontal="right" vertical="center"/>
    </xf>
    <xf numFmtId="4" fontId="0" fillId="33" borderId="15" xfId="42" applyNumberFormat="1" applyFont="1" applyFill="1" applyBorder="1" applyAlignment="1">
      <alignment horizontal="right" vertical="center"/>
    </xf>
    <xf numFmtId="4" fontId="0" fillId="0" borderId="0" xfId="0" applyNumberFormat="1" applyFont="1" applyFill="1" applyBorder="1" applyAlignment="1">
      <alignment horizontal="left" vertical="center"/>
    </xf>
    <xf numFmtId="4" fontId="0" fillId="34" borderId="0" xfId="42" applyNumberFormat="1" applyFont="1" applyFill="1" applyAlignment="1">
      <alignment/>
    </xf>
    <xf numFmtId="4" fontId="0" fillId="36" borderId="11" xfId="42" applyNumberFormat="1" applyFont="1" applyFill="1" applyBorder="1" applyAlignment="1">
      <alignment horizontal="right" vertical="center"/>
    </xf>
    <xf numFmtId="49" fontId="1" fillId="0" borderId="11" xfId="0" applyNumberFormat="1" applyFont="1" applyFill="1" applyBorder="1" applyAlignment="1">
      <alignment horizontal="center"/>
    </xf>
    <xf numFmtId="0" fontId="1" fillId="0" borderId="11" xfId="0" applyFont="1" applyFill="1" applyBorder="1" applyAlignment="1">
      <alignment/>
    </xf>
    <xf numFmtId="189" fontId="0" fillId="0" borderId="11" xfId="42" applyNumberFormat="1" applyFont="1" applyFill="1" applyBorder="1" applyAlignment="1">
      <alignment/>
    </xf>
    <xf numFmtId="3" fontId="0" fillId="0" borderId="11" xfId="0" applyNumberFormat="1" applyFont="1" applyFill="1" applyBorder="1" applyAlignment="1">
      <alignment horizontal="right" vertical="center"/>
    </xf>
    <xf numFmtId="3" fontId="0" fillId="0" borderId="11" xfId="0" applyNumberFormat="1" applyFill="1" applyBorder="1" applyAlignment="1">
      <alignment/>
    </xf>
    <xf numFmtId="193" fontId="0" fillId="0" borderId="11" xfId="0" applyNumberFormat="1" applyFont="1" applyFill="1" applyBorder="1" applyAlignment="1">
      <alignment horizontal="center" vertical="center"/>
    </xf>
    <xf numFmtId="2" fontId="0" fillId="0" borderId="11" xfId="0" applyNumberFormat="1" applyFont="1" applyFill="1" applyBorder="1" applyAlignment="1">
      <alignment horizontal="right"/>
    </xf>
    <xf numFmtId="0" fontId="0" fillId="0" borderId="11" xfId="0" applyFont="1" applyFill="1" applyBorder="1" applyAlignment="1">
      <alignment horizontal="right" vertical="center"/>
    </xf>
    <xf numFmtId="189" fontId="0" fillId="0" borderId="11" xfId="42" applyNumberFormat="1" applyFont="1" applyFill="1" applyBorder="1" applyAlignment="1">
      <alignment/>
    </xf>
    <xf numFmtId="189" fontId="0" fillId="0" borderId="11" xfId="42" applyNumberFormat="1" applyFont="1" applyFill="1" applyBorder="1" applyAlignment="1">
      <alignment horizontal="right" vertical="center" wrapText="1"/>
    </xf>
    <xf numFmtId="43" fontId="0" fillId="0" borderId="11" xfId="42" applyFont="1" applyFill="1" applyBorder="1" applyAlignment="1">
      <alignment horizontal="right" vertical="center"/>
    </xf>
    <xf numFmtId="43" fontId="0" fillId="0" borderId="11" xfId="42" applyFont="1" applyFill="1" applyBorder="1" applyAlignment="1">
      <alignment/>
    </xf>
    <xf numFmtId="0" fontId="0" fillId="0" borderId="11" xfId="0" applyFill="1" applyBorder="1" applyAlignment="1">
      <alignment horizontal="center" vertical="center" wrapText="1"/>
    </xf>
    <xf numFmtId="4" fontId="0" fillId="0" borderId="11" xfId="0" applyNumberFormat="1" applyFont="1" applyFill="1" applyBorder="1" applyAlignment="1">
      <alignment horizontal="right" vertical="center"/>
    </xf>
    <xf numFmtId="39" fontId="0" fillId="0" borderId="11" xfId="42" applyNumberFormat="1" applyFont="1" applyFill="1" applyBorder="1" applyAlignment="1">
      <alignment horizontal="right" vertical="center"/>
    </xf>
    <xf numFmtId="39" fontId="0" fillId="0" borderId="11" xfId="42" applyNumberFormat="1" applyFont="1" applyFill="1" applyBorder="1" applyAlignment="1">
      <alignment horizontal="right" vertical="center"/>
    </xf>
    <xf numFmtId="4" fontId="0" fillId="0" borderId="11" xfId="0" applyNumberFormat="1" applyFill="1" applyBorder="1" applyAlignment="1">
      <alignment/>
    </xf>
    <xf numFmtId="4" fontId="0" fillId="0" borderId="11" xfId="0" applyNumberFormat="1" applyFont="1" applyFill="1" applyBorder="1" applyAlignment="1" quotePrefix="1">
      <alignment horizontal="right" vertical="center"/>
    </xf>
    <xf numFmtId="189" fontId="0" fillId="0" borderId="11" xfId="42" applyNumberFormat="1" applyFont="1" applyFill="1" applyBorder="1" applyAlignment="1">
      <alignment horizontal="center" vertical="center" wrapText="1"/>
    </xf>
    <xf numFmtId="3" fontId="0" fillId="0" borderId="11" xfId="42" applyNumberFormat="1" applyFont="1" applyFill="1" applyBorder="1" applyAlignment="1">
      <alignment horizontal="right" vertical="center"/>
    </xf>
    <xf numFmtId="43" fontId="0" fillId="0" borderId="11" xfId="42" applyNumberFormat="1" applyFont="1" applyFill="1" applyBorder="1" applyAlignment="1">
      <alignment horizontal="center" vertical="center" wrapText="1"/>
    </xf>
    <xf numFmtId="43" fontId="0" fillId="0" borderId="11" xfId="0" applyNumberFormat="1" applyFont="1" applyFill="1" applyBorder="1" applyAlignment="1">
      <alignment horizontal="right" vertical="center"/>
    </xf>
    <xf numFmtId="4" fontId="0" fillId="0" borderId="11" xfId="42" applyNumberFormat="1" applyFont="1" applyFill="1" applyBorder="1" applyAlignment="1">
      <alignment horizontal="right" vertical="center" wrapText="1"/>
    </xf>
    <xf numFmtId="0" fontId="0" fillId="0" borderId="15" xfId="0" applyFill="1" applyBorder="1" applyAlignment="1">
      <alignment horizontal="center" vertical="center" wrapText="1"/>
    </xf>
    <xf numFmtId="193" fontId="0" fillId="0" borderId="11" xfId="0" applyNumberFormat="1" applyFill="1" applyBorder="1" applyAlignment="1">
      <alignment horizontal="center" vertical="center" wrapText="1"/>
    </xf>
    <xf numFmtId="2" fontId="0" fillId="0" borderId="11" xfId="0" applyNumberFormat="1" applyFont="1" applyFill="1" applyBorder="1" applyAlignment="1">
      <alignment horizontal="center" vertical="center"/>
    </xf>
    <xf numFmtId="0" fontId="0" fillId="0" borderId="16" xfId="0" applyFill="1" applyBorder="1" applyAlignment="1">
      <alignment horizontal="center" vertical="center" wrapText="1"/>
    </xf>
    <xf numFmtId="49" fontId="0" fillId="0" borderId="0" xfId="0" applyNumberFormat="1" applyFill="1" applyBorder="1" applyAlignment="1">
      <alignment horizontal="center" vertical="center" wrapText="1"/>
    </xf>
    <xf numFmtId="0" fontId="1" fillId="0" borderId="11" xfId="0" applyFont="1" applyFill="1" applyBorder="1" applyAlignment="1">
      <alignment horizontal="center" vertical="center" wrapText="1"/>
    </xf>
    <xf numFmtId="189" fontId="1" fillId="0" borderId="11" xfId="42" applyNumberFormat="1" applyFont="1" applyFill="1" applyBorder="1" applyAlignment="1">
      <alignment horizontal="center" vertical="center"/>
    </xf>
    <xf numFmtId="193" fontId="1" fillId="0" borderId="11" xfId="0" applyNumberFormat="1" applyFont="1" applyFill="1" applyBorder="1" applyAlignment="1">
      <alignment horizontal="center" vertical="center"/>
    </xf>
    <xf numFmtId="193" fontId="0" fillId="0" borderId="0" xfId="0" applyNumberFormat="1" applyFill="1" applyBorder="1" applyAlignment="1">
      <alignment horizontal="center" vertical="center" wrapText="1"/>
    </xf>
    <xf numFmtId="0" fontId="1" fillId="0" borderId="11" xfId="0" applyFont="1" applyFill="1" applyBorder="1" applyAlignment="1">
      <alignment horizontal="center" vertical="center"/>
    </xf>
    <xf numFmtId="0" fontId="0" fillId="34" borderId="17"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1" xfId="0" applyFill="1" applyBorder="1" applyAlignment="1">
      <alignment horizontal="center"/>
    </xf>
    <xf numFmtId="0" fontId="0" fillId="34" borderId="13"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1" fillId="34" borderId="18" xfId="0" applyFont="1" applyFill="1" applyBorder="1" applyAlignment="1">
      <alignment horizontal="center" vertical="center"/>
    </xf>
    <xf numFmtId="0" fontId="1" fillId="34" borderId="11" xfId="0" applyFont="1" applyFill="1" applyBorder="1" applyAlignment="1">
      <alignment horizontal="center" vertical="center"/>
    </xf>
    <xf numFmtId="49" fontId="0" fillId="34" borderId="11" xfId="0" applyNumberFormat="1" applyFill="1" applyBorder="1" applyAlignment="1">
      <alignment horizontal="center" vertical="center" wrapText="1"/>
    </xf>
    <xf numFmtId="49" fontId="0" fillId="34" borderId="19"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0" xfId="0" applyNumberForma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0" xfId="0" applyFont="1" applyFill="1" applyBorder="1" applyAlignment="1">
      <alignment horizontal="center" vertical="center"/>
    </xf>
    <xf numFmtId="0" fontId="1" fillId="34" borderId="20" xfId="0" applyFont="1" applyFill="1" applyBorder="1" applyAlignment="1">
      <alignment horizontal="center" vertical="center"/>
    </xf>
    <xf numFmtId="0" fontId="4" fillId="34" borderId="11" xfId="0" applyNumberFormat="1" applyFont="1" applyFill="1" applyBorder="1" applyAlignment="1">
      <alignment horizontal="center" vertical="center" wrapText="1"/>
    </xf>
    <xf numFmtId="0" fontId="0" fillId="34" borderId="19"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3" xfId="0" applyFill="1" applyBorder="1" applyAlignment="1">
      <alignment horizontal="center"/>
    </xf>
    <xf numFmtId="0" fontId="0" fillId="34" borderId="21" xfId="0" applyFill="1" applyBorder="1" applyAlignment="1">
      <alignment horizontal="center"/>
    </xf>
    <xf numFmtId="0" fontId="0" fillId="34" borderId="10" xfId="0" applyFill="1" applyBorder="1" applyAlignment="1">
      <alignment horizontal="center"/>
    </xf>
    <xf numFmtId="0" fontId="0" fillId="34" borderId="11" xfId="0" applyFont="1" applyFill="1" applyBorder="1" applyAlignment="1">
      <alignment horizontal="center"/>
    </xf>
    <xf numFmtId="0" fontId="0" fillId="34" borderId="22" xfId="0" applyFill="1" applyBorder="1" applyAlignment="1">
      <alignment horizontal="center"/>
    </xf>
    <xf numFmtId="0" fontId="0" fillId="34" borderId="14" xfId="0" applyFill="1" applyBorder="1" applyAlignment="1">
      <alignment horizontal="center"/>
    </xf>
    <xf numFmtId="0" fontId="0" fillId="0" borderId="11"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CP30"/>
  <sheetViews>
    <sheetView tabSelected="1" zoomScaleSheetLayoutView="75"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11.421875" style="2" bestFit="1" customWidth="1"/>
    <col min="95" max="16384" width="9.140625" style="2" customWidth="1"/>
  </cols>
  <sheetData>
    <row r="2" spans="2:94" ht="17.25" customHeight="1">
      <c r="B2" s="2"/>
      <c r="C2" s="65">
        <v>1</v>
      </c>
      <c r="D2" s="65"/>
      <c r="E2" s="15">
        <v>2</v>
      </c>
      <c r="F2" s="16">
        <v>3</v>
      </c>
      <c r="G2" s="17">
        <v>4</v>
      </c>
      <c r="H2" s="15">
        <v>5</v>
      </c>
      <c r="I2" s="15">
        <v>6</v>
      </c>
      <c r="J2" s="15">
        <v>7</v>
      </c>
      <c r="K2" s="15">
        <v>8</v>
      </c>
      <c r="L2" s="65">
        <v>9</v>
      </c>
      <c r="M2" s="65"/>
      <c r="N2" s="65">
        <v>10</v>
      </c>
      <c r="O2" s="65"/>
      <c r="P2" s="15">
        <v>11</v>
      </c>
      <c r="Q2" s="65" t="s">
        <v>79</v>
      </c>
      <c r="R2" s="65"/>
      <c r="S2" s="65"/>
      <c r="T2" s="65"/>
      <c r="U2" s="65"/>
      <c r="V2" s="65"/>
      <c r="W2" s="65"/>
      <c r="X2" s="65"/>
      <c r="Y2" s="65" t="s">
        <v>80</v>
      </c>
      <c r="Z2" s="65"/>
      <c r="AA2" s="65"/>
      <c r="AB2" s="65" t="s">
        <v>81</v>
      </c>
      <c r="AC2" s="65"/>
      <c r="AD2" s="65"/>
      <c r="AE2" s="65" t="s">
        <v>81</v>
      </c>
      <c r="AF2" s="65"/>
      <c r="AG2" s="65"/>
      <c r="AH2" s="15" t="s">
        <v>82</v>
      </c>
      <c r="AI2" s="65" t="s">
        <v>83</v>
      </c>
      <c r="AJ2" s="65"/>
      <c r="AK2" s="65"/>
      <c r="AL2" s="65"/>
      <c r="AM2" s="65"/>
      <c r="AN2" s="65"/>
      <c r="AO2" s="65"/>
      <c r="AP2" s="65" t="s">
        <v>84</v>
      </c>
      <c r="AQ2" s="65"/>
      <c r="AR2" s="65"/>
      <c r="AS2" s="65"/>
      <c r="AT2" s="65" t="s">
        <v>85</v>
      </c>
      <c r="AU2" s="65"/>
      <c r="AV2" s="65" t="s">
        <v>86</v>
      </c>
      <c r="AW2" s="65"/>
      <c r="AX2" s="65"/>
      <c r="AY2" s="65"/>
      <c r="AZ2" s="65"/>
      <c r="BA2" s="65"/>
      <c r="BB2" s="65"/>
      <c r="BC2" s="65"/>
      <c r="BD2" s="65" t="s">
        <v>87</v>
      </c>
      <c r="BE2" s="65"/>
      <c r="BF2" s="65"/>
      <c r="BG2" s="65"/>
      <c r="BH2" s="65"/>
      <c r="BI2" s="65"/>
      <c r="BJ2" s="65"/>
      <c r="BK2" s="65"/>
      <c r="BL2" s="65"/>
      <c r="BM2" s="65" t="s">
        <v>88</v>
      </c>
      <c r="BN2" s="65"/>
      <c r="BO2" s="65"/>
      <c r="BQ2" s="64" t="s">
        <v>5</v>
      </c>
      <c r="BR2" s="79" t="s">
        <v>18</v>
      </c>
      <c r="BS2" s="65" t="s">
        <v>89</v>
      </c>
      <c r="BT2" s="65"/>
      <c r="BU2" s="65"/>
      <c r="BV2" s="65"/>
      <c r="BW2" s="65"/>
      <c r="BX2" s="65"/>
      <c r="BY2" s="65"/>
      <c r="BZ2" s="65"/>
      <c r="CA2" s="65"/>
      <c r="CB2" s="65"/>
      <c r="CC2" s="65"/>
      <c r="CD2" s="65"/>
      <c r="CE2" s="65"/>
      <c r="CG2" s="86" t="s">
        <v>90</v>
      </c>
      <c r="CH2" s="87"/>
      <c r="CI2" s="88"/>
      <c r="CK2" s="18"/>
      <c r="CL2" s="89" t="s">
        <v>91</v>
      </c>
      <c r="CM2" s="89"/>
      <c r="CN2" s="89"/>
      <c r="CO2" s="89"/>
      <c r="CP2" s="1"/>
    </row>
    <row r="3" spans="2:94" ht="22.5" customHeight="1">
      <c r="B3" s="2"/>
      <c r="C3" s="90" t="s">
        <v>92</v>
      </c>
      <c r="D3" s="91"/>
      <c r="E3" s="61" t="s">
        <v>93</v>
      </c>
      <c r="F3" s="61" t="s">
        <v>94</v>
      </c>
      <c r="G3" s="61" t="s">
        <v>95</v>
      </c>
      <c r="H3" s="61" t="s">
        <v>96</v>
      </c>
      <c r="I3" s="61" t="s">
        <v>97</v>
      </c>
      <c r="J3" s="61" t="s">
        <v>98</v>
      </c>
      <c r="K3" s="61" t="s">
        <v>99</v>
      </c>
      <c r="L3" s="65" t="s">
        <v>100</v>
      </c>
      <c r="M3" s="65"/>
      <c r="N3" s="65" t="s">
        <v>101</v>
      </c>
      <c r="O3" s="65"/>
      <c r="P3" s="61" t="s">
        <v>102</v>
      </c>
      <c r="Q3" s="15" t="s">
        <v>103</v>
      </c>
      <c r="R3" s="65" t="s">
        <v>104</v>
      </c>
      <c r="S3" s="65"/>
      <c r="T3" s="65"/>
      <c r="U3" s="65"/>
      <c r="V3" s="15" t="s">
        <v>105</v>
      </c>
      <c r="W3" s="15" t="s">
        <v>106</v>
      </c>
      <c r="X3" s="15" t="s">
        <v>107</v>
      </c>
      <c r="Y3" s="64" t="s">
        <v>108</v>
      </c>
      <c r="Z3" s="64" t="s">
        <v>109</v>
      </c>
      <c r="AA3" s="64" t="s">
        <v>110</v>
      </c>
      <c r="AB3" s="65" t="s">
        <v>111</v>
      </c>
      <c r="AC3" s="65"/>
      <c r="AD3" s="65"/>
      <c r="AE3" s="65" t="s">
        <v>111</v>
      </c>
      <c r="AF3" s="65"/>
      <c r="AG3" s="65"/>
      <c r="AH3" s="64" t="s">
        <v>29</v>
      </c>
      <c r="AI3" s="65" t="s">
        <v>112</v>
      </c>
      <c r="AJ3" s="65"/>
      <c r="AK3" s="65"/>
      <c r="AL3" s="65"/>
      <c r="AM3" s="65"/>
      <c r="AN3" s="65"/>
      <c r="AO3" s="65"/>
      <c r="AP3" s="65" t="s">
        <v>113</v>
      </c>
      <c r="AQ3" s="65"/>
      <c r="AR3" s="65"/>
      <c r="AS3" s="65"/>
      <c r="AT3" s="65" t="s">
        <v>114</v>
      </c>
      <c r="AU3" s="65"/>
      <c r="AV3" s="64" t="s">
        <v>115</v>
      </c>
      <c r="AW3" s="64" t="s">
        <v>116</v>
      </c>
      <c r="AX3" s="64" t="s">
        <v>117</v>
      </c>
      <c r="AY3" s="64" t="s">
        <v>118</v>
      </c>
      <c r="AZ3" s="64" t="s">
        <v>119</v>
      </c>
      <c r="BA3" s="80" t="s">
        <v>120</v>
      </c>
      <c r="BB3" s="64" t="s">
        <v>121</v>
      </c>
      <c r="BC3" s="64" t="s">
        <v>122</v>
      </c>
      <c r="BD3" s="64" t="s">
        <v>123</v>
      </c>
      <c r="BE3" s="64" t="s">
        <v>124</v>
      </c>
      <c r="BF3" s="64" t="s">
        <v>125</v>
      </c>
      <c r="BG3" s="64" t="s">
        <v>126</v>
      </c>
      <c r="BH3" s="80" t="s">
        <v>127</v>
      </c>
      <c r="BI3" s="64" t="s">
        <v>162</v>
      </c>
      <c r="BJ3" s="64" t="s">
        <v>164</v>
      </c>
      <c r="BK3" s="64" t="s">
        <v>163</v>
      </c>
      <c r="BL3" s="64" t="s">
        <v>128</v>
      </c>
      <c r="BM3" s="64" t="s">
        <v>129</v>
      </c>
      <c r="BN3" s="64" t="s">
        <v>27</v>
      </c>
      <c r="BO3" s="64" t="s">
        <v>17</v>
      </c>
      <c r="BQ3" s="64"/>
      <c r="BR3" s="79"/>
      <c r="BS3" s="64" t="s">
        <v>6</v>
      </c>
      <c r="BT3" s="64" t="s">
        <v>7</v>
      </c>
      <c r="BU3" s="64" t="s">
        <v>8</v>
      </c>
      <c r="BV3" s="64" t="s">
        <v>9</v>
      </c>
      <c r="BW3" s="64" t="s">
        <v>10</v>
      </c>
      <c r="BX3" s="64" t="s">
        <v>28</v>
      </c>
      <c r="BY3" s="64" t="s">
        <v>11</v>
      </c>
      <c r="BZ3" s="64" t="s">
        <v>12</v>
      </c>
      <c r="CA3" s="64" t="s">
        <v>20</v>
      </c>
      <c r="CB3" s="64" t="s">
        <v>30</v>
      </c>
      <c r="CC3" s="64" t="s">
        <v>13</v>
      </c>
      <c r="CD3" s="64" t="s">
        <v>1</v>
      </c>
      <c r="CE3" s="64" t="s">
        <v>14</v>
      </c>
      <c r="CG3" s="70" t="s">
        <v>22</v>
      </c>
      <c r="CH3" s="71" t="s">
        <v>23</v>
      </c>
      <c r="CI3" s="70" t="s">
        <v>24</v>
      </c>
      <c r="CK3" s="74" t="s">
        <v>25</v>
      </c>
      <c r="CL3" s="75" t="s">
        <v>26</v>
      </c>
      <c r="CM3" s="68" t="s">
        <v>2</v>
      </c>
      <c r="CN3" s="77" t="s">
        <v>3</v>
      </c>
      <c r="CO3" s="68" t="s">
        <v>15</v>
      </c>
      <c r="CP3" s="1"/>
    </row>
    <row r="4" spans="1:93" s="4" customFormat="1" ht="17.25" customHeight="1">
      <c r="A4" s="3"/>
      <c r="B4" s="19"/>
      <c r="C4" s="7" t="s">
        <v>130</v>
      </c>
      <c r="D4" s="7" t="s">
        <v>131</v>
      </c>
      <c r="E4" s="62"/>
      <c r="F4" s="62"/>
      <c r="G4" s="62"/>
      <c r="H4" s="62"/>
      <c r="I4" s="62"/>
      <c r="J4" s="62"/>
      <c r="K4" s="62"/>
      <c r="L4" s="14" t="s">
        <v>130</v>
      </c>
      <c r="M4" s="7" t="s">
        <v>131</v>
      </c>
      <c r="N4" s="7" t="s">
        <v>130</v>
      </c>
      <c r="O4" s="7" t="s">
        <v>131</v>
      </c>
      <c r="P4" s="62"/>
      <c r="Q4" s="61" t="s">
        <v>132</v>
      </c>
      <c r="R4" s="83" t="s">
        <v>133</v>
      </c>
      <c r="S4" s="84"/>
      <c r="T4" s="84"/>
      <c r="U4" s="85"/>
      <c r="V4" s="61" t="s">
        <v>4</v>
      </c>
      <c r="W4" s="61" t="s">
        <v>16</v>
      </c>
      <c r="X4" s="64" t="s">
        <v>21</v>
      </c>
      <c r="Y4" s="64"/>
      <c r="Z4" s="64"/>
      <c r="AA4" s="64"/>
      <c r="AB4" s="83" t="s">
        <v>161</v>
      </c>
      <c r="AC4" s="84"/>
      <c r="AD4" s="85"/>
      <c r="AE4" s="83" t="s">
        <v>134</v>
      </c>
      <c r="AF4" s="84"/>
      <c r="AG4" s="85"/>
      <c r="AH4" s="64"/>
      <c r="AI4" s="61" t="s">
        <v>135</v>
      </c>
      <c r="AJ4" s="61" t="s">
        <v>136</v>
      </c>
      <c r="AK4" s="61" t="s">
        <v>137</v>
      </c>
      <c r="AL4" s="61" t="s">
        <v>138</v>
      </c>
      <c r="AM4" s="61" t="s">
        <v>139</v>
      </c>
      <c r="AN4" s="61" t="s">
        <v>140</v>
      </c>
      <c r="AO4" s="61" t="s">
        <v>141</v>
      </c>
      <c r="AP4" s="61" t="s">
        <v>142</v>
      </c>
      <c r="AQ4" s="61" t="s">
        <v>143</v>
      </c>
      <c r="AR4" s="61" t="s">
        <v>144</v>
      </c>
      <c r="AS4" s="61" t="s">
        <v>145</v>
      </c>
      <c r="AT4" s="61" t="s">
        <v>146</v>
      </c>
      <c r="AU4" s="61" t="s">
        <v>147</v>
      </c>
      <c r="AV4" s="64"/>
      <c r="AW4" s="64"/>
      <c r="AX4" s="64"/>
      <c r="AY4" s="64"/>
      <c r="AZ4" s="64"/>
      <c r="BA4" s="81"/>
      <c r="BB4" s="64"/>
      <c r="BC4" s="64"/>
      <c r="BD4" s="64"/>
      <c r="BE4" s="64"/>
      <c r="BF4" s="64"/>
      <c r="BG4" s="64"/>
      <c r="BH4" s="81"/>
      <c r="BI4" s="64"/>
      <c r="BJ4" s="64"/>
      <c r="BK4" s="64"/>
      <c r="BL4" s="64"/>
      <c r="BM4" s="64"/>
      <c r="BN4" s="64"/>
      <c r="BO4" s="64"/>
      <c r="BP4" s="20"/>
      <c r="BQ4" s="64"/>
      <c r="BR4" s="79"/>
      <c r="BS4" s="64"/>
      <c r="BT4" s="64"/>
      <c r="BU4" s="92"/>
      <c r="BV4" s="64"/>
      <c r="BW4" s="64"/>
      <c r="BX4" s="64"/>
      <c r="BY4" s="64"/>
      <c r="BZ4" s="64"/>
      <c r="CA4" s="64"/>
      <c r="CB4" s="64"/>
      <c r="CC4" s="64"/>
      <c r="CD4" s="64"/>
      <c r="CE4" s="64"/>
      <c r="CF4" s="21"/>
      <c r="CG4" s="70"/>
      <c r="CH4" s="72"/>
      <c r="CI4" s="70"/>
      <c r="CK4" s="74"/>
      <c r="CL4" s="75"/>
      <c r="CM4" s="69"/>
      <c r="CN4" s="77"/>
      <c r="CO4" s="69"/>
    </row>
    <row r="5" spans="1:93" s="4" customFormat="1" ht="50.25" customHeight="1">
      <c r="A5" s="3"/>
      <c r="B5" s="61" t="s">
        <v>148</v>
      </c>
      <c r="C5" s="61" t="s">
        <v>0</v>
      </c>
      <c r="D5" s="61" t="s">
        <v>19</v>
      </c>
      <c r="E5" s="62"/>
      <c r="F5" s="62"/>
      <c r="G5" s="62"/>
      <c r="H5" s="62"/>
      <c r="I5" s="62"/>
      <c r="J5" s="62"/>
      <c r="K5" s="62"/>
      <c r="L5" s="61" t="s">
        <v>149</v>
      </c>
      <c r="M5" s="61" t="s">
        <v>150</v>
      </c>
      <c r="N5" s="61" t="s">
        <v>77</v>
      </c>
      <c r="O5" s="61" t="s">
        <v>78</v>
      </c>
      <c r="P5" s="62"/>
      <c r="Q5" s="62"/>
      <c r="R5" s="66" t="s">
        <v>151</v>
      </c>
      <c r="S5" s="67"/>
      <c r="T5" s="66" t="s">
        <v>152</v>
      </c>
      <c r="U5" s="67"/>
      <c r="V5" s="62"/>
      <c r="W5" s="62"/>
      <c r="X5" s="64"/>
      <c r="Y5" s="64"/>
      <c r="Z5" s="64"/>
      <c r="AA5" s="64"/>
      <c r="AB5" s="61" t="s">
        <v>153</v>
      </c>
      <c r="AC5" s="61" t="s">
        <v>154</v>
      </c>
      <c r="AD5" s="61" t="s">
        <v>155</v>
      </c>
      <c r="AE5" s="61" t="s">
        <v>156</v>
      </c>
      <c r="AF5" s="61" t="s">
        <v>157</v>
      </c>
      <c r="AG5" s="61" t="s">
        <v>158</v>
      </c>
      <c r="AH5" s="64"/>
      <c r="AI5" s="62"/>
      <c r="AJ5" s="62"/>
      <c r="AK5" s="62"/>
      <c r="AL5" s="62"/>
      <c r="AM5" s="62"/>
      <c r="AN5" s="62"/>
      <c r="AO5" s="62"/>
      <c r="AP5" s="62"/>
      <c r="AQ5" s="62"/>
      <c r="AR5" s="62"/>
      <c r="AS5" s="62"/>
      <c r="AT5" s="62"/>
      <c r="AU5" s="62"/>
      <c r="AV5" s="64"/>
      <c r="AW5" s="64"/>
      <c r="AX5" s="64"/>
      <c r="AY5" s="64"/>
      <c r="AZ5" s="64"/>
      <c r="BA5" s="81"/>
      <c r="BB5" s="64"/>
      <c r="BC5" s="64"/>
      <c r="BD5" s="64"/>
      <c r="BE5" s="64"/>
      <c r="BF5" s="64"/>
      <c r="BG5" s="64"/>
      <c r="BH5" s="81"/>
      <c r="BI5" s="64"/>
      <c r="BJ5" s="64"/>
      <c r="BK5" s="64"/>
      <c r="BL5" s="64"/>
      <c r="BM5" s="64"/>
      <c r="BN5" s="64"/>
      <c r="BO5" s="64"/>
      <c r="BQ5" s="64"/>
      <c r="BR5" s="79"/>
      <c r="BS5" s="64"/>
      <c r="BT5" s="64"/>
      <c r="BU5" s="92"/>
      <c r="BV5" s="64"/>
      <c r="BW5" s="64"/>
      <c r="BX5" s="64"/>
      <c r="BY5" s="64"/>
      <c r="BZ5" s="64"/>
      <c r="CA5" s="64"/>
      <c r="CB5" s="64"/>
      <c r="CC5" s="64"/>
      <c r="CD5" s="64"/>
      <c r="CE5" s="64"/>
      <c r="CF5" s="9"/>
      <c r="CG5" s="70"/>
      <c r="CH5" s="72"/>
      <c r="CI5" s="70"/>
      <c r="CJ5" s="12"/>
      <c r="CK5" s="74"/>
      <c r="CL5" s="75"/>
      <c r="CM5" s="69"/>
      <c r="CN5" s="77"/>
      <c r="CO5" s="69"/>
    </row>
    <row r="6" spans="1:93" s="4" customFormat="1" ht="36.75" customHeight="1">
      <c r="A6" s="3"/>
      <c r="B6" s="63"/>
      <c r="C6" s="63"/>
      <c r="D6" s="63"/>
      <c r="E6" s="63"/>
      <c r="F6" s="63"/>
      <c r="G6" s="63"/>
      <c r="H6" s="63"/>
      <c r="I6" s="63"/>
      <c r="J6" s="63"/>
      <c r="K6" s="63"/>
      <c r="L6" s="63"/>
      <c r="M6" s="63"/>
      <c r="N6" s="63"/>
      <c r="O6" s="63"/>
      <c r="P6" s="63"/>
      <c r="Q6" s="63"/>
      <c r="R6" s="13" t="s">
        <v>159</v>
      </c>
      <c r="S6" s="13" t="s">
        <v>160</v>
      </c>
      <c r="T6" s="13" t="s">
        <v>159</v>
      </c>
      <c r="U6" s="13" t="s">
        <v>160</v>
      </c>
      <c r="V6" s="63"/>
      <c r="W6" s="63"/>
      <c r="X6" s="64"/>
      <c r="Y6" s="64"/>
      <c r="Z6" s="64"/>
      <c r="AA6" s="64"/>
      <c r="AB6" s="63"/>
      <c r="AC6" s="63"/>
      <c r="AD6" s="63"/>
      <c r="AE6" s="63"/>
      <c r="AF6" s="63"/>
      <c r="AG6" s="63"/>
      <c r="AH6" s="64"/>
      <c r="AI6" s="63"/>
      <c r="AJ6" s="63"/>
      <c r="AK6" s="63"/>
      <c r="AL6" s="63"/>
      <c r="AM6" s="63"/>
      <c r="AN6" s="63"/>
      <c r="AO6" s="63"/>
      <c r="AP6" s="63"/>
      <c r="AQ6" s="63"/>
      <c r="AR6" s="63"/>
      <c r="AS6" s="63"/>
      <c r="AT6" s="63"/>
      <c r="AU6" s="63"/>
      <c r="AV6" s="64"/>
      <c r="AW6" s="64"/>
      <c r="AX6" s="64"/>
      <c r="AY6" s="64"/>
      <c r="AZ6" s="64"/>
      <c r="BA6" s="82"/>
      <c r="BB6" s="64"/>
      <c r="BC6" s="64"/>
      <c r="BD6" s="64"/>
      <c r="BE6" s="64"/>
      <c r="BF6" s="64"/>
      <c r="BG6" s="64"/>
      <c r="BH6" s="82"/>
      <c r="BI6" s="64"/>
      <c r="BJ6" s="64"/>
      <c r="BK6" s="64"/>
      <c r="BL6" s="64"/>
      <c r="BM6" s="64"/>
      <c r="BN6" s="64"/>
      <c r="BO6" s="64"/>
      <c r="BQ6" s="64"/>
      <c r="BR6" s="79"/>
      <c r="BS6" s="64"/>
      <c r="BT6" s="64"/>
      <c r="BU6" s="92"/>
      <c r="BV6" s="64"/>
      <c r="BW6" s="64"/>
      <c r="BX6" s="64"/>
      <c r="BY6" s="64"/>
      <c r="BZ6" s="64"/>
      <c r="CA6" s="64"/>
      <c r="CB6" s="64"/>
      <c r="CC6" s="64"/>
      <c r="CD6" s="64"/>
      <c r="CE6" s="64"/>
      <c r="CF6" s="9"/>
      <c r="CG6" s="70"/>
      <c r="CH6" s="73"/>
      <c r="CI6" s="70"/>
      <c r="CJ6" s="12"/>
      <c r="CK6" s="74"/>
      <c r="CL6" s="76"/>
      <c r="CM6" s="69"/>
      <c r="CN6" s="78"/>
      <c r="CO6" s="69"/>
    </row>
    <row r="7" spans="1:94" s="9" customFormat="1" ht="17.25" customHeight="1">
      <c r="A7" s="28" t="s">
        <v>31</v>
      </c>
      <c r="B7" s="29" t="s">
        <v>32</v>
      </c>
      <c r="C7" s="30">
        <v>317217500</v>
      </c>
      <c r="D7" s="30">
        <v>389054400</v>
      </c>
      <c r="E7" s="31">
        <v>706271900</v>
      </c>
      <c r="F7" s="10">
        <v>339000</v>
      </c>
      <c r="G7" s="10">
        <v>705932900</v>
      </c>
      <c r="H7" s="32">
        <v>0</v>
      </c>
      <c r="I7" s="31">
        <v>705932900</v>
      </c>
      <c r="J7" s="33">
        <v>3.268</v>
      </c>
      <c r="K7" s="34">
        <v>94.89</v>
      </c>
      <c r="L7" s="35"/>
      <c r="M7" s="32"/>
      <c r="N7" s="36"/>
      <c r="O7" s="37">
        <v>39078964</v>
      </c>
      <c r="P7" s="31">
        <v>745011864</v>
      </c>
      <c r="Q7" s="38">
        <v>3728547.89</v>
      </c>
      <c r="R7" s="38"/>
      <c r="S7" s="38"/>
      <c r="T7" s="39">
        <v>13935.76</v>
      </c>
      <c r="U7" s="39"/>
      <c r="V7" s="6">
        <v>3714612.1300000004</v>
      </c>
      <c r="W7" s="40"/>
      <c r="X7" s="41">
        <v>3714612.1300000004</v>
      </c>
      <c r="Y7" s="42">
        <v>0</v>
      </c>
      <c r="Z7" s="42">
        <v>162190.01</v>
      </c>
      <c r="AA7" s="43">
        <v>10432.91</v>
      </c>
      <c r="AB7" s="44">
        <v>11920491</v>
      </c>
      <c r="AC7" s="44">
        <v>0</v>
      </c>
      <c r="AD7" s="44"/>
      <c r="AE7" s="44">
        <v>7009586.16</v>
      </c>
      <c r="AF7" s="44"/>
      <c r="AG7" s="44">
        <v>249268.27</v>
      </c>
      <c r="AH7" s="45">
        <v>23066580.48</v>
      </c>
      <c r="AI7" s="46">
        <v>16660100</v>
      </c>
      <c r="AJ7" s="46">
        <v>13283700</v>
      </c>
      <c r="AK7" s="46">
        <v>32141900</v>
      </c>
      <c r="AL7" s="46">
        <v>10632200</v>
      </c>
      <c r="AM7" s="46">
        <v>0</v>
      </c>
      <c r="AN7" s="46">
        <v>6748700</v>
      </c>
      <c r="AO7" s="47">
        <v>79466600</v>
      </c>
      <c r="AP7" s="48">
        <v>1194000</v>
      </c>
      <c r="AQ7" s="48">
        <v>1601806.08</v>
      </c>
      <c r="AR7" s="48">
        <v>280000</v>
      </c>
      <c r="AS7" s="49">
        <v>3075806.08</v>
      </c>
      <c r="AT7" s="46">
        <v>12250</v>
      </c>
      <c r="AU7" s="46">
        <v>81750</v>
      </c>
      <c r="AV7" s="46"/>
      <c r="AW7" s="46">
        <v>339000</v>
      </c>
      <c r="AX7" s="46"/>
      <c r="AY7" s="46"/>
      <c r="AZ7" s="46"/>
      <c r="BA7" s="46"/>
      <c r="BB7" s="46"/>
      <c r="BC7" s="46"/>
      <c r="BD7" s="46"/>
      <c r="BE7" s="46"/>
      <c r="BF7" s="46"/>
      <c r="BG7" s="46"/>
      <c r="BH7" s="46"/>
      <c r="BI7" s="46"/>
      <c r="BJ7" s="46"/>
      <c r="BK7" s="46"/>
      <c r="BL7" s="46">
        <v>339000</v>
      </c>
      <c r="BM7" s="46"/>
      <c r="BN7" s="50"/>
      <c r="BO7" s="46"/>
      <c r="BP7" s="51"/>
      <c r="BQ7" s="40"/>
      <c r="BR7" s="40"/>
      <c r="BS7" s="52">
        <v>0.527</v>
      </c>
      <c r="BT7" s="52">
        <v>0</v>
      </c>
      <c r="BU7" s="52">
        <v>0.023</v>
      </c>
      <c r="BV7" s="52">
        <v>0.001</v>
      </c>
      <c r="BW7" s="52">
        <v>1.689</v>
      </c>
      <c r="BX7" s="52">
        <v>0</v>
      </c>
      <c r="BY7" s="52">
        <v>0</v>
      </c>
      <c r="BZ7" s="52">
        <v>0.993</v>
      </c>
      <c r="CA7" s="52">
        <v>0</v>
      </c>
      <c r="CB7" s="52">
        <v>0.035</v>
      </c>
      <c r="CC7" s="52">
        <v>3.268</v>
      </c>
      <c r="CD7" s="53">
        <v>94.89</v>
      </c>
      <c r="CE7" s="52">
        <v>3.0961359938826423</v>
      </c>
      <c r="CF7" s="54"/>
      <c r="CG7" s="46"/>
      <c r="CH7" s="46"/>
      <c r="CI7" s="46"/>
      <c r="CJ7" s="55"/>
      <c r="CK7" s="56" t="s">
        <v>38</v>
      </c>
      <c r="CL7" s="56" t="s">
        <v>165</v>
      </c>
      <c r="CM7" s="57">
        <v>142713000</v>
      </c>
      <c r="CN7" s="57">
        <v>128596</v>
      </c>
      <c r="CO7" s="58">
        <v>0.091108119092164</v>
      </c>
      <c r="CP7" s="59"/>
    </row>
    <row r="8" spans="1:94" s="9" customFormat="1" ht="17.25" customHeight="1">
      <c r="A8" s="28" t="s">
        <v>33</v>
      </c>
      <c r="B8" s="29" t="s">
        <v>34</v>
      </c>
      <c r="C8" s="30">
        <v>1718010790</v>
      </c>
      <c r="D8" s="30">
        <v>1389485510</v>
      </c>
      <c r="E8" s="31">
        <v>3107496300</v>
      </c>
      <c r="F8" s="10">
        <v>865600</v>
      </c>
      <c r="G8" s="10">
        <v>3106630700</v>
      </c>
      <c r="H8" s="32">
        <v>100</v>
      </c>
      <c r="I8" s="31">
        <v>3106630800</v>
      </c>
      <c r="J8" s="33">
        <v>3.421</v>
      </c>
      <c r="K8" s="34">
        <v>101.24</v>
      </c>
      <c r="L8" s="35"/>
      <c r="M8" s="32"/>
      <c r="N8" s="36"/>
      <c r="O8" s="37">
        <v>12271376</v>
      </c>
      <c r="P8" s="31">
        <v>3118902176</v>
      </c>
      <c r="Q8" s="38">
        <v>15609115.37</v>
      </c>
      <c r="R8" s="38"/>
      <c r="S8" s="38"/>
      <c r="T8" s="39">
        <v>8141628.95</v>
      </c>
      <c r="U8" s="39"/>
      <c r="V8" s="6">
        <v>7467486.419999999</v>
      </c>
      <c r="W8" s="40"/>
      <c r="X8" s="41">
        <v>7467486.419999999</v>
      </c>
      <c r="Y8" s="42">
        <v>0</v>
      </c>
      <c r="Z8" s="42">
        <v>0</v>
      </c>
      <c r="AA8" s="43">
        <v>1655.18</v>
      </c>
      <c r="AB8" s="44">
        <v>41888968</v>
      </c>
      <c r="AC8" s="44">
        <v>0</v>
      </c>
      <c r="AD8" s="44"/>
      <c r="AE8" s="44">
        <v>55853861</v>
      </c>
      <c r="AF8" s="44"/>
      <c r="AG8" s="44">
        <v>1052509</v>
      </c>
      <c r="AH8" s="45">
        <v>106264479.6</v>
      </c>
      <c r="AI8" s="46">
        <v>155183800</v>
      </c>
      <c r="AJ8" s="46">
        <v>3472700</v>
      </c>
      <c r="AK8" s="46">
        <v>2575660700</v>
      </c>
      <c r="AL8" s="46">
        <v>253489900</v>
      </c>
      <c r="AM8" s="46">
        <v>0</v>
      </c>
      <c r="AN8" s="46">
        <v>4919762100</v>
      </c>
      <c r="AO8" s="47">
        <v>7907569200</v>
      </c>
      <c r="AP8" s="48">
        <v>0</v>
      </c>
      <c r="AQ8" s="48">
        <v>164236340.63</v>
      </c>
      <c r="AR8" s="48">
        <v>1000000</v>
      </c>
      <c r="AS8" s="49">
        <v>165236340.63</v>
      </c>
      <c r="AT8" s="46">
        <v>47000</v>
      </c>
      <c r="AU8" s="46">
        <v>80000</v>
      </c>
      <c r="AV8" s="46"/>
      <c r="AW8" s="46"/>
      <c r="AX8" s="46"/>
      <c r="AY8" s="46"/>
      <c r="AZ8" s="46"/>
      <c r="BA8" s="46"/>
      <c r="BB8" s="46"/>
      <c r="BC8" s="46"/>
      <c r="BD8" s="46"/>
      <c r="BE8" s="46"/>
      <c r="BF8" s="46">
        <v>114200</v>
      </c>
      <c r="BG8" s="46"/>
      <c r="BH8" s="46">
        <v>29300</v>
      </c>
      <c r="BI8" s="46"/>
      <c r="BJ8" s="46"/>
      <c r="BK8" s="46">
        <v>722100</v>
      </c>
      <c r="BL8" s="46">
        <v>865600</v>
      </c>
      <c r="BM8" s="46"/>
      <c r="BN8" s="50"/>
      <c r="BO8" s="46"/>
      <c r="BP8" s="51"/>
      <c r="BQ8" s="40"/>
      <c r="BR8" s="40"/>
      <c r="BS8" s="52">
        <v>0.241</v>
      </c>
      <c r="BT8" s="52">
        <v>0</v>
      </c>
      <c r="BU8" s="52">
        <v>0</v>
      </c>
      <c r="BV8" s="52">
        <v>0</v>
      </c>
      <c r="BW8" s="52">
        <v>1.348</v>
      </c>
      <c r="BX8" s="52">
        <v>0</v>
      </c>
      <c r="BY8" s="52">
        <v>0</v>
      </c>
      <c r="BZ8" s="52">
        <v>1.798</v>
      </c>
      <c r="CA8" s="52">
        <v>0</v>
      </c>
      <c r="CB8" s="52">
        <v>0.034</v>
      </c>
      <c r="CC8" s="52">
        <v>3.421</v>
      </c>
      <c r="CD8" s="53">
        <v>101.24</v>
      </c>
      <c r="CE8" s="52">
        <v>3.4071116567139166</v>
      </c>
      <c r="CF8" s="54"/>
      <c r="CG8" s="46"/>
      <c r="CH8" s="46"/>
      <c r="CI8" s="46"/>
      <c r="CJ8" s="55"/>
      <c r="CK8" s="56" t="s">
        <v>38</v>
      </c>
      <c r="CL8" s="56" t="s">
        <v>166</v>
      </c>
      <c r="CM8" s="57">
        <v>150148800</v>
      </c>
      <c r="CN8" s="57">
        <v>273716</v>
      </c>
      <c r="CO8" s="58">
        <v>0.18329649521008493</v>
      </c>
      <c r="CP8" s="59"/>
    </row>
    <row r="9" spans="1:94" s="9" customFormat="1" ht="17.25" customHeight="1">
      <c r="A9" s="28" t="s">
        <v>35</v>
      </c>
      <c r="B9" s="29" t="s">
        <v>36</v>
      </c>
      <c r="C9" s="30">
        <v>2049637300</v>
      </c>
      <c r="D9" s="30">
        <v>1198090800</v>
      </c>
      <c r="E9" s="31">
        <v>3247728100</v>
      </c>
      <c r="F9" s="10">
        <v>0</v>
      </c>
      <c r="G9" s="10">
        <v>3247728100</v>
      </c>
      <c r="H9" s="32">
        <v>0</v>
      </c>
      <c r="I9" s="31">
        <v>3247728100</v>
      </c>
      <c r="J9" s="33">
        <v>1.765</v>
      </c>
      <c r="K9" s="34">
        <v>97.88</v>
      </c>
      <c r="L9" s="35"/>
      <c r="M9" s="32"/>
      <c r="N9" s="36"/>
      <c r="O9" s="37">
        <v>72046653</v>
      </c>
      <c r="P9" s="31">
        <v>3319774753</v>
      </c>
      <c r="Q9" s="38">
        <v>16614418.86</v>
      </c>
      <c r="R9" s="38"/>
      <c r="S9" s="38"/>
      <c r="T9" s="39">
        <v>52372</v>
      </c>
      <c r="U9" s="39"/>
      <c r="V9" s="6">
        <v>16562046.86</v>
      </c>
      <c r="W9" s="40"/>
      <c r="X9" s="41">
        <v>16562046.86</v>
      </c>
      <c r="Y9" s="42">
        <v>1146213.24</v>
      </c>
      <c r="Z9" s="42">
        <v>723116.35</v>
      </c>
      <c r="AA9" s="43">
        <v>46521.02</v>
      </c>
      <c r="AB9" s="44">
        <v>15888114</v>
      </c>
      <c r="AC9" s="44">
        <v>0</v>
      </c>
      <c r="AD9" s="44">
        <v>928678</v>
      </c>
      <c r="AE9" s="44">
        <v>22019165.55</v>
      </c>
      <c r="AF9" s="44"/>
      <c r="AG9" s="44"/>
      <c r="AH9" s="45">
        <v>57313855.019999996</v>
      </c>
      <c r="AI9" s="46">
        <v>32868700</v>
      </c>
      <c r="AJ9" s="46">
        <v>0</v>
      </c>
      <c r="AK9" s="46">
        <v>160304500</v>
      </c>
      <c r="AL9" s="46">
        <v>5848500</v>
      </c>
      <c r="AM9" s="46">
        <v>0</v>
      </c>
      <c r="AN9" s="46">
        <v>14242200</v>
      </c>
      <c r="AO9" s="47">
        <v>213263900</v>
      </c>
      <c r="AP9" s="48">
        <v>2550000</v>
      </c>
      <c r="AQ9" s="48">
        <v>5193862.78</v>
      </c>
      <c r="AR9" s="48">
        <v>450000</v>
      </c>
      <c r="AS9" s="49">
        <v>8193862.78</v>
      </c>
      <c r="AT9" s="46">
        <v>16250</v>
      </c>
      <c r="AU9" s="46">
        <v>96250</v>
      </c>
      <c r="AV9" s="46"/>
      <c r="AW9" s="46"/>
      <c r="AX9" s="46"/>
      <c r="AY9" s="46"/>
      <c r="AZ9" s="46"/>
      <c r="BA9" s="46"/>
      <c r="BB9" s="46"/>
      <c r="BC9" s="46"/>
      <c r="BD9" s="46"/>
      <c r="BE9" s="46"/>
      <c r="BF9" s="46"/>
      <c r="BG9" s="46"/>
      <c r="BH9" s="46"/>
      <c r="BI9" s="46"/>
      <c r="BJ9" s="46"/>
      <c r="BK9" s="46"/>
      <c r="BL9" s="46">
        <v>0</v>
      </c>
      <c r="BM9" s="46"/>
      <c r="BN9" s="50"/>
      <c r="BO9" s="46"/>
      <c r="BP9" s="51"/>
      <c r="BQ9" s="40"/>
      <c r="BR9" s="40"/>
      <c r="BS9" s="52">
        <v>0.51</v>
      </c>
      <c r="BT9" s="52">
        <v>0.036000000000000004</v>
      </c>
      <c r="BU9" s="52">
        <v>0.022</v>
      </c>
      <c r="BV9" s="52">
        <v>0.001</v>
      </c>
      <c r="BW9" s="52">
        <v>0.489</v>
      </c>
      <c r="BX9" s="52">
        <v>0</v>
      </c>
      <c r="BY9" s="52">
        <v>0.029</v>
      </c>
      <c r="BZ9" s="52">
        <v>0.678</v>
      </c>
      <c r="CA9" s="52">
        <v>0</v>
      </c>
      <c r="CB9" s="52">
        <v>0</v>
      </c>
      <c r="CC9" s="52">
        <v>1.765</v>
      </c>
      <c r="CD9" s="53">
        <v>97.88</v>
      </c>
      <c r="CE9" s="52">
        <v>1.7264380653599118</v>
      </c>
      <c r="CF9" s="54"/>
      <c r="CG9" s="46"/>
      <c r="CH9" s="46"/>
      <c r="CI9" s="46"/>
      <c r="CJ9" s="55"/>
      <c r="CK9" s="56" t="s">
        <v>40</v>
      </c>
      <c r="CL9" s="56" t="s">
        <v>165</v>
      </c>
      <c r="CM9" s="57">
        <v>171366250</v>
      </c>
      <c r="CN9" s="57">
        <v>245024</v>
      </c>
      <c r="CO9" s="58">
        <v>0.14298264681639472</v>
      </c>
      <c r="CP9" s="59"/>
    </row>
    <row r="10" spans="1:94" s="9" customFormat="1" ht="17.25" customHeight="1">
      <c r="A10" s="28" t="s">
        <v>37</v>
      </c>
      <c r="B10" s="29" t="s">
        <v>38</v>
      </c>
      <c r="C10" s="30">
        <v>97615500</v>
      </c>
      <c r="D10" s="30">
        <v>195246300</v>
      </c>
      <c r="E10" s="31">
        <v>292861800</v>
      </c>
      <c r="F10" s="10">
        <v>0</v>
      </c>
      <c r="G10" s="10">
        <v>292861800</v>
      </c>
      <c r="H10" s="32">
        <v>0</v>
      </c>
      <c r="I10" s="31">
        <v>292861800</v>
      </c>
      <c r="J10" s="33">
        <v>3.0309999999999997</v>
      </c>
      <c r="K10" s="34">
        <v>108.29</v>
      </c>
      <c r="L10" s="35"/>
      <c r="M10" s="32"/>
      <c r="N10" s="36">
        <v>21011204</v>
      </c>
      <c r="O10" s="37"/>
      <c r="P10" s="31">
        <v>271850596</v>
      </c>
      <c r="Q10" s="38">
        <v>1360525.94</v>
      </c>
      <c r="R10" s="38"/>
      <c r="S10" s="38"/>
      <c r="T10" s="39">
        <v>8819.28</v>
      </c>
      <c r="U10" s="39"/>
      <c r="V10" s="6">
        <v>1351706.66</v>
      </c>
      <c r="W10" s="40"/>
      <c r="X10" s="41">
        <v>1351706.66</v>
      </c>
      <c r="Y10" s="42">
        <v>93531.68</v>
      </c>
      <c r="Z10" s="42">
        <v>59034.06</v>
      </c>
      <c r="AA10" s="43">
        <v>3802.17</v>
      </c>
      <c r="AB10" s="44">
        <v>0</v>
      </c>
      <c r="AC10" s="44">
        <v>4415779</v>
      </c>
      <c r="AD10" s="44"/>
      <c r="AE10" s="44">
        <v>2951103.25</v>
      </c>
      <c r="AF10" s="44"/>
      <c r="AG10" s="44"/>
      <c r="AH10" s="45">
        <v>8874956.82</v>
      </c>
      <c r="AI10" s="46">
        <v>6559700</v>
      </c>
      <c r="AJ10" s="46">
        <v>2214800</v>
      </c>
      <c r="AK10" s="46">
        <v>5673900</v>
      </c>
      <c r="AL10" s="46">
        <v>5369800</v>
      </c>
      <c r="AM10" s="46">
        <v>274800</v>
      </c>
      <c r="AN10" s="46">
        <v>28111900</v>
      </c>
      <c r="AO10" s="47">
        <v>48204900</v>
      </c>
      <c r="AP10" s="48">
        <v>121909</v>
      </c>
      <c r="AQ10" s="48">
        <v>1109277.41</v>
      </c>
      <c r="AR10" s="48">
        <v>145000</v>
      </c>
      <c r="AS10" s="49">
        <v>1376186.41</v>
      </c>
      <c r="AT10" s="46">
        <v>15750</v>
      </c>
      <c r="AU10" s="46">
        <v>28500</v>
      </c>
      <c r="AV10" s="46"/>
      <c r="AW10" s="46"/>
      <c r="AX10" s="46"/>
      <c r="AY10" s="46"/>
      <c r="AZ10" s="46"/>
      <c r="BA10" s="46"/>
      <c r="BB10" s="46"/>
      <c r="BC10" s="46"/>
      <c r="BD10" s="46"/>
      <c r="BE10" s="46"/>
      <c r="BF10" s="46"/>
      <c r="BG10" s="46"/>
      <c r="BH10" s="46"/>
      <c r="BI10" s="46"/>
      <c r="BJ10" s="46"/>
      <c r="BK10" s="46"/>
      <c r="BL10" s="46">
        <v>0</v>
      </c>
      <c r="BM10" s="46"/>
      <c r="BN10" s="50">
        <v>12044</v>
      </c>
      <c r="BO10" s="46"/>
      <c r="BP10" s="51"/>
      <c r="BQ10" s="40"/>
      <c r="BR10" s="40"/>
      <c r="BS10" s="52">
        <v>0.462</v>
      </c>
      <c r="BT10" s="52">
        <v>0.032</v>
      </c>
      <c r="BU10" s="52">
        <v>0.02</v>
      </c>
      <c r="BV10" s="52">
        <v>0.001</v>
      </c>
      <c r="BW10" s="52">
        <v>0</v>
      </c>
      <c r="BX10" s="52">
        <v>1.508</v>
      </c>
      <c r="BY10" s="52">
        <v>0</v>
      </c>
      <c r="BZ10" s="52">
        <v>1.008</v>
      </c>
      <c r="CA10" s="52">
        <v>0</v>
      </c>
      <c r="CB10" s="52">
        <v>0</v>
      </c>
      <c r="CC10" s="52">
        <v>3.0309999999999997</v>
      </c>
      <c r="CD10" s="53">
        <v>108.29</v>
      </c>
      <c r="CE10" s="52">
        <v>3.2646449743299444</v>
      </c>
      <c r="CF10" s="54"/>
      <c r="CG10" s="46"/>
      <c r="CH10" s="46"/>
      <c r="CI10" s="46"/>
      <c r="CJ10" s="55"/>
      <c r="CK10" s="56" t="s">
        <v>40</v>
      </c>
      <c r="CL10" s="56" t="s">
        <v>166</v>
      </c>
      <c r="CM10" s="57">
        <v>149229200</v>
      </c>
      <c r="CN10" s="57">
        <v>331925</v>
      </c>
      <c r="CO10" s="58">
        <v>0.2234263079879809</v>
      </c>
      <c r="CP10" s="59"/>
    </row>
    <row r="11" spans="1:94" s="9" customFormat="1" ht="17.25" customHeight="1">
      <c r="A11" s="28" t="s">
        <v>39</v>
      </c>
      <c r="B11" s="29" t="s">
        <v>40</v>
      </c>
      <c r="C11" s="30">
        <v>217387850</v>
      </c>
      <c r="D11" s="30">
        <v>422383000</v>
      </c>
      <c r="E11" s="31">
        <v>639770850</v>
      </c>
      <c r="F11" s="10">
        <v>173300</v>
      </c>
      <c r="G11" s="10">
        <v>639597550</v>
      </c>
      <c r="H11" s="32">
        <v>831762</v>
      </c>
      <c r="I11" s="31">
        <v>640429312</v>
      </c>
      <c r="J11" s="33">
        <v>2.456</v>
      </c>
      <c r="K11" s="34">
        <v>109.65</v>
      </c>
      <c r="L11" s="35"/>
      <c r="M11" s="32"/>
      <c r="N11" s="36">
        <v>54480370</v>
      </c>
      <c r="O11" s="37"/>
      <c r="P11" s="31">
        <v>585948942</v>
      </c>
      <c r="Q11" s="38">
        <v>2932488.4600000004</v>
      </c>
      <c r="R11" s="38"/>
      <c r="S11" s="38"/>
      <c r="T11" s="39">
        <v>67274.04</v>
      </c>
      <c r="U11" s="39"/>
      <c r="V11" s="6">
        <v>2865214.4200000004</v>
      </c>
      <c r="W11" s="40"/>
      <c r="X11" s="41">
        <v>2865214.4200000004</v>
      </c>
      <c r="Y11" s="42">
        <v>197175.45</v>
      </c>
      <c r="Z11" s="42">
        <v>124294.46</v>
      </c>
      <c r="AA11" s="43">
        <v>7492.72</v>
      </c>
      <c r="AB11" s="44">
        <v>0</v>
      </c>
      <c r="AC11" s="44">
        <v>9915440</v>
      </c>
      <c r="AD11" s="44"/>
      <c r="AE11" s="44">
        <v>2617578.36</v>
      </c>
      <c r="AF11" s="44"/>
      <c r="AG11" s="44"/>
      <c r="AH11" s="45">
        <v>15727195.41</v>
      </c>
      <c r="AI11" s="46">
        <v>20771100</v>
      </c>
      <c r="AJ11" s="46">
        <v>18395700</v>
      </c>
      <c r="AK11" s="46">
        <v>14904100</v>
      </c>
      <c r="AL11" s="46">
        <v>3819000</v>
      </c>
      <c r="AM11" s="46">
        <v>355700</v>
      </c>
      <c r="AN11" s="46">
        <v>15662800</v>
      </c>
      <c r="AO11" s="47">
        <v>73908400</v>
      </c>
      <c r="AP11" s="48">
        <v>405000</v>
      </c>
      <c r="AQ11" s="48">
        <v>1361276.55</v>
      </c>
      <c r="AR11" s="48">
        <v>254918.63</v>
      </c>
      <c r="AS11" s="49">
        <v>2021195.1800000002</v>
      </c>
      <c r="AT11" s="46">
        <v>29000</v>
      </c>
      <c r="AU11" s="46">
        <v>49500</v>
      </c>
      <c r="AV11" s="46"/>
      <c r="AW11" s="46"/>
      <c r="AX11" s="46"/>
      <c r="AY11" s="46"/>
      <c r="AZ11" s="46"/>
      <c r="BA11" s="46"/>
      <c r="BB11" s="46"/>
      <c r="BC11" s="46"/>
      <c r="BD11" s="46"/>
      <c r="BE11" s="46"/>
      <c r="BF11" s="46"/>
      <c r="BG11" s="46"/>
      <c r="BH11" s="46"/>
      <c r="BI11" s="46"/>
      <c r="BJ11" s="46"/>
      <c r="BK11" s="46">
        <v>173300</v>
      </c>
      <c r="BL11" s="46">
        <v>173300</v>
      </c>
      <c r="BM11" s="46"/>
      <c r="BN11" s="50"/>
      <c r="BO11" s="46"/>
      <c r="BP11" s="51"/>
      <c r="BQ11" s="40"/>
      <c r="BR11" s="40"/>
      <c r="BS11" s="52">
        <v>0.448</v>
      </c>
      <c r="BT11" s="52">
        <v>0.031</v>
      </c>
      <c r="BU11" s="52">
        <v>0.019</v>
      </c>
      <c r="BV11" s="52">
        <v>0.001</v>
      </c>
      <c r="BW11" s="52">
        <v>0</v>
      </c>
      <c r="BX11" s="52">
        <v>1.548</v>
      </c>
      <c r="BY11" s="52">
        <v>0</v>
      </c>
      <c r="BZ11" s="52">
        <v>0.409</v>
      </c>
      <c r="CA11" s="52">
        <v>0</v>
      </c>
      <c r="CB11" s="52">
        <v>0</v>
      </c>
      <c r="CC11" s="52">
        <v>2.456</v>
      </c>
      <c r="CD11" s="53">
        <v>109.65</v>
      </c>
      <c r="CE11" s="52">
        <v>2.6840556032610774</v>
      </c>
      <c r="CF11" s="54"/>
      <c r="CG11" s="46"/>
      <c r="CH11" s="46"/>
      <c r="CI11" s="46"/>
      <c r="CJ11" s="55"/>
      <c r="CK11" s="56" t="s">
        <v>40</v>
      </c>
      <c r="CL11" s="56" t="s">
        <v>167</v>
      </c>
      <c r="CM11" s="57">
        <v>145283300</v>
      </c>
      <c r="CN11" s="57">
        <v>194743</v>
      </c>
      <c r="CO11" s="58">
        <v>0.13504362373376705</v>
      </c>
      <c r="CP11" s="59"/>
    </row>
    <row r="12" spans="1:94" s="9" customFormat="1" ht="17.25" customHeight="1">
      <c r="A12" s="28" t="s">
        <v>41</v>
      </c>
      <c r="B12" s="29" t="s">
        <v>42</v>
      </c>
      <c r="C12" s="30">
        <v>19505600</v>
      </c>
      <c r="D12" s="30">
        <v>31352700</v>
      </c>
      <c r="E12" s="31">
        <v>50858300</v>
      </c>
      <c r="F12" s="10">
        <v>0</v>
      </c>
      <c r="G12" s="10">
        <v>50858300</v>
      </c>
      <c r="H12" s="32">
        <v>0</v>
      </c>
      <c r="I12" s="31">
        <v>50858300</v>
      </c>
      <c r="J12" s="33">
        <v>1.8949999999999998</v>
      </c>
      <c r="K12" s="34">
        <v>95.35</v>
      </c>
      <c r="L12" s="35"/>
      <c r="M12" s="32"/>
      <c r="N12" s="36"/>
      <c r="O12" s="37">
        <v>2590088</v>
      </c>
      <c r="P12" s="31">
        <v>53448388</v>
      </c>
      <c r="Q12" s="38">
        <v>267492.22</v>
      </c>
      <c r="R12" s="38"/>
      <c r="S12" s="38"/>
      <c r="T12" s="39">
        <v>1102.06</v>
      </c>
      <c r="U12" s="39"/>
      <c r="V12" s="6">
        <v>266390.16</v>
      </c>
      <c r="W12" s="40"/>
      <c r="X12" s="41">
        <v>266390.16</v>
      </c>
      <c r="Y12" s="42">
        <v>18435.71</v>
      </c>
      <c r="Z12" s="42">
        <v>11629.23</v>
      </c>
      <c r="AA12" s="43">
        <v>747.7</v>
      </c>
      <c r="AB12" s="44">
        <v>510842</v>
      </c>
      <c r="AC12" s="44">
        <v>0</v>
      </c>
      <c r="AD12" s="44"/>
      <c r="AE12" s="44">
        <v>155428</v>
      </c>
      <c r="AF12" s="44"/>
      <c r="AG12" s="44"/>
      <c r="AH12" s="45">
        <v>963472.8</v>
      </c>
      <c r="AI12" s="46">
        <v>0</v>
      </c>
      <c r="AJ12" s="46">
        <v>1500</v>
      </c>
      <c r="AK12" s="46">
        <v>1717900</v>
      </c>
      <c r="AL12" s="46">
        <v>281000</v>
      </c>
      <c r="AM12" s="46">
        <v>62900</v>
      </c>
      <c r="AN12" s="46">
        <v>6059475</v>
      </c>
      <c r="AO12" s="47">
        <v>8122775</v>
      </c>
      <c r="AP12" s="48">
        <v>164400</v>
      </c>
      <c r="AQ12" s="48">
        <v>179127</v>
      </c>
      <c r="AR12" s="48">
        <v>67200</v>
      </c>
      <c r="AS12" s="49">
        <v>410727</v>
      </c>
      <c r="AT12" s="46">
        <v>750</v>
      </c>
      <c r="AU12" s="46">
        <v>4750</v>
      </c>
      <c r="AV12" s="46"/>
      <c r="AW12" s="46"/>
      <c r="AX12" s="46"/>
      <c r="AY12" s="46"/>
      <c r="AZ12" s="46"/>
      <c r="BA12" s="46"/>
      <c r="BB12" s="46"/>
      <c r="BC12" s="46"/>
      <c r="BD12" s="46"/>
      <c r="BE12" s="46"/>
      <c r="BF12" s="46"/>
      <c r="BG12" s="46"/>
      <c r="BH12" s="46"/>
      <c r="BI12" s="46"/>
      <c r="BJ12" s="46"/>
      <c r="BK12" s="46"/>
      <c r="BL12" s="46">
        <v>0</v>
      </c>
      <c r="BM12" s="46"/>
      <c r="BN12" s="50"/>
      <c r="BO12" s="46"/>
      <c r="BP12" s="51"/>
      <c r="BQ12" s="40"/>
      <c r="BR12" s="40"/>
      <c r="BS12" s="52">
        <v>0.524</v>
      </c>
      <c r="BT12" s="52">
        <v>0.037</v>
      </c>
      <c r="BU12" s="52">
        <v>0.023</v>
      </c>
      <c r="BV12" s="52">
        <v>0.001</v>
      </c>
      <c r="BW12" s="52">
        <v>1.004</v>
      </c>
      <c r="BX12" s="52">
        <v>0</v>
      </c>
      <c r="BY12" s="52">
        <v>0</v>
      </c>
      <c r="BZ12" s="52">
        <v>0.306</v>
      </c>
      <c r="CA12" s="52">
        <v>0</v>
      </c>
      <c r="CB12" s="52">
        <v>0</v>
      </c>
      <c r="CC12" s="52">
        <v>1.8949999999999998</v>
      </c>
      <c r="CD12" s="53">
        <v>95.35</v>
      </c>
      <c r="CE12" s="52">
        <v>1.8026227470134368</v>
      </c>
      <c r="CF12" s="54"/>
      <c r="CG12" s="46"/>
      <c r="CH12" s="46"/>
      <c r="CI12" s="46"/>
      <c r="CJ12" s="55"/>
      <c r="CK12" s="56" t="s">
        <v>40</v>
      </c>
      <c r="CL12" s="56" t="s">
        <v>168</v>
      </c>
      <c r="CM12" s="57">
        <v>72869900</v>
      </c>
      <c r="CN12" s="57">
        <v>71763</v>
      </c>
      <c r="CO12" s="58">
        <v>0.099480991465612</v>
      </c>
      <c r="CP12" s="59"/>
    </row>
    <row r="13" spans="1:94" s="9" customFormat="1" ht="17.25" customHeight="1">
      <c r="A13" s="28" t="s">
        <v>43</v>
      </c>
      <c r="B13" s="29" t="s">
        <v>44</v>
      </c>
      <c r="C13" s="30">
        <v>76295300</v>
      </c>
      <c r="D13" s="30">
        <v>146092500</v>
      </c>
      <c r="E13" s="31">
        <v>222387800</v>
      </c>
      <c r="F13" s="10">
        <v>189600</v>
      </c>
      <c r="G13" s="10">
        <v>222198200</v>
      </c>
      <c r="H13" s="32">
        <v>0</v>
      </c>
      <c r="I13" s="31">
        <v>222198200</v>
      </c>
      <c r="J13" s="33">
        <v>4.666</v>
      </c>
      <c r="K13" s="34">
        <v>95.76</v>
      </c>
      <c r="L13" s="35"/>
      <c r="M13" s="32"/>
      <c r="N13" s="36"/>
      <c r="O13" s="37">
        <v>13650058</v>
      </c>
      <c r="P13" s="31">
        <v>235848258</v>
      </c>
      <c r="Q13" s="38">
        <v>1180345.67</v>
      </c>
      <c r="R13" s="38"/>
      <c r="S13" s="38"/>
      <c r="T13" s="39">
        <v>5915.65</v>
      </c>
      <c r="U13" s="39"/>
      <c r="V13" s="6">
        <v>1174430.02</v>
      </c>
      <c r="W13" s="40"/>
      <c r="X13" s="41">
        <v>1174430.02</v>
      </c>
      <c r="Y13" s="42">
        <v>81267.43</v>
      </c>
      <c r="Z13" s="42">
        <v>51264.57</v>
      </c>
      <c r="AA13" s="43">
        <v>3308.15</v>
      </c>
      <c r="AB13" s="44">
        <v>3205381</v>
      </c>
      <c r="AC13" s="44">
        <v>1497003</v>
      </c>
      <c r="AD13" s="44"/>
      <c r="AE13" s="44">
        <v>4354519</v>
      </c>
      <c r="AF13" s="44"/>
      <c r="AG13" s="44"/>
      <c r="AH13" s="45">
        <v>10367173.17</v>
      </c>
      <c r="AI13" s="46">
        <v>36818500</v>
      </c>
      <c r="AJ13" s="46">
        <v>2102400</v>
      </c>
      <c r="AK13" s="46">
        <v>23876400</v>
      </c>
      <c r="AL13" s="46">
        <v>8195000</v>
      </c>
      <c r="AM13" s="46">
        <v>157000</v>
      </c>
      <c r="AN13" s="46">
        <v>18027300</v>
      </c>
      <c r="AO13" s="47">
        <v>89176600</v>
      </c>
      <c r="AP13" s="48">
        <v>208500</v>
      </c>
      <c r="AQ13" s="48">
        <v>1419654</v>
      </c>
      <c r="AR13" s="48">
        <v>4500</v>
      </c>
      <c r="AS13" s="49">
        <v>1632654</v>
      </c>
      <c r="AT13" s="46">
        <v>10750</v>
      </c>
      <c r="AU13" s="46">
        <v>26250</v>
      </c>
      <c r="AV13" s="46"/>
      <c r="AW13" s="46"/>
      <c r="AX13" s="46"/>
      <c r="AY13" s="46"/>
      <c r="AZ13" s="46"/>
      <c r="BA13" s="46"/>
      <c r="BB13" s="46"/>
      <c r="BC13" s="46"/>
      <c r="BD13" s="46"/>
      <c r="BE13" s="46"/>
      <c r="BF13" s="46">
        <v>189600</v>
      </c>
      <c r="BG13" s="46"/>
      <c r="BH13" s="46"/>
      <c r="BI13" s="46"/>
      <c r="BJ13" s="46"/>
      <c r="BK13" s="46"/>
      <c r="BL13" s="46">
        <v>189600</v>
      </c>
      <c r="BM13" s="46"/>
      <c r="BN13" s="50">
        <v>19371</v>
      </c>
      <c r="BO13" s="46"/>
      <c r="BP13" s="51"/>
      <c r="BQ13" s="40"/>
      <c r="BR13" s="40"/>
      <c r="BS13" s="52">
        <v>0.529</v>
      </c>
      <c r="BT13" s="52">
        <v>0.037</v>
      </c>
      <c r="BU13" s="52">
        <v>0.024</v>
      </c>
      <c r="BV13" s="52">
        <v>0.002</v>
      </c>
      <c r="BW13" s="52">
        <v>1.4420000000000002</v>
      </c>
      <c r="BX13" s="52">
        <v>0.673</v>
      </c>
      <c r="BY13" s="52">
        <v>0</v>
      </c>
      <c r="BZ13" s="52">
        <v>1.959</v>
      </c>
      <c r="CA13" s="52">
        <v>0</v>
      </c>
      <c r="CB13" s="52">
        <v>0</v>
      </c>
      <c r="CC13" s="52">
        <v>4.666</v>
      </c>
      <c r="CD13" s="53">
        <v>95.76</v>
      </c>
      <c r="CE13" s="52">
        <v>4.395696308259355</v>
      </c>
      <c r="CF13" s="54"/>
      <c r="CG13" s="46"/>
      <c r="CH13" s="46"/>
      <c r="CI13" s="46"/>
      <c r="CJ13" s="55"/>
      <c r="CK13" s="56" t="s">
        <v>40</v>
      </c>
      <c r="CL13" s="56" t="s">
        <v>169</v>
      </c>
      <c r="CM13" s="57">
        <v>100848900</v>
      </c>
      <c r="CN13" s="57">
        <v>204657</v>
      </c>
      <c r="CO13" s="58">
        <v>0.20293429080535336</v>
      </c>
      <c r="CP13" s="59"/>
    </row>
    <row r="14" spans="1:94" s="9" customFormat="1" ht="17.25" customHeight="1">
      <c r="A14" s="28" t="s">
        <v>45</v>
      </c>
      <c r="B14" s="29" t="s">
        <v>46</v>
      </c>
      <c r="C14" s="30">
        <v>1248722400</v>
      </c>
      <c r="D14" s="30">
        <v>2814726215</v>
      </c>
      <c r="E14" s="31">
        <v>4063448615</v>
      </c>
      <c r="F14" s="10">
        <v>0</v>
      </c>
      <c r="G14" s="10">
        <v>4063448615</v>
      </c>
      <c r="H14" s="32">
        <v>8514802</v>
      </c>
      <c r="I14" s="31">
        <v>4071963417</v>
      </c>
      <c r="J14" s="33">
        <v>3.131</v>
      </c>
      <c r="K14" s="34">
        <v>99.62</v>
      </c>
      <c r="L14" s="35"/>
      <c r="M14" s="32"/>
      <c r="N14" s="36"/>
      <c r="O14" s="37">
        <v>32061048</v>
      </c>
      <c r="P14" s="31">
        <v>4104024465</v>
      </c>
      <c r="Q14" s="38">
        <v>20539339.72</v>
      </c>
      <c r="R14" s="38"/>
      <c r="S14" s="38"/>
      <c r="T14" s="39">
        <v>162003.83</v>
      </c>
      <c r="U14" s="39"/>
      <c r="V14" s="6">
        <v>20377335.89</v>
      </c>
      <c r="W14" s="40"/>
      <c r="X14" s="41">
        <v>20377335.89</v>
      </c>
      <c r="Y14" s="42">
        <v>1408868.55</v>
      </c>
      <c r="Z14" s="42">
        <v>888949.03</v>
      </c>
      <c r="AA14" s="43">
        <v>56520.24</v>
      </c>
      <c r="AB14" s="44">
        <v>81516410</v>
      </c>
      <c r="AC14" s="44">
        <v>0</v>
      </c>
      <c r="AD14" s="44"/>
      <c r="AE14" s="44">
        <v>22412526</v>
      </c>
      <c r="AF14" s="44">
        <v>814373</v>
      </c>
      <c r="AG14" s="44"/>
      <c r="AH14" s="45">
        <v>127474982.71000001</v>
      </c>
      <c r="AI14" s="46">
        <v>173125000</v>
      </c>
      <c r="AJ14" s="46">
        <v>0</v>
      </c>
      <c r="AK14" s="46">
        <v>340807800</v>
      </c>
      <c r="AL14" s="46">
        <v>63670400</v>
      </c>
      <c r="AM14" s="46">
        <v>12012200</v>
      </c>
      <c r="AN14" s="46">
        <v>56948500</v>
      </c>
      <c r="AO14" s="47">
        <v>646563900</v>
      </c>
      <c r="AP14" s="48">
        <v>725000</v>
      </c>
      <c r="AQ14" s="48">
        <v>16650609</v>
      </c>
      <c r="AR14" s="48">
        <v>179617</v>
      </c>
      <c r="AS14" s="49">
        <v>17555226</v>
      </c>
      <c r="AT14" s="46">
        <v>70750</v>
      </c>
      <c r="AU14" s="46">
        <v>250750</v>
      </c>
      <c r="AV14" s="46"/>
      <c r="AW14" s="46"/>
      <c r="AX14" s="46"/>
      <c r="AY14" s="46"/>
      <c r="AZ14" s="46"/>
      <c r="BA14" s="46"/>
      <c r="BB14" s="46"/>
      <c r="BC14" s="46"/>
      <c r="BD14" s="46"/>
      <c r="BE14" s="46"/>
      <c r="BF14" s="46"/>
      <c r="BG14" s="46"/>
      <c r="BH14" s="46"/>
      <c r="BI14" s="46"/>
      <c r="BJ14" s="46"/>
      <c r="BK14" s="46"/>
      <c r="BL14" s="46">
        <v>0</v>
      </c>
      <c r="BM14" s="46"/>
      <c r="BN14" s="50"/>
      <c r="BO14" s="46"/>
      <c r="BP14" s="51"/>
      <c r="BQ14" s="40"/>
      <c r="BR14" s="40"/>
      <c r="BS14" s="52">
        <v>0.501</v>
      </c>
      <c r="BT14" s="52">
        <v>0.035</v>
      </c>
      <c r="BU14" s="52">
        <v>0.022</v>
      </c>
      <c r="BV14" s="52">
        <v>0.001</v>
      </c>
      <c r="BW14" s="52">
        <v>2.002</v>
      </c>
      <c r="BX14" s="52">
        <v>0</v>
      </c>
      <c r="BY14" s="52">
        <v>0</v>
      </c>
      <c r="BZ14" s="52">
        <v>0.55</v>
      </c>
      <c r="CA14" s="52">
        <v>0.02</v>
      </c>
      <c r="CB14" s="52">
        <v>0</v>
      </c>
      <c r="CC14" s="52">
        <v>3.131</v>
      </c>
      <c r="CD14" s="53">
        <v>99.62</v>
      </c>
      <c r="CE14" s="52">
        <v>3.106097046865436</v>
      </c>
      <c r="CF14" s="54"/>
      <c r="CG14" s="46"/>
      <c r="CH14" s="46"/>
      <c r="CI14" s="46"/>
      <c r="CJ14" s="55"/>
      <c r="CK14" s="56" t="s">
        <v>76</v>
      </c>
      <c r="CL14" s="56" t="s">
        <v>165</v>
      </c>
      <c r="CM14" s="57">
        <v>161549329</v>
      </c>
      <c r="CN14" s="57">
        <v>103300</v>
      </c>
      <c r="CO14" s="58">
        <v>0.06394331727617389</v>
      </c>
      <c r="CP14" s="59"/>
    </row>
    <row r="15" spans="1:93" s="9" customFormat="1" ht="17.25" customHeight="1">
      <c r="A15" s="28" t="s">
        <v>47</v>
      </c>
      <c r="B15" s="29" t="s">
        <v>48</v>
      </c>
      <c r="C15" s="30">
        <v>49873300</v>
      </c>
      <c r="D15" s="30">
        <v>104047800</v>
      </c>
      <c r="E15" s="31">
        <v>153921100</v>
      </c>
      <c r="F15" s="10">
        <v>0</v>
      </c>
      <c r="G15" s="10">
        <v>153921100</v>
      </c>
      <c r="H15" s="32">
        <v>397505</v>
      </c>
      <c r="I15" s="31">
        <v>154318605</v>
      </c>
      <c r="J15" s="33">
        <v>2.416</v>
      </c>
      <c r="K15" s="34">
        <v>96.61</v>
      </c>
      <c r="L15" s="35"/>
      <c r="M15" s="32"/>
      <c r="N15" s="36"/>
      <c r="O15" s="37">
        <v>5747664</v>
      </c>
      <c r="P15" s="31">
        <v>160066269</v>
      </c>
      <c r="Q15" s="38">
        <v>801080.87</v>
      </c>
      <c r="R15" s="38"/>
      <c r="S15" s="38"/>
      <c r="T15" s="39">
        <v>693.71</v>
      </c>
      <c r="U15" s="39"/>
      <c r="V15" s="6">
        <v>800387.16</v>
      </c>
      <c r="W15" s="40"/>
      <c r="X15" s="41">
        <v>800387.16</v>
      </c>
      <c r="Y15" s="42">
        <v>55398.06</v>
      </c>
      <c r="Z15" s="42">
        <v>34953.14</v>
      </c>
      <c r="AA15" s="43">
        <v>2250.78</v>
      </c>
      <c r="AB15" s="44">
        <v>2374305</v>
      </c>
      <c r="AC15" s="44">
        <v>0</v>
      </c>
      <c r="AD15" s="44"/>
      <c r="AE15" s="44">
        <v>459847.85</v>
      </c>
      <c r="AF15" s="44"/>
      <c r="AG15" s="44"/>
      <c r="AH15" s="45">
        <v>3727141.99</v>
      </c>
      <c r="AI15" s="46">
        <v>4721400</v>
      </c>
      <c r="AJ15" s="46">
        <v>0</v>
      </c>
      <c r="AK15" s="46">
        <v>22154400</v>
      </c>
      <c r="AL15" s="46">
        <v>1378900</v>
      </c>
      <c r="AM15" s="46">
        <v>49200</v>
      </c>
      <c r="AN15" s="46">
        <v>2181100</v>
      </c>
      <c r="AO15" s="47">
        <v>30485000</v>
      </c>
      <c r="AP15" s="48">
        <v>152000</v>
      </c>
      <c r="AQ15" s="48">
        <v>415811.76</v>
      </c>
      <c r="AR15" s="48">
        <v>110000</v>
      </c>
      <c r="AS15" s="49">
        <v>677811.76</v>
      </c>
      <c r="AT15" s="46">
        <v>4750</v>
      </c>
      <c r="AU15" s="46">
        <v>15750</v>
      </c>
      <c r="AV15" s="46"/>
      <c r="AW15" s="46"/>
      <c r="AX15" s="46"/>
      <c r="AY15" s="46"/>
      <c r="AZ15" s="46"/>
      <c r="BA15" s="46"/>
      <c r="BB15" s="46"/>
      <c r="BC15" s="46"/>
      <c r="BD15" s="46"/>
      <c r="BE15" s="46"/>
      <c r="BF15" s="46"/>
      <c r="BG15" s="46"/>
      <c r="BH15" s="46"/>
      <c r="BI15" s="46"/>
      <c r="BJ15" s="46"/>
      <c r="BK15" s="46"/>
      <c r="BL15" s="46">
        <v>0</v>
      </c>
      <c r="BM15" s="46"/>
      <c r="BN15" s="50"/>
      <c r="BO15" s="46"/>
      <c r="BP15" s="51"/>
      <c r="BQ15" s="40"/>
      <c r="BR15" s="40"/>
      <c r="BS15" s="52">
        <v>0.519</v>
      </c>
      <c r="BT15" s="52">
        <v>0.036</v>
      </c>
      <c r="BU15" s="52">
        <v>0.023</v>
      </c>
      <c r="BV15" s="52">
        <v>0.001</v>
      </c>
      <c r="BW15" s="52">
        <v>1.539</v>
      </c>
      <c r="BX15" s="52">
        <v>0</v>
      </c>
      <c r="BY15" s="52">
        <v>0</v>
      </c>
      <c r="BZ15" s="52">
        <v>0.298</v>
      </c>
      <c r="CA15" s="52">
        <v>0</v>
      </c>
      <c r="CB15" s="52">
        <v>0</v>
      </c>
      <c r="CC15" s="52">
        <v>2.416</v>
      </c>
      <c r="CD15" s="53">
        <v>96.61</v>
      </c>
      <c r="CE15" s="52">
        <v>2.3284993229897797</v>
      </c>
      <c r="CF15" s="54"/>
      <c r="CG15" s="46"/>
      <c r="CH15" s="46"/>
      <c r="CI15" s="46"/>
      <c r="CJ15" s="55"/>
      <c r="CK15" s="56"/>
      <c r="CL15" s="56"/>
      <c r="CM15" s="57"/>
      <c r="CN15" s="57"/>
      <c r="CO15" s="60"/>
    </row>
    <row r="16" spans="1:93" s="9" customFormat="1" ht="17.25" customHeight="1">
      <c r="A16" s="28" t="s">
        <v>49</v>
      </c>
      <c r="B16" s="29" t="s">
        <v>50</v>
      </c>
      <c r="C16" s="30">
        <v>25006990</v>
      </c>
      <c r="D16" s="30">
        <v>82929909</v>
      </c>
      <c r="E16" s="31">
        <v>107936899</v>
      </c>
      <c r="F16" s="10">
        <v>0</v>
      </c>
      <c r="G16" s="10">
        <v>107936899</v>
      </c>
      <c r="H16" s="32">
        <v>0</v>
      </c>
      <c r="I16" s="31">
        <v>107936899</v>
      </c>
      <c r="J16" s="33">
        <v>3.2399999999999998</v>
      </c>
      <c r="K16" s="34">
        <v>62.24</v>
      </c>
      <c r="L16" s="35"/>
      <c r="M16" s="32"/>
      <c r="N16" s="36"/>
      <c r="O16" s="37">
        <v>66587379</v>
      </c>
      <c r="P16" s="31">
        <v>174524278</v>
      </c>
      <c r="Q16" s="38">
        <v>873438.61</v>
      </c>
      <c r="R16" s="38"/>
      <c r="S16" s="38"/>
      <c r="T16" s="39">
        <v>10324.96</v>
      </c>
      <c r="U16" s="39"/>
      <c r="V16" s="6">
        <v>863113.65</v>
      </c>
      <c r="W16" s="40"/>
      <c r="X16" s="41">
        <v>863113.65</v>
      </c>
      <c r="Y16" s="42">
        <v>59632.19</v>
      </c>
      <c r="Z16" s="42">
        <v>37630.73</v>
      </c>
      <c r="AA16" s="43">
        <v>2369.04</v>
      </c>
      <c r="AB16" s="44">
        <v>1868128</v>
      </c>
      <c r="AC16" s="44">
        <v>0</v>
      </c>
      <c r="AD16" s="44"/>
      <c r="AE16" s="44">
        <v>665800.4</v>
      </c>
      <c r="AF16" s="44"/>
      <c r="AG16" s="44"/>
      <c r="AH16" s="45">
        <v>3496674.0100000002</v>
      </c>
      <c r="AI16" s="46">
        <v>1738100</v>
      </c>
      <c r="AJ16" s="46">
        <v>0</v>
      </c>
      <c r="AK16" s="46">
        <v>3187900</v>
      </c>
      <c r="AL16" s="46">
        <v>1099900</v>
      </c>
      <c r="AM16" s="46">
        <v>0</v>
      </c>
      <c r="AN16" s="46">
        <v>796500</v>
      </c>
      <c r="AO16" s="47">
        <v>6822400</v>
      </c>
      <c r="AP16" s="48">
        <v>375000</v>
      </c>
      <c r="AQ16" s="48">
        <v>283634.22</v>
      </c>
      <c r="AR16" s="48">
        <v>100000</v>
      </c>
      <c r="AS16" s="49">
        <v>758634.22</v>
      </c>
      <c r="AT16" s="46">
        <v>5250</v>
      </c>
      <c r="AU16" s="46">
        <v>13250</v>
      </c>
      <c r="AV16" s="46"/>
      <c r="AW16" s="46"/>
      <c r="AX16" s="46"/>
      <c r="AY16" s="46"/>
      <c r="AZ16" s="46"/>
      <c r="BA16" s="46"/>
      <c r="BB16" s="46"/>
      <c r="BC16" s="46"/>
      <c r="BD16" s="46"/>
      <c r="BE16" s="46"/>
      <c r="BF16" s="46"/>
      <c r="BG16" s="46"/>
      <c r="BH16" s="46"/>
      <c r="BI16" s="46"/>
      <c r="BJ16" s="46"/>
      <c r="BK16" s="46"/>
      <c r="BL16" s="46">
        <v>0</v>
      </c>
      <c r="BM16" s="46"/>
      <c r="BN16" s="50"/>
      <c r="BO16" s="46"/>
      <c r="BP16" s="51"/>
      <c r="BQ16" s="40"/>
      <c r="BR16" s="40"/>
      <c r="BS16" s="52">
        <v>0.8</v>
      </c>
      <c r="BT16" s="52">
        <v>0.055</v>
      </c>
      <c r="BU16" s="52">
        <v>0.035</v>
      </c>
      <c r="BV16" s="52">
        <v>0.002</v>
      </c>
      <c r="BW16" s="52">
        <v>1.731</v>
      </c>
      <c r="BX16" s="52">
        <v>0</v>
      </c>
      <c r="BY16" s="52">
        <v>0</v>
      </c>
      <c r="BZ16" s="52">
        <v>0.617</v>
      </c>
      <c r="CA16" s="52">
        <v>0</v>
      </c>
      <c r="CB16" s="52">
        <v>0</v>
      </c>
      <c r="CC16" s="52">
        <v>3.2399999999999998</v>
      </c>
      <c r="CD16" s="53">
        <v>62.24</v>
      </c>
      <c r="CE16" s="52">
        <v>2.0035458963480144</v>
      </c>
      <c r="CF16" s="54"/>
      <c r="CG16" s="46"/>
      <c r="CH16" s="46"/>
      <c r="CI16" s="46"/>
      <c r="CJ16" s="55"/>
      <c r="CK16" s="56"/>
      <c r="CL16" s="56"/>
      <c r="CM16" s="57"/>
      <c r="CN16" s="57"/>
      <c r="CO16" s="60"/>
    </row>
    <row r="17" spans="1:93" s="9" customFormat="1" ht="17.25" customHeight="1">
      <c r="A17" s="28" t="s">
        <v>51</v>
      </c>
      <c r="B17" s="29" t="s">
        <v>52</v>
      </c>
      <c r="C17" s="30">
        <v>809527700</v>
      </c>
      <c r="D17" s="30">
        <v>1884100100</v>
      </c>
      <c r="E17" s="31">
        <v>2693627800</v>
      </c>
      <c r="F17" s="10">
        <v>0</v>
      </c>
      <c r="G17" s="10">
        <v>2693627800</v>
      </c>
      <c r="H17" s="32">
        <v>0</v>
      </c>
      <c r="I17" s="31">
        <v>2693627800</v>
      </c>
      <c r="J17" s="33">
        <v>3.0829999999999997</v>
      </c>
      <c r="K17" s="34">
        <v>97.39</v>
      </c>
      <c r="L17" s="35"/>
      <c r="M17" s="32"/>
      <c r="N17" s="36"/>
      <c r="O17" s="37">
        <v>76234228</v>
      </c>
      <c r="P17" s="31">
        <v>2769862028</v>
      </c>
      <c r="Q17" s="38">
        <v>13862280.22</v>
      </c>
      <c r="R17" s="38"/>
      <c r="S17" s="38"/>
      <c r="T17" s="39">
        <v>55772.63</v>
      </c>
      <c r="U17" s="39"/>
      <c r="V17" s="6">
        <v>13806507.59</v>
      </c>
      <c r="W17" s="40"/>
      <c r="X17" s="41">
        <v>13806507.59</v>
      </c>
      <c r="Y17" s="42">
        <v>955170.67</v>
      </c>
      <c r="Z17" s="42">
        <v>602679.18</v>
      </c>
      <c r="AA17" s="43">
        <v>38582.53</v>
      </c>
      <c r="AB17" s="44">
        <v>31798057</v>
      </c>
      <c r="AC17" s="44">
        <v>18538761</v>
      </c>
      <c r="AD17" s="44"/>
      <c r="AE17" s="44">
        <v>17304438.87</v>
      </c>
      <c r="AF17" s="44"/>
      <c r="AG17" s="44"/>
      <c r="AH17" s="45">
        <v>83044196.84</v>
      </c>
      <c r="AI17" s="46">
        <v>415183197</v>
      </c>
      <c r="AJ17" s="46">
        <v>15530600</v>
      </c>
      <c r="AK17" s="46">
        <v>85216300</v>
      </c>
      <c r="AL17" s="46">
        <v>73567900</v>
      </c>
      <c r="AM17" s="46">
        <v>505200</v>
      </c>
      <c r="AN17" s="46">
        <v>235419900</v>
      </c>
      <c r="AO17" s="47">
        <v>825423097</v>
      </c>
      <c r="AP17" s="48">
        <v>4710000</v>
      </c>
      <c r="AQ17" s="48">
        <v>5077848.07</v>
      </c>
      <c r="AR17" s="48">
        <v>25000</v>
      </c>
      <c r="AS17" s="49">
        <v>9812848.07</v>
      </c>
      <c r="AT17" s="46">
        <v>55250</v>
      </c>
      <c r="AU17" s="46">
        <v>256000</v>
      </c>
      <c r="AV17" s="46"/>
      <c r="AW17" s="46"/>
      <c r="AX17" s="46"/>
      <c r="AY17" s="46"/>
      <c r="AZ17" s="46"/>
      <c r="BA17" s="46"/>
      <c r="BB17" s="46"/>
      <c r="BC17" s="46"/>
      <c r="BD17" s="46"/>
      <c r="BE17" s="46"/>
      <c r="BF17" s="46"/>
      <c r="BG17" s="46"/>
      <c r="BH17" s="46"/>
      <c r="BI17" s="46"/>
      <c r="BJ17" s="46"/>
      <c r="BK17" s="46"/>
      <c r="BL17" s="46">
        <v>0</v>
      </c>
      <c r="BM17" s="46"/>
      <c r="BN17" s="50"/>
      <c r="BO17" s="46"/>
      <c r="BP17" s="51"/>
      <c r="BQ17" s="40"/>
      <c r="BR17" s="40"/>
      <c r="BS17" s="52">
        <v>0.513</v>
      </c>
      <c r="BT17" s="52">
        <v>0.036000000000000004</v>
      </c>
      <c r="BU17" s="52">
        <v>0.023</v>
      </c>
      <c r="BV17" s="52">
        <v>0.001</v>
      </c>
      <c r="BW17" s="52">
        <v>1.18</v>
      </c>
      <c r="BX17" s="52">
        <v>0.688</v>
      </c>
      <c r="BY17" s="52">
        <v>0</v>
      </c>
      <c r="BZ17" s="52">
        <v>0.642</v>
      </c>
      <c r="CA17" s="52">
        <v>0</v>
      </c>
      <c r="CB17" s="52">
        <v>0</v>
      </c>
      <c r="CC17" s="52">
        <v>3.0829999999999997</v>
      </c>
      <c r="CD17" s="53">
        <v>97.39</v>
      </c>
      <c r="CE17" s="52">
        <v>2.998134780740783</v>
      </c>
      <c r="CF17" s="54"/>
      <c r="CG17" s="46"/>
      <c r="CH17" s="46"/>
      <c r="CI17" s="46"/>
      <c r="CJ17" s="55"/>
      <c r="CK17" s="56"/>
      <c r="CL17" s="56"/>
      <c r="CM17" s="57"/>
      <c r="CN17" s="57"/>
      <c r="CO17" s="60"/>
    </row>
    <row r="18" spans="1:93" s="9" customFormat="1" ht="17.25" customHeight="1">
      <c r="A18" s="28" t="s">
        <v>53</v>
      </c>
      <c r="B18" s="29" t="s">
        <v>54</v>
      </c>
      <c r="C18" s="30">
        <v>556002158</v>
      </c>
      <c r="D18" s="30">
        <v>1529048900</v>
      </c>
      <c r="E18" s="31">
        <v>2085051058</v>
      </c>
      <c r="F18" s="10">
        <v>2023400</v>
      </c>
      <c r="G18" s="10">
        <v>2083027658</v>
      </c>
      <c r="H18" s="32">
        <v>7715481</v>
      </c>
      <c r="I18" s="31">
        <v>2090743139</v>
      </c>
      <c r="J18" s="33">
        <v>3.065</v>
      </c>
      <c r="K18" s="34">
        <v>97.74</v>
      </c>
      <c r="L18" s="35"/>
      <c r="M18" s="32"/>
      <c r="N18" s="36"/>
      <c r="O18" s="37">
        <v>53566242</v>
      </c>
      <c r="P18" s="31">
        <v>2144309381</v>
      </c>
      <c r="Q18" s="38">
        <v>10731587.79</v>
      </c>
      <c r="R18" s="38"/>
      <c r="S18" s="38"/>
      <c r="T18" s="39">
        <v>53435.71</v>
      </c>
      <c r="U18" s="39"/>
      <c r="V18" s="6">
        <v>10678152.079999998</v>
      </c>
      <c r="W18" s="40"/>
      <c r="X18" s="41">
        <v>10678152.079999998</v>
      </c>
      <c r="Y18" s="42">
        <v>737931.32</v>
      </c>
      <c r="Z18" s="42">
        <v>465388.69</v>
      </c>
      <c r="AA18" s="43">
        <v>29458.34</v>
      </c>
      <c r="AB18" s="44">
        <v>21516713</v>
      </c>
      <c r="AC18" s="44">
        <v>12598584</v>
      </c>
      <c r="AD18" s="44"/>
      <c r="AE18" s="44">
        <v>18052416.31</v>
      </c>
      <c r="AF18" s="44"/>
      <c r="AG18" s="44"/>
      <c r="AH18" s="45">
        <v>64078643.739999995</v>
      </c>
      <c r="AI18" s="46">
        <v>151727600</v>
      </c>
      <c r="AJ18" s="46">
        <v>1790300</v>
      </c>
      <c r="AK18" s="46">
        <v>256368001</v>
      </c>
      <c r="AL18" s="46">
        <v>13320405</v>
      </c>
      <c r="AM18" s="46">
        <v>4721300</v>
      </c>
      <c r="AN18" s="46">
        <v>17412500</v>
      </c>
      <c r="AO18" s="47">
        <v>445340106</v>
      </c>
      <c r="AP18" s="48">
        <v>2830760</v>
      </c>
      <c r="AQ18" s="48">
        <v>5032220.94</v>
      </c>
      <c r="AR18" s="48">
        <v>500000</v>
      </c>
      <c r="AS18" s="49">
        <v>8362980.94</v>
      </c>
      <c r="AT18" s="46">
        <v>40750</v>
      </c>
      <c r="AU18" s="46">
        <v>135500</v>
      </c>
      <c r="AV18" s="46"/>
      <c r="AW18" s="46">
        <v>1910800</v>
      </c>
      <c r="AX18" s="46"/>
      <c r="AY18" s="46"/>
      <c r="AZ18" s="46">
        <v>15300</v>
      </c>
      <c r="BA18" s="46"/>
      <c r="BB18" s="46"/>
      <c r="BC18" s="46"/>
      <c r="BD18" s="46"/>
      <c r="BE18" s="46"/>
      <c r="BF18" s="46"/>
      <c r="BG18" s="46">
        <v>35000</v>
      </c>
      <c r="BH18" s="46">
        <v>45300</v>
      </c>
      <c r="BI18" s="46"/>
      <c r="BJ18" s="46"/>
      <c r="BK18" s="46">
        <v>17000</v>
      </c>
      <c r="BL18" s="46">
        <v>2023400</v>
      </c>
      <c r="BM18" s="46"/>
      <c r="BN18" s="50"/>
      <c r="BO18" s="46"/>
      <c r="BP18" s="51"/>
      <c r="BQ18" s="40"/>
      <c r="BR18" s="40"/>
      <c r="BS18" s="52">
        <v>0.511</v>
      </c>
      <c r="BT18" s="52">
        <v>0.036000000000000004</v>
      </c>
      <c r="BU18" s="52">
        <v>0.022</v>
      </c>
      <c r="BV18" s="52">
        <v>0.001</v>
      </c>
      <c r="BW18" s="52">
        <v>1.029</v>
      </c>
      <c r="BX18" s="52">
        <v>0.603</v>
      </c>
      <c r="BY18" s="52">
        <v>0</v>
      </c>
      <c r="BZ18" s="52">
        <v>0.863</v>
      </c>
      <c r="CA18" s="52">
        <v>0</v>
      </c>
      <c r="CB18" s="52">
        <v>0</v>
      </c>
      <c r="CC18" s="52">
        <v>3.065</v>
      </c>
      <c r="CD18" s="53">
        <v>97.74</v>
      </c>
      <c r="CE18" s="52">
        <v>2.9883114958960295</v>
      </c>
      <c r="CF18" s="54"/>
      <c r="CG18" s="46"/>
      <c r="CH18" s="46"/>
      <c r="CI18" s="46"/>
      <c r="CJ18" s="55"/>
      <c r="CK18" s="56"/>
      <c r="CL18" s="56"/>
      <c r="CM18" s="57"/>
      <c r="CN18" s="57"/>
      <c r="CO18" s="60"/>
    </row>
    <row r="19" spans="1:93" s="9" customFormat="1" ht="17.25" customHeight="1">
      <c r="A19" s="28" t="s">
        <v>55</v>
      </c>
      <c r="B19" s="29" t="s">
        <v>56</v>
      </c>
      <c r="C19" s="30">
        <v>375209200</v>
      </c>
      <c r="D19" s="30">
        <v>988373900</v>
      </c>
      <c r="E19" s="31">
        <v>1363583100</v>
      </c>
      <c r="F19" s="10">
        <v>15000</v>
      </c>
      <c r="G19" s="10">
        <v>1363568100</v>
      </c>
      <c r="H19" s="32">
        <v>0</v>
      </c>
      <c r="I19" s="31">
        <v>1363568100</v>
      </c>
      <c r="J19" s="33">
        <v>2.658</v>
      </c>
      <c r="K19" s="34">
        <v>100.4</v>
      </c>
      <c r="L19" s="35"/>
      <c r="M19" s="32"/>
      <c r="N19" s="36"/>
      <c r="O19" s="37">
        <v>2493606</v>
      </c>
      <c r="P19" s="31">
        <v>1366061706</v>
      </c>
      <c r="Q19" s="38">
        <v>6836705.22</v>
      </c>
      <c r="R19" s="38"/>
      <c r="S19" s="38"/>
      <c r="T19" s="39">
        <v>34528.08</v>
      </c>
      <c r="U19" s="39"/>
      <c r="V19" s="6">
        <v>6802177.14</v>
      </c>
      <c r="W19" s="40"/>
      <c r="X19" s="41">
        <v>6802177.14</v>
      </c>
      <c r="Y19" s="42">
        <v>470371.34</v>
      </c>
      <c r="Z19" s="42">
        <v>296826.34</v>
      </c>
      <c r="AA19" s="43">
        <v>18906.42</v>
      </c>
      <c r="AB19" s="44">
        <v>19400738</v>
      </c>
      <c r="AC19" s="44">
        <v>0</v>
      </c>
      <c r="AD19" s="44"/>
      <c r="AE19" s="44">
        <v>9243061.96</v>
      </c>
      <c r="AF19" s="44"/>
      <c r="AG19" s="44"/>
      <c r="AH19" s="45">
        <v>36232081.2</v>
      </c>
      <c r="AI19" s="46">
        <v>63290900</v>
      </c>
      <c r="AJ19" s="46">
        <v>8693200</v>
      </c>
      <c r="AK19" s="46">
        <v>41515100</v>
      </c>
      <c r="AL19" s="46">
        <v>21633900</v>
      </c>
      <c r="AM19" s="46">
        <v>674200</v>
      </c>
      <c r="AN19" s="46">
        <v>18595600</v>
      </c>
      <c r="AO19" s="47">
        <v>154402900</v>
      </c>
      <c r="AP19" s="48">
        <v>1304700</v>
      </c>
      <c r="AQ19" s="48">
        <v>2537815.04</v>
      </c>
      <c r="AR19" s="48">
        <v>10000</v>
      </c>
      <c r="AS19" s="49">
        <v>3852515.04</v>
      </c>
      <c r="AT19" s="46">
        <v>46500</v>
      </c>
      <c r="AU19" s="46">
        <v>92750</v>
      </c>
      <c r="AV19" s="46"/>
      <c r="AW19" s="46"/>
      <c r="AX19" s="46"/>
      <c r="AY19" s="46"/>
      <c r="AZ19" s="46"/>
      <c r="BA19" s="46"/>
      <c r="BB19" s="46"/>
      <c r="BC19" s="46"/>
      <c r="BD19" s="46"/>
      <c r="BE19" s="46"/>
      <c r="BF19" s="46">
        <v>15000</v>
      </c>
      <c r="BG19" s="46"/>
      <c r="BH19" s="46"/>
      <c r="BI19" s="46"/>
      <c r="BJ19" s="46"/>
      <c r="BK19" s="46"/>
      <c r="BL19" s="46">
        <v>15000</v>
      </c>
      <c r="BM19" s="46"/>
      <c r="BN19" s="50"/>
      <c r="BO19" s="46"/>
      <c r="BP19" s="51"/>
      <c r="BQ19" s="40"/>
      <c r="BR19" s="40"/>
      <c r="BS19" s="52">
        <v>0.499</v>
      </c>
      <c r="BT19" s="52">
        <v>0.035</v>
      </c>
      <c r="BU19" s="52">
        <v>0.022</v>
      </c>
      <c r="BV19" s="52">
        <v>0.001</v>
      </c>
      <c r="BW19" s="52">
        <v>1.423</v>
      </c>
      <c r="BX19" s="52">
        <v>0</v>
      </c>
      <c r="BY19" s="52">
        <v>0</v>
      </c>
      <c r="BZ19" s="52">
        <v>0.678</v>
      </c>
      <c r="CA19" s="52">
        <v>0</v>
      </c>
      <c r="CB19" s="52">
        <v>0</v>
      </c>
      <c r="CC19" s="52">
        <v>2.658</v>
      </c>
      <c r="CD19" s="53">
        <v>100.4</v>
      </c>
      <c r="CE19" s="52">
        <v>2.652301945136291</v>
      </c>
      <c r="CF19" s="54"/>
      <c r="CG19" s="46"/>
      <c r="CH19" s="46"/>
      <c r="CI19" s="46"/>
      <c r="CJ19" s="55"/>
      <c r="CK19" s="56"/>
      <c r="CL19" s="56"/>
      <c r="CM19" s="57"/>
      <c r="CN19" s="57"/>
      <c r="CO19" s="60"/>
    </row>
    <row r="20" spans="1:93" s="9" customFormat="1" ht="17.25" customHeight="1">
      <c r="A20" s="28" t="s">
        <v>57</v>
      </c>
      <c r="B20" s="29" t="s">
        <v>58</v>
      </c>
      <c r="C20" s="30">
        <v>396229100</v>
      </c>
      <c r="D20" s="30">
        <v>565321900</v>
      </c>
      <c r="E20" s="31">
        <v>961551000</v>
      </c>
      <c r="F20" s="10">
        <v>0</v>
      </c>
      <c r="G20" s="10">
        <v>961551000</v>
      </c>
      <c r="H20" s="32">
        <v>0</v>
      </c>
      <c r="I20" s="31">
        <v>961551000</v>
      </c>
      <c r="J20" s="33">
        <v>3.334</v>
      </c>
      <c r="K20" s="34">
        <v>104.88</v>
      </c>
      <c r="L20" s="35"/>
      <c r="M20" s="32"/>
      <c r="N20" s="36">
        <v>43495723</v>
      </c>
      <c r="O20" s="37"/>
      <c r="P20" s="31">
        <v>918055277</v>
      </c>
      <c r="Q20" s="38">
        <v>4594575.25</v>
      </c>
      <c r="R20" s="38"/>
      <c r="S20" s="38"/>
      <c r="T20" s="39">
        <v>96019.48</v>
      </c>
      <c r="U20" s="39"/>
      <c r="V20" s="6">
        <v>4498555.77</v>
      </c>
      <c r="W20" s="40"/>
      <c r="X20" s="41">
        <v>4498555.77</v>
      </c>
      <c r="Y20" s="42">
        <v>0</v>
      </c>
      <c r="Z20" s="42">
        <v>195962.89</v>
      </c>
      <c r="AA20" s="43">
        <v>12377.24</v>
      </c>
      <c r="AB20" s="44">
        <v>11286131</v>
      </c>
      <c r="AC20" s="44">
        <v>6575874</v>
      </c>
      <c r="AD20" s="44">
        <v>553945</v>
      </c>
      <c r="AE20" s="44">
        <v>8615521</v>
      </c>
      <c r="AF20" s="44"/>
      <c r="AG20" s="44">
        <v>311070</v>
      </c>
      <c r="AH20" s="45">
        <v>32049436.9</v>
      </c>
      <c r="AI20" s="46">
        <v>43754200</v>
      </c>
      <c r="AJ20" s="46">
        <v>426200</v>
      </c>
      <c r="AK20" s="46">
        <v>12408700</v>
      </c>
      <c r="AL20" s="46">
        <v>23053700</v>
      </c>
      <c r="AM20" s="46">
        <v>244700</v>
      </c>
      <c r="AN20" s="46">
        <v>3716100</v>
      </c>
      <c r="AO20" s="47">
        <v>83603600</v>
      </c>
      <c r="AP20" s="48">
        <v>105000</v>
      </c>
      <c r="AQ20" s="48">
        <v>2500984.37</v>
      </c>
      <c r="AR20" s="48">
        <v>400000</v>
      </c>
      <c r="AS20" s="49">
        <v>3005984.37</v>
      </c>
      <c r="AT20" s="46">
        <v>8250</v>
      </c>
      <c r="AU20" s="46">
        <v>59500</v>
      </c>
      <c r="AV20" s="46"/>
      <c r="AW20" s="46"/>
      <c r="AX20" s="46"/>
      <c r="AY20" s="46"/>
      <c r="AZ20" s="46"/>
      <c r="BA20" s="46"/>
      <c r="BB20" s="46"/>
      <c r="BC20" s="46"/>
      <c r="BD20" s="46"/>
      <c r="BE20" s="46"/>
      <c r="BF20" s="46"/>
      <c r="BG20" s="46"/>
      <c r="BH20" s="46"/>
      <c r="BI20" s="46"/>
      <c r="BJ20" s="46"/>
      <c r="BK20" s="46"/>
      <c r="BL20" s="46">
        <v>0</v>
      </c>
      <c r="BM20" s="46"/>
      <c r="BN20" s="50"/>
      <c r="BO20" s="46"/>
      <c r="BP20" s="51"/>
      <c r="BQ20" s="40"/>
      <c r="BR20" s="40"/>
      <c r="BS20" s="52">
        <v>0.468</v>
      </c>
      <c r="BT20" s="52">
        <v>0</v>
      </c>
      <c r="BU20" s="52">
        <v>0.021</v>
      </c>
      <c r="BV20" s="52">
        <v>0.001</v>
      </c>
      <c r="BW20" s="52">
        <v>1.174</v>
      </c>
      <c r="BX20" s="52">
        <v>0.684</v>
      </c>
      <c r="BY20" s="52">
        <v>0.058</v>
      </c>
      <c r="BZ20" s="52">
        <v>0.896</v>
      </c>
      <c r="CA20" s="52">
        <v>0</v>
      </c>
      <c r="CB20" s="52">
        <v>0.032</v>
      </c>
      <c r="CC20" s="52">
        <v>3.334</v>
      </c>
      <c r="CD20" s="53">
        <v>104.88</v>
      </c>
      <c r="CE20" s="52">
        <v>3.491013853188712</v>
      </c>
      <c r="CF20" s="54"/>
      <c r="CG20" s="46"/>
      <c r="CH20" s="46"/>
      <c r="CI20" s="46"/>
      <c r="CJ20" s="55"/>
      <c r="CK20" s="56"/>
      <c r="CL20" s="56"/>
      <c r="CM20" s="57"/>
      <c r="CN20" s="57"/>
      <c r="CO20" s="60"/>
    </row>
    <row r="21" spans="1:93" s="9" customFormat="1" ht="17.25" customHeight="1">
      <c r="A21" s="28" t="s">
        <v>59</v>
      </c>
      <c r="B21" s="29" t="s">
        <v>60</v>
      </c>
      <c r="C21" s="30">
        <v>1334061300</v>
      </c>
      <c r="D21" s="30">
        <v>486214300</v>
      </c>
      <c r="E21" s="31">
        <v>1820275600</v>
      </c>
      <c r="F21" s="10">
        <v>0</v>
      </c>
      <c r="G21" s="10">
        <v>1820275600</v>
      </c>
      <c r="H21" s="32">
        <v>0</v>
      </c>
      <c r="I21" s="31">
        <v>1820275600</v>
      </c>
      <c r="J21" s="33">
        <v>0.964</v>
      </c>
      <c r="K21" s="34">
        <v>96.81</v>
      </c>
      <c r="L21" s="35"/>
      <c r="M21" s="32"/>
      <c r="N21" s="36"/>
      <c r="O21" s="37">
        <v>60695398</v>
      </c>
      <c r="P21" s="31">
        <v>1880970998</v>
      </c>
      <c r="Q21" s="38">
        <v>9413662.780000001</v>
      </c>
      <c r="R21" s="38"/>
      <c r="S21" s="38"/>
      <c r="T21" s="39">
        <v>27468.14</v>
      </c>
      <c r="U21" s="39"/>
      <c r="V21" s="6">
        <v>9386194.64</v>
      </c>
      <c r="W21" s="40"/>
      <c r="X21" s="41">
        <v>9386194.64</v>
      </c>
      <c r="Y21" s="42">
        <v>649619.22</v>
      </c>
      <c r="Z21" s="42">
        <v>409972.66</v>
      </c>
      <c r="AA21" s="43">
        <v>26367.18</v>
      </c>
      <c r="AB21" s="44">
        <v>1055765</v>
      </c>
      <c r="AC21" s="44">
        <v>0</v>
      </c>
      <c r="AD21" s="44"/>
      <c r="AE21" s="44">
        <v>6017352.63</v>
      </c>
      <c r="AF21" s="44"/>
      <c r="AG21" s="44"/>
      <c r="AH21" s="45">
        <v>17545271.330000002</v>
      </c>
      <c r="AI21" s="46">
        <v>0</v>
      </c>
      <c r="AJ21" s="46">
        <v>0</v>
      </c>
      <c r="AK21" s="46">
        <v>48088300</v>
      </c>
      <c r="AL21" s="46">
        <v>8792800</v>
      </c>
      <c r="AM21" s="46">
        <v>0</v>
      </c>
      <c r="AN21" s="46">
        <v>556700</v>
      </c>
      <c r="AO21" s="47">
        <v>57437800</v>
      </c>
      <c r="AP21" s="48">
        <v>775000</v>
      </c>
      <c r="AQ21" s="48">
        <v>1090510.45</v>
      </c>
      <c r="AR21" s="48">
        <v>90000</v>
      </c>
      <c r="AS21" s="49">
        <v>1955510.45</v>
      </c>
      <c r="AT21" s="46">
        <v>1000</v>
      </c>
      <c r="AU21" s="46">
        <v>12500</v>
      </c>
      <c r="AV21" s="46"/>
      <c r="AW21" s="46"/>
      <c r="AX21" s="46"/>
      <c r="AY21" s="46"/>
      <c r="AZ21" s="46"/>
      <c r="BA21" s="46"/>
      <c r="BB21" s="46"/>
      <c r="BC21" s="46"/>
      <c r="BD21" s="46"/>
      <c r="BE21" s="46"/>
      <c r="BF21" s="46"/>
      <c r="BG21" s="46"/>
      <c r="BH21" s="46"/>
      <c r="BI21" s="46"/>
      <c r="BJ21" s="46"/>
      <c r="BK21" s="46"/>
      <c r="BL21" s="46">
        <v>0</v>
      </c>
      <c r="BM21" s="46"/>
      <c r="BN21" s="50"/>
      <c r="BO21" s="46"/>
      <c r="BP21" s="51"/>
      <c r="BQ21" s="40"/>
      <c r="BR21" s="40"/>
      <c r="BS21" s="52">
        <v>0.516</v>
      </c>
      <c r="BT21" s="52">
        <v>0.036</v>
      </c>
      <c r="BU21" s="52">
        <v>0.023</v>
      </c>
      <c r="BV21" s="52">
        <v>0.001</v>
      </c>
      <c r="BW21" s="52">
        <v>0.058</v>
      </c>
      <c r="BX21" s="52">
        <v>0</v>
      </c>
      <c r="BY21" s="52">
        <v>0</v>
      </c>
      <c r="BZ21" s="52">
        <v>0.33</v>
      </c>
      <c r="CA21" s="52">
        <v>0</v>
      </c>
      <c r="CB21" s="52">
        <v>0</v>
      </c>
      <c r="CC21" s="52">
        <v>0.964</v>
      </c>
      <c r="CD21" s="53">
        <v>96.81</v>
      </c>
      <c r="CE21" s="52">
        <v>0.9327773447148068</v>
      </c>
      <c r="CF21" s="54"/>
      <c r="CG21" s="46"/>
      <c r="CH21" s="46"/>
      <c r="CI21" s="46"/>
      <c r="CJ21" s="55"/>
      <c r="CK21" s="56"/>
      <c r="CL21" s="56"/>
      <c r="CM21" s="57"/>
      <c r="CN21" s="57"/>
      <c r="CO21" s="60"/>
    </row>
    <row r="22" spans="1:93" s="9" customFormat="1" ht="17.25" customHeight="1">
      <c r="A22" s="28" t="s">
        <v>61</v>
      </c>
      <c r="B22" s="29" t="s">
        <v>62</v>
      </c>
      <c r="C22" s="30">
        <v>2232937200</v>
      </c>
      <c r="D22" s="30">
        <v>1400986800</v>
      </c>
      <c r="E22" s="31">
        <v>3633924000</v>
      </c>
      <c r="F22" s="10">
        <v>0</v>
      </c>
      <c r="G22" s="10">
        <v>3633924000</v>
      </c>
      <c r="H22" s="32">
        <v>0</v>
      </c>
      <c r="I22" s="31">
        <v>3633924000</v>
      </c>
      <c r="J22" s="33">
        <v>1.565</v>
      </c>
      <c r="K22" s="34">
        <v>90.82</v>
      </c>
      <c r="L22" s="35"/>
      <c r="M22" s="32"/>
      <c r="N22" s="36"/>
      <c r="O22" s="37">
        <v>371328343</v>
      </c>
      <c r="P22" s="31">
        <v>4005252343</v>
      </c>
      <c r="Q22" s="38">
        <v>20045016.61</v>
      </c>
      <c r="R22" s="38"/>
      <c r="S22" s="38"/>
      <c r="T22" s="39">
        <v>32946.75</v>
      </c>
      <c r="U22" s="39"/>
      <c r="V22" s="6">
        <v>20012069.86</v>
      </c>
      <c r="W22" s="40"/>
      <c r="X22" s="41">
        <v>20012069.86</v>
      </c>
      <c r="Y22" s="42">
        <v>0</v>
      </c>
      <c r="Z22" s="42">
        <v>873826.71</v>
      </c>
      <c r="AA22" s="43">
        <v>56230.96</v>
      </c>
      <c r="AB22" s="44">
        <v>10511408</v>
      </c>
      <c r="AC22" s="44">
        <v>0</v>
      </c>
      <c r="AD22" s="44">
        <v>1587000</v>
      </c>
      <c r="AE22" s="44">
        <v>22491933.16</v>
      </c>
      <c r="AF22" s="44"/>
      <c r="AG22" s="44">
        <v>1321047.46</v>
      </c>
      <c r="AH22" s="45">
        <v>56853516.15</v>
      </c>
      <c r="AI22" s="46">
        <v>17235400</v>
      </c>
      <c r="AJ22" s="46">
        <v>780000</v>
      </c>
      <c r="AK22" s="46">
        <v>118179100</v>
      </c>
      <c r="AL22" s="46">
        <v>28104800</v>
      </c>
      <c r="AM22" s="46">
        <v>0</v>
      </c>
      <c r="AN22" s="46">
        <v>6328500</v>
      </c>
      <c r="AO22" s="47">
        <v>170627800</v>
      </c>
      <c r="AP22" s="48">
        <v>3200000</v>
      </c>
      <c r="AQ22" s="48">
        <v>6546712.18</v>
      </c>
      <c r="AR22" s="48">
        <v>570000</v>
      </c>
      <c r="AS22" s="49">
        <v>10316712.18</v>
      </c>
      <c r="AT22" s="46">
        <v>8125</v>
      </c>
      <c r="AU22" s="46">
        <v>71000</v>
      </c>
      <c r="AV22" s="46"/>
      <c r="AW22" s="46"/>
      <c r="AX22" s="46"/>
      <c r="AY22" s="46"/>
      <c r="AZ22" s="46"/>
      <c r="BA22" s="46"/>
      <c r="BB22" s="46"/>
      <c r="BC22" s="46"/>
      <c r="BD22" s="46"/>
      <c r="BE22" s="46"/>
      <c r="BF22" s="46"/>
      <c r="BG22" s="46"/>
      <c r="BH22" s="46"/>
      <c r="BI22" s="46"/>
      <c r="BJ22" s="46"/>
      <c r="BK22" s="46"/>
      <c r="BL22" s="46">
        <v>0</v>
      </c>
      <c r="BM22" s="46"/>
      <c r="BN22" s="50"/>
      <c r="BO22" s="46"/>
      <c r="BP22" s="51"/>
      <c r="BQ22" s="40"/>
      <c r="BR22" s="40"/>
      <c r="BS22" s="52">
        <v>0.551</v>
      </c>
      <c r="BT22" s="52">
        <v>0</v>
      </c>
      <c r="BU22" s="52">
        <v>0.024</v>
      </c>
      <c r="BV22" s="52">
        <v>0.002</v>
      </c>
      <c r="BW22" s="52">
        <v>0.289</v>
      </c>
      <c r="BX22" s="52">
        <v>0</v>
      </c>
      <c r="BY22" s="52">
        <v>0.044</v>
      </c>
      <c r="BZ22" s="52">
        <v>0.619</v>
      </c>
      <c r="CA22" s="52">
        <v>0</v>
      </c>
      <c r="CB22" s="52">
        <v>0.036</v>
      </c>
      <c r="CC22" s="52">
        <v>1.565</v>
      </c>
      <c r="CD22" s="53">
        <v>90.82</v>
      </c>
      <c r="CE22" s="52">
        <v>1.419474012651492</v>
      </c>
      <c r="CF22" s="54"/>
      <c r="CG22" s="46"/>
      <c r="CH22" s="46"/>
      <c r="CI22" s="46"/>
      <c r="CJ22" s="55"/>
      <c r="CK22" s="56"/>
      <c r="CL22" s="56"/>
      <c r="CM22" s="57"/>
      <c r="CN22" s="57"/>
      <c r="CO22" s="60"/>
    </row>
    <row r="23" spans="1:93" s="9" customFormat="1" ht="17.25" customHeight="1">
      <c r="A23" s="28" t="s">
        <v>63</v>
      </c>
      <c r="B23" s="29" t="s">
        <v>64</v>
      </c>
      <c r="C23" s="30">
        <v>85010000</v>
      </c>
      <c r="D23" s="30">
        <v>206868400</v>
      </c>
      <c r="E23" s="31">
        <v>291878400</v>
      </c>
      <c r="F23" s="10">
        <v>0</v>
      </c>
      <c r="G23" s="10">
        <v>291878400</v>
      </c>
      <c r="H23" s="32">
        <v>0</v>
      </c>
      <c r="I23" s="31">
        <v>291878400</v>
      </c>
      <c r="J23" s="33">
        <v>4.694</v>
      </c>
      <c r="K23" s="34">
        <v>60.67</v>
      </c>
      <c r="L23" s="35"/>
      <c r="M23" s="32"/>
      <c r="N23" s="36"/>
      <c r="O23" s="37">
        <v>190528063</v>
      </c>
      <c r="P23" s="31">
        <v>482406463</v>
      </c>
      <c r="Q23" s="38">
        <v>2414291.22</v>
      </c>
      <c r="R23" s="38"/>
      <c r="S23" s="38"/>
      <c r="T23" s="39">
        <v>5420.81</v>
      </c>
      <c r="U23" s="39"/>
      <c r="V23" s="6">
        <v>2408870.41</v>
      </c>
      <c r="W23" s="40"/>
      <c r="X23" s="41">
        <v>2408870.41</v>
      </c>
      <c r="Y23" s="42">
        <v>166715.37</v>
      </c>
      <c r="Z23" s="42">
        <v>105186.73</v>
      </c>
      <c r="AA23" s="43">
        <v>6778.19</v>
      </c>
      <c r="AB23" s="44">
        <v>4260244</v>
      </c>
      <c r="AC23" s="44">
        <v>3105736</v>
      </c>
      <c r="AD23" s="44"/>
      <c r="AE23" s="44">
        <v>3646008.29</v>
      </c>
      <c r="AF23" s="44"/>
      <c r="AG23" s="44"/>
      <c r="AH23" s="45">
        <v>13699538.989999998</v>
      </c>
      <c r="AI23" s="46">
        <v>3958300</v>
      </c>
      <c r="AJ23" s="46">
        <v>0</v>
      </c>
      <c r="AK23" s="46">
        <v>14689300</v>
      </c>
      <c r="AL23" s="46">
        <v>2650400</v>
      </c>
      <c r="AM23" s="46">
        <v>169100</v>
      </c>
      <c r="AN23" s="46">
        <v>4140600</v>
      </c>
      <c r="AO23" s="47">
        <v>25607700</v>
      </c>
      <c r="AP23" s="48">
        <v>500000</v>
      </c>
      <c r="AQ23" s="48">
        <v>1009513.93</v>
      </c>
      <c r="AR23" s="48">
        <v>383000</v>
      </c>
      <c r="AS23" s="49">
        <v>1892513.9300000002</v>
      </c>
      <c r="AT23" s="46">
        <v>18750</v>
      </c>
      <c r="AU23" s="46">
        <v>48500</v>
      </c>
      <c r="AV23" s="46"/>
      <c r="AW23" s="46"/>
      <c r="AX23" s="46"/>
      <c r="AY23" s="46"/>
      <c r="AZ23" s="46"/>
      <c r="BA23" s="46"/>
      <c r="BB23" s="46"/>
      <c r="BC23" s="46"/>
      <c r="BD23" s="46"/>
      <c r="BE23" s="46"/>
      <c r="BF23" s="46"/>
      <c r="BG23" s="46"/>
      <c r="BH23" s="46"/>
      <c r="BI23" s="46"/>
      <c r="BJ23" s="46"/>
      <c r="BK23" s="46"/>
      <c r="BL23" s="46">
        <v>0</v>
      </c>
      <c r="BM23" s="46"/>
      <c r="BN23" s="50"/>
      <c r="BO23" s="46"/>
      <c r="BP23" s="51"/>
      <c r="BQ23" s="40"/>
      <c r="BR23" s="40"/>
      <c r="BS23" s="52">
        <v>0.826</v>
      </c>
      <c r="BT23" s="52">
        <v>0.057</v>
      </c>
      <c r="BU23" s="52">
        <v>0.036</v>
      </c>
      <c r="BV23" s="52">
        <v>0.002</v>
      </c>
      <c r="BW23" s="52">
        <v>1.46</v>
      </c>
      <c r="BX23" s="52">
        <v>1.064</v>
      </c>
      <c r="BY23" s="52">
        <v>0</v>
      </c>
      <c r="BZ23" s="52">
        <v>1.249</v>
      </c>
      <c r="CA23" s="52">
        <v>0</v>
      </c>
      <c r="CB23" s="52">
        <v>0</v>
      </c>
      <c r="CC23" s="52">
        <v>4.694</v>
      </c>
      <c r="CD23" s="53">
        <v>60.67</v>
      </c>
      <c r="CE23" s="52">
        <v>2.8398332196473905</v>
      </c>
      <c r="CF23" s="54"/>
      <c r="CG23" s="46"/>
      <c r="CH23" s="46"/>
      <c r="CI23" s="46"/>
      <c r="CJ23" s="55"/>
      <c r="CK23" s="56"/>
      <c r="CL23" s="56"/>
      <c r="CM23" s="57"/>
      <c r="CN23" s="57"/>
      <c r="CO23" s="60"/>
    </row>
    <row r="24" spans="1:93" s="9" customFormat="1" ht="17.25" customHeight="1">
      <c r="A24" s="28" t="s">
        <v>65</v>
      </c>
      <c r="B24" s="29" t="s">
        <v>66</v>
      </c>
      <c r="C24" s="30">
        <v>318289210</v>
      </c>
      <c r="D24" s="30">
        <v>590286450</v>
      </c>
      <c r="E24" s="31">
        <v>908575660</v>
      </c>
      <c r="F24" s="10">
        <v>0</v>
      </c>
      <c r="G24" s="10">
        <v>908575660</v>
      </c>
      <c r="H24" s="32">
        <v>0</v>
      </c>
      <c r="I24" s="31">
        <v>908575660</v>
      </c>
      <c r="J24" s="33">
        <v>3.237</v>
      </c>
      <c r="K24" s="34">
        <v>99.91</v>
      </c>
      <c r="L24" s="35"/>
      <c r="M24" s="32"/>
      <c r="N24" s="36"/>
      <c r="O24" s="37">
        <v>3770430</v>
      </c>
      <c r="P24" s="31">
        <v>912346090</v>
      </c>
      <c r="Q24" s="38">
        <v>4566002.58</v>
      </c>
      <c r="R24" s="38"/>
      <c r="S24" s="38"/>
      <c r="T24" s="39">
        <v>54991.88</v>
      </c>
      <c r="U24" s="39"/>
      <c r="V24" s="6">
        <v>4511010.7</v>
      </c>
      <c r="W24" s="40"/>
      <c r="X24" s="41">
        <v>4511010.7</v>
      </c>
      <c r="Y24" s="42">
        <v>0</v>
      </c>
      <c r="Z24" s="42">
        <v>196813.52</v>
      </c>
      <c r="AA24" s="43">
        <v>12597.73</v>
      </c>
      <c r="AB24" s="44">
        <v>9798131</v>
      </c>
      <c r="AC24" s="44">
        <v>6183531</v>
      </c>
      <c r="AD24" s="44"/>
      <c r="AE24" s="44">
        <v>8394788.19</v>
      </c>
      <c r="AF24" s="44"/>
      <c r="AG24" s="44">
        <v>307581</v>
      </c>
      <c r="AH24" s="45">
        <v>29404453.14</v>
      </c>
      <c r="AI24" s="46">
        <v>6142170</v>
      </c>
      <c r="AJ24" s="46">
        <v>798000</v>
      </c>
      <c r="AK24" s="46">
        <v>82968400</v>
      </c>
      <c r="AL24" s="46">
        <v>22121400</v>
      </c>
      <c r="AM24" s="46">
        <v>5000</v>
      </c>
      <c r="AN24" s="46">
        <v>3614300</v>
      </c>
      <c r="AO24" s="47">
        <v>115649270</v>
      </c>
      <c r="AP24" s="48">
        <v>1335000</v>
      </c>
      <c r="AQ24" s="48">
        <v>3104853.55</v>
      </c>
      <c r="AR24" s="48">
        <v>450000</v>
      </c>
      <c r="AS24" s="49">
        <v>4889853.55</v>
      </c>
      <c r="AT24" s="46">
        <v>16000</v>
      </c>
      <c r="AU24" s="46">
        <v>81750</v>
      </c>
      <c r="AV24" s="46"/>
      <c r="AW24" s="46"/>
      <c r="AX24" s="46"/>
      <c r="AY24" s="46"/>
      <c r="AZ24" s="46"/>
      <c r="BA24" s="46"/>
      <c r="BB24" s="46"/>
      <c r="BC24" s="46"/>
      <c r="BD24" s="46"/>
      <c r="BE24" s="46"/>
      <c r="BF24" s="46"/>
      <c r="BG24" s="46"/>
      <c r="BH24" s="46"/>
      <c r="BI24" s="46"/>
      <c r="BJ24" s="46"/>
      <c r="BK24" s="46"/>
      <c r="BL24" s="46">
        <v>0</v>
      </c>
      <c r="BM24" s="46"/>
      <c r="BN24" s="50"/>
      <c r="BO24" s="46"/>
      <c r="BP24" s="51"/>
      <c r="BQ24" s="40"/>
      <c r="BR24" s="40"/>
      <c r="BS24" s="52">
        <v>0.497</v>
      </c>
      <c r="BT24" s="52">
        <v>0</v>
      </c>
      <c r="BU24" s="52">
        <v>0.022</v>
      </c>
      <c r="BV24" s="52">
        <v>0.001</v>
      </c>
      <c r="BW24" s="52">
        <v>1.078</v>
      </c>
      <c r="BX24" s="52">
        <v>0.681</v>
      </c>
      <c r="BY24" s="52">
        <v>0</v>
      </c>
      <c r="BZ24" s="52">
        <v>0.924</v>
      </c>
      <c r="CA24" s="52">
        <v>0</v>
      </c>
      <c r="CB24" s="52">
        <v>0.034</v>
      </c>
      <c r="CC24" s="52">
        <v>3.237</v>
      </c>
      <c r="CD24" s="53">
        <v>99.91</v>
      </c>
      <c r="CE24" s="52">
        <v>3.2229494335861077</v>
      </c>
      <c r="CF24" s="54"/>
      <c r="CG24" s="46"/>
      <c r="CH24" s="46"/>
      <c r="CI24" s="46"/>
      <c r="CJ24" s="55"/>
      <c r="CK24" s="56"/>
      <c r="CL24" s="56"/>
      <c r="CM24" s="57"/>
      <c r="CN24" s="57"/>
      <c r="CO24" s="60"/>
    </row>
    <row r="25" spans="1:93" s="9" customFormat="1" ht="17.25" customHeight="1">
      <c r="A25" s="28" t="s">
        <v>67</v>
      </c>
      <c r="B25" s="29" t="s">
        <v>68</v>
      </c>
      <c r="C25" s="30">
        <v>219793900</v>
      </c>
      <c r="D25" s="30">
        <v>573483400</v>
      </c>
      <c r="E25" s="31">
        <v>793277300</v>
      </c>
      <c r="F25" s="10">
        <v>407700</v>
      </c>
      <c r="G25" s="10">
        <v>792869600</v>
      </c>
      <c r="H25" s="32">
        <v>0</v>
      </c>
      <c r="I25" s="31">
        <v>792869600</v>
      </c>
      <c r="J25" s="33">
        <v>4.409000000000001</v>
      </c>
      <c r="K25" s="34">
        <v>112.3</v>
      </c>
      <c r="L25" s="35"/>
      <c r="M25" s="32"/>
      <c r="N25" s="36">
        <v>82783450</v>
      </c>
      <c r="O25" s="37"/>
      <c r="P25" s="31">
        <v>710086150</v>
      </c>
      <c r="Q25" s="38">
        <v>3553755.78</v>
      </c>
      <c r="R25" s="38"/>
      <c r="S25" s="38"/>
      <c r="T25" s="39">
        <v>116771.7</v>
      </c>
      <c r="U25" s="39"/>
      <c r="V25" s="6">
        <v>3436984.0799999996</v>
      </c>
      <c r="W25" s="40"/>
      <c r="X25" s="41">
        <v>3436984.0799999996</v>
      </c>
      <c r="Y25" s="42">
        <v>237272.39</v>
      </c>
      <c r="Z25" s="42">
        <v>149630.58</v>
      </c>
      <c r="AA25" s="43">
        <v>9311.66</v>
      </c>
      <c r="AB25" s="44">
        <v>9342353</v>
      </c>
      <c r="AC25" s="44"/>
      <c r="AD25" s="44"/>
      <c r="AE25" s="44">
        <v>21780636</v>
      </c>
      <c r="AF25" s="44"/>
      <c r="AG25" s="44"/>
      <c r="AH25" s="45">
        <v>34956187.71</v>
      </c>
      <c r="AI25" s="46">
        <v>54968200</v>
      </c>
      <c r="AJ25" s="46">
        <v>0</v>
      </c>
      <c r="AK25" s="46">
        <v>19055200</v>
      </c>
      <c r="AL25" s="46">
        <v>35360800</v>
      </c>
      <c r="AM25" s="46">
        <v>10347200</v>
      </c>
      <c r="AN25" s="46">
        <v>86496400</v>
      </c>
      <c r="AO25" s="47">
        <v>206227800</v>
      </c>
      <c r="AP25" s="48">
        <v>1174085</v>
      </c>
      <c r="AQ25" s="48">
        <v>6404727</v>
      </c>
      <c r="AR25" s="48">
        <v>120000</v>
      </c>
      <c r="AS25" s="49">
        <v>7698812</v>
      </c>
      <c r="AT25" s="46">
        <v>50750</v>
      </c>
      <c r="AU25" s="46">
        <v>50001</v>
      </c>
      <c r="AV25" s="46"/>
      <c r="AW25" s="46"/>
      <c r="AX25" s="46"/>
      <c r="AY25" s="46"/>
      <c r="AZ25" s="46"/>
      <c r="BA25" s="46"/>
      <c r="BB25" s="46">
        <v>104900</v>
      </c>
      <c r="BC25" s="46"/>
      <c r="BD25" s="46"/>
      <c r="BE25" s="46"/>
      <c r="BF25" s="46"/>
      <c r="BG25" s="46"/>
      <c r="BH25" s="46"/>
      <c r="BI25" s="46"/>
      <c r="BJ25" s="46"/>
      <c r="BK25" s="46">
        <v>302800</v>
      </c>
      <c r="BL25" s="46">
        <v>407700</v>
      </c>
      <c r="BM25" s="46"/>
      <c r="BN25" s="50">
        <v>74085</v>
      </c>
      <c r="BO25" s="46"/>
      <c r="BP25" s="51"/>
      <c r="BQ25" s="40"/>
      <c r="BR25" s="40"/>
      <c r="BS25" s="52">
        <v>0.434</v>
      </c>
      <c r="BT25" s="52">
        <v>0.03</v>
      </c>
      <c r="BU25" s="52">
        <v>0.019</v>
      </c>
      <c r="BV25" s="52">
        <v>0.001</v>
      </c>
      <c r="BW25" s="52">
        <v>1.178</v>
      </c>
      <c r="BX25" s="52">
        <v>0</v>
      </c>
      <c r="BY25" s="52">
        <v>0</v>
      </c>
      <c r="BZ25" s="52">
        <v>2.747</v>
      </c>
      <c r="CA25" s="52">
        <v>0</v>
      </c>
      <c r="CB25" s="52">
        <v>0</v>
      </c>
      <c r="CC25" s="52">
        <v>4.409000000000001</v>
      </c>
      <c r="CD25" s="53">
        <v>112.3</v>
      </c>
      <c r="CE25" s="52">
        <v>4.9228093957331795</v>
      </c>
      <c r="CF25" s="54"/>
      <c r="CG25" s="46"/>
      <c r="CH25" s="46"/>
      <c r="CI25" s="46"/>
      <c r="CJ25" s="55"/>
      <c r="CK25" s="56"/>
      <c r="CL25" s="56"/>
      <c r="CM25" s="57"/>
      <c r="CN25" s="57"/>
      <c r="CO25" s="60"/>
    </row>
    <row r="26" spans="1:93" s="9" customFormat="1" ht="17.25" customHeight="1">
      <c r="A26" s="28" t="s">
        <v>69</v>
      </c>
      <c r="B26" s="29" t="s">
        <v>70</v>
      </c>
      <c r="C26" s="30">
        <v>35261900</v>
      </c>
      <c r="D26" s="30">
        <v>78604100</v>
      </c>
      <c r="E26" s="31">
        <v>113866000</v>
      </c>
      <c r="F26" s="10">
        <v>0</v>
      </c>
      <c r="G26" s="10">
        <v>113866000</v>
      </c>
      <c r="H26" s="32">
        <v>0</v>
      </c>
      <c r="I26" s="31">
        <v>113866000</v>
      </c>
      <c r="J26" s="33">
        <v>2.6359999999999997</v>
      </c>
      <c r="K26" s="34">
        <v>95.88</v>
      </c>
      <c r="L26" s="35"/>
      <c r="M26" s="32"/>
      <c r="N26" s="36"/>
      <c r="O26" s="37">
        <v>5161605</v>
      </c>
      <c r="P26" s="31">
        <v>119027605</v>
      </c>
      <c r="Q26" s="38">
        <v>595695.38</v>
      </c>
      <c r="R26" s="38"/>
      <c r="S26" s="38"/>
      <c r="T26" s="39">
        <v>2099.43</v>
      </c>
      <c r="U26" s="39"/>
      <c r="V26" s="6">
        <v>593595.95</v>
      </c>
      <c r="W26" s="40"/>
      <c r="X26" s="41">
        <v>593595.95</v>
      </c>
      <c r="Y26" s="42">
        <v>41079.6</v>
      </c>
      <c r="Z26" s="42">
        <v>25917.46</v>
      </c>
      <c r="AA26" s="43">
        <v>1670.33</v>
      </c>
      <c r="AB26" s="44">
        <v>1736210</v>
      </c>
      <c r="AC26" s="44"/>
      <c r="AD26" s="44"/>
      <c r="AE26" s="44">
        <v>580081</v>
      </c>
      <c r="AF26" s="44">
        <v>22773.2</v>
      </c>
      <c r="AG26" s="44"/>
      <c r="AH26" s="45">
        <v>3001327.54</v>
      </c>
      <c r="AI26" s="46">
        <v>2911600</v>
      </c>
      <c r="AJ26" s="46">
        <v>0</v>
      </c>
      <c r="AK26" s="46">
        <v>5958700</v>
      </c>
      <c r="AL26" s="46">
        <v>1492700</v>
      </c>
      <c r="AM26" s="46">
        <v>228400</v>
      </c>
      <c r="AN26" s="46">
        <v>996100</v>
      </c>
      <c r="AO26" s="47">
        <v>11587500</v>
      </c>
      <c r="AP26" s="48">
        <v>190000</v>
      </c>
      <c r="AQ26" s="48">
        <v>385662</v>
      </c>
      <c r="AR26" s="48">
        <v>65000</v>
      </c>
      <c r="AS26" s="49">
        <v>640662</v>
      </c>
      <c r="AT26" s="46">
        <v>1750</v>
      </c>
      <c r="AU26" s="46">
        <v>12500</v>
      </c>
      <c r="AV26" s="46"/>
      <c r="AW26" s="46"/>
      <c r="AX26" s="46"/>
      <c r="AY26" s="46"/>
      <c r="AZ26" s="46"/>
      <c r="BA26" s="46"/>
      <c r="BB26" s="46"/>
      <c r="BC26" s="46"/>
      <c r="BD26" s="46"/>
      <c r="BE26" s="46"/>
      <c r="BF26" s="46"/>
      <c r="BG26" s="46"/>
      <c r="BH26" s="46"/>
      <c r="BI26" s="46"/>
      <c r="BJ26" s="46"/>
      <c r="BK26" s="46"/>
      <c r="BL26" s="46">
        <v>0</v>
      </c>
      <c r="BM26" s="46"/>
      <c r="BN26" s="50"/>
      <c r="BO26" s="46"/>
      <c r="BP26" s="51"/>
      <c r="BQ26" s="40"/>
      <c r="BR26" s="40"/>
      <c r="BS26" s="52">
        <v>0.522</v>
      </c>
      <c r="BT26" s="52">
        <v>0.036</v>
      </c>
      <c r="BU26" s="52">
        <v>0.023</v>
      </c>
      <c r="BV26" s="52">
        <v>0.001</v>
      </c>
      <c r="BW26" s="52">
        <v>1.525</v>
      </c>
      <c r="BX26" s="52">
        <v>0</v>
      </c>
      <c r="BY26" s="52">
        <v>0</v>
      </c>
      <c r="BZ26" s="52">
        <v>0.509</v>
      </c>
      <c r="CA26" s="52">
        <v>0.02</v>
      </c>
      <c r="CB26" s="52">
        <v>0</v>
      </c>
      <c r="CC26" s="52">
        <v>2.6359999999999997</v>
      </c>
      <c r="CD26" s="53">
        <v>95.88</v>
      </c>
      <c r="CE26" s="52">
        <v>2.521539049701958</v>
      </c>
      <c r="CF26" s="54"/>
      <c r="CG26" s="46"/>
      <c r="CH26" s="46"/>
      <c r="CI26" s="46"/>
      <c r="CJ26" s="55"/>
      <c r="CK26" s="56"/>
      <c r="CL26" s="56"/>
      <c r="CM26" s="57"/>
      <c r="CN26" s="57"/>
      <c r="CO26" s="60"/>
    </row>
    <row r="27" spans="1:93" s="9" customFormat="1" ht="17.25" customHeight="1">
      <c r="A27" s="28" t="s">
        <v>71</v>
      </c>
      <c r="B27" s="29" t="s">
        <v>72</v>
      </c>
      <c r="C27" s="30">
        <v>488648800</v>
      </c>
      <c r="D27" s="30">
        <v>677372700</v>
      </c>
      <c r="E27" s="31">
        <v>1166021500</v>
      </c>
      <c r="F27" s="10">
        <v>0</v>
      </c>
      <c r="G27" s="10">
        <v>1166021500</v>
      </c>
      <c r="H27" s="32">
        <v>0</v>
      </c>
      <c r="I27" s="31">
        <v>1166021500</v>
      </c>
      <c r="J27" s="33">
        <v>2.957</v>
      </c>
      <c r="K27" s="34">
        <v>104.26</v>
      </c>
      <c r="L27" s="35"/>
      <c r="M27" s="32"/>
      <c r="N27" s="36">
        <v>44823376</v>
      </c>
      <c r="O27" s="37"/>
      <c r="P27" s="31">
        <v>1121198124</v>
      </c>
      <c r="Q27" s="38">
        <v>5611240.71</v>
      </c>
      <c r="R27" s="38"/>
      <c r="S27" s="38"/>
      <c r="T27" s="39">
        <v>52839.63</v>
      </c>
      <c r="U27" s="39"/>
      <c r="V27" s="6">
        <v>5558401.08</v>
      </c>
      <c r="W27" s="40"/>
      <c r="X27" s="41">
        <v>5558401.08</v>
      </c>
      <c r="Y27" s="42">
        <v>383875.87</v>
      </c>
      <c r="Z27" s="42">
        <v>242218.31</v>
      </c>
      <c r="AA27" s="43">
        <v>15145.71</v>
      </c>
      <c r="AB27" s="44">
        <v>10298799</v>
      </c>
      <c r="AC27" s="44">
        <v>7218294</v>
      </c>
      <c r="AD27" s="44"/>
      <c r="AE27" s="44">
        <v>10752426.87</v>
      </c>
      <c r="AF27" s="44"/>
      <c r="AG27" s="44"/>
      <c r="AH27" s="45">
        <v>34469160.839999996</v>
      </c>
      <c r="AI27" s="46">
        <v>26560600</v>
      </c>
      <c r="AJ27" s="46">
        <v>17292200</v>
      </c>
      <c r="AK27" s="46">
        <v>38770200</v>
      </c>
      <c r="AL27" s="46">
        <v>15958800</v>
      </c>
      <c r="AM27" s="46">
        <v>79400</v>
      </c>
      <c r="AN27" s="46">
        <v>257618900</v>
      </c>
      <c r="AO27" s="47">
        <v>356280100</v>
      </c>
      <c r="AP27" s="48">
        <v>1496000</v>
      </c>
      <c r="AQ27" s="48">
        <v>2909406.11</v>
      </c>
      <c r="AR27" s="48">
        <v>630000</v>
      </c>
      <c r="AS27" s="49">
        <v>5035406.109999999</v>
      </c>
      <c r="AT27" s="46">
        <v>21250</v>
      </c>
      <c r="AU27" s="46">
        <v>73500</v>
      </c>
      <c r="AV27" s="46"/>
      <c r="AW27" s="46"/>
      <c r="AX27" s="46"/>
      <c r="AY27" s="46"/>
      <c r="AZ27" s="46"/>
      <c r="BA27" s="46"/>
      <c r="BB27" s="46"/>
      <c r="BC27" s="46"/>
      <c r="BD27" s="46"/>
      <c r="BE27" s="46"/>
      <c r="BF27" s="46"/>
      <c r="BG27" s="46"/>
      <c r="BH27" s="46"/>
      <c r="BI27" s="46"/>
      <c r="BJ27" s="46"/>
      <c r="BK27" s="46"/>
      <c r="BL27" s="46">
        <v>0</v>
      </c>
      <c r="BM27" s="46"/>
      <c r="BN27" s="50"/>
      <c r="BO27" s="46"/>
      <c r="BP27" s="51"/>
      <c r="BQ27" s="40"/>
      <c r="BR27" s="40"/>
      <c r="BS27" s="52">
        <v>0.477</v>
      </c>
      <c r="BT27" s="52">
        <v>0.033</v>
      </c>
      <c r="BU27" s="52">
        <v>0.021</v>
      </c>
      <c r="BV27" s="52">
        <v>0.002</v>
      </c>
      <c r="BW27" s="52">
        <v>0.883</v>
      </c>
      <c r="BX27" s="52">
        <v>0.619</v>
      </c>
      <c r="BY27" s="52">
        <v>0</v>
      </c>
      <c r="BZ27" s="52">
        <v>0.922</v>
      </c>
      <c r="CA27" s="52">
        <v>0</v>
      </c>
      <c r="CB27" s="52">
        <v>0</v>
      </c>
      <c r="CC27" s="52">
        <v>2.957</v>
      </c>
      <c r="CD27" s="53">
        <v>104.26</v>
      </c>
      <c r="CE27" s="52">
        <v>3.0743148870984016</v>
      </c>
      <c r="CF27" s="54"/>
      <c r="CG27" s="46"/>
      <c r="CH27" s="46"/>
      <c r="CI27" s="46"/>
      <c r="CJ27" s="55"/>
      <c r="CK27" s="56"/>
      <c r="CL27" s="56"/>
      <c r="CM27" s="57"/>
      <c r="CN27" s="57"/>
      <c r="CO27" s="60"/>
    </row>
    <row r="28" spans="1:93" s="9" customFormat="1" ht="17.25" customHeight="1">
      <c r="A28" s="28" t="s">
        <v>73</v>
      </c>
      <c r="B28" s="29" t="s">
        <v>74</v>
      </c>
      <c r="C28" s="30">
        <v>1159716800</v>
      </c>
      <c r="D28" s="30">
        <v>862838500</v>
      </c>
      <c r="E28" s="31">
        <v>2022555300</v>
      </c>
      <c r="F28" s="10">
        <v>5212500</v>
      </c>
      <c r="G28" s="10">
        <v>2017342800</v>
      </c>
      <c r="H28" s="32">
        <v>0</v>
      </c>
      <c r="I28" s="31">
        <v>2017342800</v>
      </c>
      <c r="J28" s="33">
        <v>2.6479999999999997</v>
      </c>
      <c r="K28" s="34">
        <v>96.07</v>
      </c>
      <c r="L28" s="35"/>
      <c r="M28" s="32"/>
      <c r="N28" s="36"/>
      <c r="O28" s="37">
        <v>85387757</v>
      </c>
      <c r="P28" s="31">
        <v>2102730557</v>
      </c>
      <c r="Q28" s="38">
        <v>10523498.979999999</v>
      </c>
      <c r="R28" s="38"/>
      <c r="S28" s="38"/>
      <c r="T28" s="39">
        <v>242797.46</v>
      </c>
      <c r="U28" s="39"/>
      <c r="V28" s="6">
        <v>10280701.519999998</v>
      </c>
      <c r="W28" s="40"/>
      <c r="X28" s="41">
        <v>10280701.519999998</v>
      </c>
      <c r="Y28" s="42">
        <v>710873.854</v>
      </c>
      <c r="Z28" s="42">
        <v>448339.585</v>
      </c>
      <c r="AA28" s="43">
        <v>28472.37</v>
      </c>
      <c r="AB28" s="44">
        <v>17677514</v>
      </c>
      <c r="AC28" s="44"/>
      <c r="AD28" s="44">
        <v>1407370</v>
      </c>
      <c r="AE28" s="44">
        <v>22864458.79</v>
      </c>
      <c r="AF28" s="44"/>
      <c r="AG28" s="44"/>
      <c r="AH28" s="45">
        <v>53417730.118999995</v>
      </c>
      <c r="AI28" s="46">
        <v>30277900</v>
      </c>
      <c r="AJ28" s="46"/>
      <c r="AK28" s="46">
        <v>36058600</v>
      </c>
      <c r="AL28" s="46">
        <v>25793900</v>
      </c>
      <c r="AM28" s="46">
        <v>0</v>
      </c>
      <c r="AN28" s="46">
        <v>16301600</v>
      </c>
      <c r="AO28" s="47">
        <v>108432000</v>
      </c>
      <c r="AP28" s="48">
        <v>2030000</v>
      </c>
      <c r="AQ28" s="48">
        <v>2862511.34</v>
      </c>
      <c r="AR28" s="48">
        <v>1131603</v>
      </c>
      <c r="AS28" s="49">
        <v>6024114.34</v>
      </c>
      <c r="AT28" s="46">
        <v>17500</v>
      </c>
      <c r="AU28" s="46">
        <v>61250</v>
      </c>
      <c r="AV28" s="46"/>
      <c r="AW28" s="46"/>
      <c r="AX28" s="46"/>
      <c r="AY28" s="46"/>
      <c r="AZ28" s="46"/>
      <c r="BA28" s="46"/>
      <c r="BB28" s="46"/>
      <c r="BC28" s="46"/>
      <c r="BD28" s="46"/>
      <c r="BE28" s="46"/>
      <c r="BF28" s="46"/>
      <c r="BG28" s="46"/>
      <c r="BH28" s="46">
        <v>5212500</v>
      </c>
      <c r="BI28" s="46"/>
      <c r="BJ28" s="46"/>
      <c r="BK28" s="46"/>
      <c r="BL28" s="46">
        <v>5212500</v>
      </c>
      <c r="BM28" s="46"/>
      <c r="BN28" s="50"/>
      <c r="BO28" s="46"/>
      <c r="BP28" s="51"/>
      <c r="BQ28" s="40"/>
      <c r="BR28" s="40"/>
      <c r="BS28" s="52">
        <v>0.51</v>
      </c>
      <c r="BT28" s="52">
        <v>0.036000000000000004</v>
      </c>
      <c r="BU28" s="52">
        <v>0.022</v>
      </c>
      <c r="BV28" s="52">
        <v>0.001</v>
      </c>
      <c r="BW28" s="52">
        <v>0.876</v>
      </c>
      <c r="BX28" s="52">
        <v>0</v>
      </c>
      <c r="BY28" s="52">
        <v>0.07</v>
      </c>
      <c r="BZ28" s="52">
        <v>1.133</v>
      </c>
      <c r="CA28" s="52">
        <v>0</v>
      </c>
      <c r="CB28" s="52">
        <v>0</v>
      </c>
      <c r="CC28" s="52">
        <v>2.6479999999999997</v>
      </c>
      <c r="CD28" s="53">
        <v>96.07</v>
      </c>
      <c r="CE28" s="52">
        <v>2.540398242712178</v>
      </c>
      <c r="CF28" s="54"/>
      <c r="CG28" s="46"/>
      <c r="CH28" s="46"/>
      <c r="CI28" s="46"/>
      <c r="CJ28" s="55"/>
      <c r="CK28" s="56"/>
      <c r="CL28" s="56"/>
      <c r="CM28" s="57"/>
      <c r="CN28" s="57"/>
      <c r="CO28" s="60"/>
    </row>
    <row r="29" spans="1:93" s="9" customFormat="1" ht="17.25" customHeight="1">
      <c r="A29" s="28" t="s">
        <v>75</v>
      </c>
      <c r="B29" s="29" t="s">
        <v>76</v>
      </c>
      <c r="C29" s="30">
        <v>59317800</v>
      </c>
      <c r="D29" s="30">
        <v>101814300</v>
      </c>
      <c r="E29" s="31">
        <v>161132100</v>
      </c>
      <c r="F29" s="10">
        <v>0</v>
      </c>
      <c r="G29" s="10">
        <v>161132100</v>
      </c>
      <c r="H29" s="32">
        <v>417229</v>
      </c>
      <c r="I29" s="31">
        <v>161549329</v>
      </c>
      <c r="J29" s="33">
        <v>2.475</v>
      </c>
      <c r="K29" s="34">
        <v>88.04</v>
      </c>
      <c r="L29" s="35"/>
      <c r="M29" s="32"/>
      <c r="N29" s="36"/>
      <c r="O29" s="37">
        <v>22285656</v>
      </c>
      <c r="P29" s="31">
        <v>183834985</v>
      </c>
      <c r="Q29" s="38">
        <v>920035.73</v>
      </c>
      <c r="R29" s="38"/>
      <c r="S29" s="38"/>
      <c r="T29" s="39">
        <v>4338.18</v>
      </c>
      <c r="U29" s="39"/>
      <c r="V29" s="6">
        <v>915697.5499999999</v>
      </c>
      <c r="W29" s="40"/>
      <c r="X29" s="41">
        <v>915697.5499999999</v>
      </c>
      <c r="Y29" s="42">
        <v>63393.054</v>
      </c>
      <c r="Z29" s="42">
        <v>40053.765</v>
      </c>
      <c r="AA29" s="43">
        <v>2570.7</v>
      </c>
      <c r="AB29" s="44">
        <v>2273226</v>
      </c>
      <c r="AC29" s="44"/>
      <c r="AD29" s="44"/>
      <c r="AE29" s="44">
        <v>686209.58</v>
      </c>
      <c r="AF29" s="44">
        <v>16154.93</v>
      </c>
      <c r="AG29" s="44"/>
      <c r="AH29" s="45">
        <v>3997305.5790000004</v>
      </c>
      <c r="AI29" s="46">
        <v>3931200</v>
      </c>
      <c r="AJ29" s="46"/>
      <c r="AK29" s="46">
        <v>3009500</v>
      </c>
      <c r="AL29" s="46">
        <v>947800</v>
      </c>
      <c r="AM29" s="46">
        <v>0</v>
      </c>
      <c r="AN29" s="46">
        <v>1737400</v>
      </c>
      <c r="AO29" s="47">
        <v>9625900</v>
      </c>
      <c r="AP29" s="48">
        <v>160000</v>
      </c>
      <c r="AQ29" s="48">
        <v>486442.8</v>
      </c>
      <c r="AR29" s="48">
        <v>0</v>
      </c>
      <c r="AS29" s="49">
        <v>646442.8</v>
      </c>
      <c r="AT29" s="46">
        <v>2500</v>
      </c>
      <c r="AU29" s="46">
        <v>12500</v>
      </c>
      <c r="AV29" s="46"/>
      <c r="AW29" s="46"/>
      <c r="AX29" s="46"/>
      <c r="AY29" s="46"/>
      <c r="AZ29" s="46"/>
      <c r="BA29" s="46"/>
      <c r="BB29" s="46"/>
      <c r="BC29" s="46"/>
      <c r="BD29" s="46"/>
      <c r="BE29" s="46"/>
      <c r="BF29" s="46"/>
      <c r="BG29" s="46"/>
      <c r="BH29" s="46"/>
      <c r="BI29" s="46"/>
      <c r="BJ29" s="46"/>
      <c r="BK29" s="46"/>
      <c r="BL29" s="46">
        <v>0</v>
      </c>
      <c r="BM29" s="46"/>
      <c r="BN29" s="50"/>
      <c r="BO29" s="46"/>
      <c r="BP29" s="51"/>
      <c r="BQ29" s="40"/>
      <c r="BR29" s="40"/>
      <c r="BS29" s="52">
        <v>0.567</v>
      </c>
      <c r="BT29" s="52">
        <v>0.039</v>
      </c>
      <c r="BU29" s="52">
        <v>0.025</v>
      </c>
      <c r="BV29" s="52">
        <v>0.002</v>
      </c>
      <c r="BW29" s="52">
        <v>1.407</v>
      </c>
      <c r="BX29" s="52">
        <v>0</v>
      </c>
      <c r="BY29" s="52">
        <v>0</v>
      </c>
      <c r="BZ29" s="52">
        <v>0.425</v>
      </c>
      <c r="CA29" s="52">
        <v>0.01</v>
      </c>
      <c r="CB29" s="52">
        <v>0</v>
      </c>
      <c r="CC29" s="52">
        <v>2.475</v>
      </c>
      <c r="CD29" s="53">
        <v>88.04</v>
      </c>
      <c r="CE29" s="52">
        <v>2.1743987299261893</v>
      </c>
      <c r="CF29" s="54"/>
      <c r="CG29" s="46"/>
      <c r="CH29" s="46"/>
      <c r="CI29" s="46"/>
      <c r="CJ29" s="55"/>
      <c r="CK29" s="56"/>
      <c r="CL29" s="56"/>
      <c r="CM29" s="57"/>
      <c r="CN29" s="57"/>
      <c r="CO29" s="60"/>
    </row>
    <row r="30" spans="1:89" s="11" customFormat="1" ht="17.25" customHeight="1">
      <c r="A30" s="5"/>
      <c r="B30" s="5"/>
      <c r="C30" s="8">
        <f aca="true" t="shared" si="0" ref="C30:I30">SUM(C7:C29)</f>
        <v>13889277598</v>
      </c>
      <c r="D30" s="8">
        <f t="shared" si="0"/>
        <v>16718722884</v>
      </c>
      <c r="E30" s="8">
        <f t="shared" si="0"/>
        <v>30608000482</v>
      </c>
      <c r="F30" s="8">
        <f t="shared" si="0"/>
        <v>9226100</v>
      </c>
      <c r="G30" s="8">
        <f t="shared" si="0"/>
        <v>30598774382</v>
      </c>
      <c r="H30" s="8">
        <f t="shared" si="0"/>
        <v>17876879</v>
      </c>
      <c r="I30" s="23">
        <f t="shared" si="0"/>
        <v>30616651261</v>
      </c>
      <c r="J30" s="8"/>
      <c r="K30" s="8"/>
      <c r="L30" s="8">
        <f>SUM(L7:L29)</f>
        <v>0</v>
      </c>
      <c r="M30" s="8">
        <f>SUM(M7:M29)</f>
        <v>0</v>
      </c>
      <c r="N30" s="8">
        <f>SUM(N7:N29)</f>
        <v>246594123</v>
      </c>
      <c r="O30" s="8">
        <f>SUM(O7:O29)</f>
        <v>1115484558</v>
      </c>
      <c r="P30" s="8">
        <f>SUM(P7:P29)</f>
        <v>31485541696</v>
      </c>
      <c r="Q30" s="8">
        <f>V30-U30+T30-S30+R30</f>
        <v>157575141.86</v>
      </c>
      <c r="R30" s="8">
        <f>SUM(R7:R29)</f>
        <v>0</v>
      </c>
      <c r="S30" s="8">
        <f>SUM(S7:S29)</f>
        <v>0</v>
      </c>
      <c r="T30" s="8">
        <f>SUM(T7:T29)</f>
        <v>9243500.120000007</v>
      </c>
      <c r="U30" s="8">
        <f>SUM(U7:U29)</f>
        <v>0</v>
      </c>
      <c r="V30" s="22">
        <v>148331641.74</v>
      </c>
      <c r="W30" s="8">
        <f aca="true" t="shared" si="1" ref="W30:BO30">SUM(W7:W29)</f>
        <v>0</v>
      </c>
      <c r="X30" s="27">
        <f t="shared" si="1"/>
        <v>148331641.74</v>
      </c>
      <c r="Y30" s="27">
        <f>SUM(Y7:Y29)</f>
        <v>7476824.997999999</v>
      </c>
      <c r="Z30" s="27">
        <f t="shared" si="1"/>
        <v>6145877.999999999</v>
      </c>
      <c r="AA30" s="8">
        <f t="shared" si="1"/>
        <v>393569.27</v>
      </c>
      <c r="AB30" s="8">
        <f t="shared" si="1"/>
        <v>310127928</v>
      </c>
      <c r="AC30" s="8">
        <f t="shared" si="1"/>
        <v>70049002</v>
      </c>
      <c r="AD30" s="8">
        <f t="shared" si="1"/>
        <v>4476993</v>
      </c>
      <c r="AE30" s="8">
        <f t="shared" si="1"/>
        <v>268928748.21999997</v>
      </c>
      <c r="AF30" s="8">
        <f t="shared" si="1"/>
        <v>853301.13</v>
      </c>
      <c r="AG30" s="8">
        <f t="shared" si="1"/>
        <v>3241475.73</v>
      </c>
      <c r="AH30" s="27">
        <f t="shared" si="1"/>
        <v>820025362.088</v>
      </c>
      <c r="AI30" s="8">
        <f t="shared" si="1"/>
        <v>1268387667</v>
      </c>
      <c r="AJ30" s="8">
        <f t="shared" si="1"/>
        <v>84781300</v>
      </c>
      <c r="AK30" s="8">
        <f t="shared" si="1"/>
        <v>3942714901</v>
      </c>
      <c r="AL30" s="8">
        <f t="shared" si="1"/>
        <v>626583905</v>
      </c>
      <c r="AM30" s="8">
        <f t="shared" si="1"/>
        <v>29886300</v>
      </c>
      <c r="AN30" s="8">
        <f t="shared" si="1"/>
        <v>5721475175</v>
      </c>
      <c r="AO30" s="8">
        <f t="shared" si="1"/>
        <v>11673829248</v>
      </c>
      <c r="AP30" s="8">
        <f t="shared" si="1"/>
        <v>25706354</v>
      </c>
      <c r="AQ30" s="8">
        <f t="shared" si="1"/>
        <v>232400607.21000004</v>
      </c>
      <c r="AR30" s="8">
        <f t="shared" si="1"/>
        <v>6965838.63</v>
      </c>
      <c r="AS30" s="8">
        <f t="shared" si="1"/>
        <v>265072799.84</v>
      </c>
      <c r="AT30" s="8">
        <f t="shared" si="1"/>
        <v>500875</v>
      </c>
      <c r="AU30" s="8">
        <f t="shared" si="1"/>
        <v>1614001</v>
      </c>
      <c r="AV30" s="8">
        <f t="shared" si="1"/>
        <v>0</v>
      </c>
      <c r="AW30" s="8">
        <f t="shared" si="1"/>
        <v>2249800</v>
      </c>
      <c r="AX30" s="8">
        <f t="shared" si="1"/>
        <v>0</v>
      </c>
      <c r="AY30" s="8">
        <f t="shared" si="1"/>
        <v>0</v>
      </c>
      <c r="AZ30" s="8">
        <f t="shared" si="1"/>
        <v>15300</v>
      </c>
      <c r="BA30" s="8">
        <f t="shared" si="1"/>
        <v>0</v>
      </c>
      <c r="BB30" s="8">
        <f t="shared" si="1"/>
        <v>104900</v>
      </c>
      <c r="BC30" s="8">
        <f t="shared" si="1"/>
        <v>0</v>
      </c>
      <c r="BD30" s="8">
        <f t="shared" si="1"/>
        <v>0</v>
      </c>
      <c r="BE30" s="8">
        <f t="shared" si="1"/>
        <v>0</v>
      </c>
      <c r="BF30" s="8">
        <f t="shared" si="1"/>
        <v>318800</v>
      </c>
      <c r="BG30" s="8">
        <f t="shared" si="1"/>
        <v>35000</v>
      </c>
      <c r="BH30" s="8">
        <f t="shared" si="1"/>
        <v>5287100</v>
      </c>
      <c r="BI30" s="8">
        <f t="shared" si="1"/>
        <v>0</v>
      </c>
      <c r="BJ30" s="8">
        <f t="shared" si="1"/>
        <v>0</v>
      </c>
      <c r="BK30" s="8">
        <f t="shared" si="1"/>
        <v>1215200</v>
      </c>
      <c r="BL30" s="8">
        <f t="shared" si="1"/>
        <v>9226100</v>
      </c>
      <c r="BM30" s="8">
        <f t="shared" si="1"/>
        <v>0</v>
      </c>
      <c r="BN30" s="8">
        <f t="shared" si="1"/>
        <v>105500</v>
      </c>
      <c r="BO30" s="8">
        <f t="shared" si="1"/>
        <v>0</v>
      </c>
      <c r="BP30" s="24"/>
      <c r="BQ30" s="8">
        <f>SUM(BQ7:BQ29)</f>
        <v>0</v>
      </c>
      <c r="BR30" s="8">
        <f>SUM(BR7:BR29)</f>
        <v>0</v>
      </c>
      <c r="BS30" s="8"/>
      <c r="BT30" s="8"/>
      <c r="BU30" s="8"/>
      <c r="BV30" s="8"/>
      <c r="BW30" s="8"/>
      <c r="BX30" s="8"/>
      <c r="BY30" s="8"/>
      <c r="BZ30" s="8"/>
      <c r="CA30" s="8"/>
      <c r="CB30" s="8"/>
      <c r="CC30" s="8"/>
      <c r="CD30" s="8"/>
      <c r="CE30" s="8"/>
      <c r="CF30" s="25"/>
      <c r="CG30" s="26">
        <f>SUM(CG7:CG29)</f>
        <v>0</v>
      </c>
      <c r="CH30" s="26">
        <f>SUM(CH7:CH29)</f>
        <v>0</v>
      </c>
      <c r="CI30" s="26">
        <f>SUM(CI7:CI29)</f>
        <v>0</v>
      </c>
      <c r="CJ30" s="5"/>
      <c r="CK30" s="5"/>
    </row>
  </sheetData>
  <sheetProtection selectLockedCells="1"/>
  <mergeCells count="115">
    <mergeCell ref="C2:D2"/>
    <mergeCell ref="L2:M2"/>
    <mergeCell ref="N2:O2"/>
    <mergeCell ref="Q2:X2"/>
    <mergeCell ref="BW3:BW6"/>
    <mergeCell ref="AP2:AS2"/>
    <mergeCell ref="AT2:AU2"/>
    <mergeCell ref="AV2:BC2"/>
    <mergeCell ref="BD2:BL2"/>
    <mergeCell ref="Y2:AA2"/>
    <mergeCell ref="CC3:CC6"/>
    <mergeCell ref="CD3:CD6"/>
    <mergeCell ref="AB2:AD2"/>
    <mergeCell ref="AE2:AG2"/>
    <mergeCell ref="AI2:AO2"/>
    <mergeCell ref="K3:K6"/>
    <mergeCell ref="BM2:BO2"/>
    <mergeCell ref="BQ2:BQ6"/>
    <mergeCell ref="R5:S5"/>
    <mergeCell ref="L3:M3"/>
    <mergeCell ref="BS3:BS6"/>
    <mergeCell ref="BT3:BT6"/>
    <mergeCell ref="BU3:BU6"/>
    <mergeCell ref="BV3:BV6"/>
    <mergeCell ref="CB3:CB6"/>
    <mergeCell ref="BZ3:BZ6"/>
    <mergeCell ref="CA3:CA6"/>
    <mergeCell ref="CG2:CI2"/>
    <mergeCell ref="CL2:CO2"/>
    <mergeCell ref="C3:D3"/>
    <mergeCell ref="E3:E6"/>
    <mergeCell ref="F3:F6"/>
    <mergeCell ref="G3:G6"/>
    <mergeCell ref="H3:H6"/>
    <mergeCell ref="I3:I6"/>
    <mergeCell ref="J3:J6"/>
    <mergeCell ref="AB4:AD4"/>
    <mergeCell ref="R3:U3"/>
    <mergeCell ref="Q4:Q6"/>
    <mergeCell ref="R4:U4"/>
    <mergeCell ref="M5:M6"/>
    <mergeCell ref="N5:N6"/>
    <mergeCell ref="O5:O6"/>
    <mergeCell ref="N3:O3"/>
    <mergeCell ref="P3:P6"/>
    <mergeCell ref="AE3:AG3"/>
    <mergeCell ref="AH3:AH6"/>
    <mergeCell ref="AI3:AO3"/>
    <mergeCell ref="AP3:AS3"/>
    <mergeCell ref="AE4:AG4"/>
    <mergeCell ref="AI4:AI6"/>
    <mergeCell ref="AJ4:AJ6"/>
    <mergeCell ref="AK4:AK6"/>
    <mergeCell ref="AL4:AL6"/>
    <mergeCell ref="AM4:AM6"/>
    <mergeCell ref="AY3:AY6"/>
    <mergeCell ref="AZ3:AZ6"/>
    <mergeCell ref="BA3:BA6"/>
    <mergeCell ref="BB3:BB6"/>
    <mergeCell ref="AT3:AU3"/>
    <mergeCell ref="AV3:AV6"/>
    <mergeCell ref="AW3:AW6"/>
    <mergeCell ref="AX3:AX6"/>
    <mergeCell ref="AT4:AT6"/>
    <mergeCell ref="AU4:AU6"/>
    <mergeCell ref="BG3:BG6"/>
    <mergeCell ref="BH3:BH6"/>
    <mergeCell ref="BI3:BI6"/>
    <mergeCell ref="BJ3:BJ6"/>
    <mergeCell ref="BC3:BC6"/>
    <mergeCell ref="BD3:BD6"/>
    <mergeCell ref="BE3:BE6"/>
    <mergeCell ref="BF3:BF6"/>
    <mergeCell ref="BK3:BK6"/>
    <mergeCell ref="BL3:BL6"/>
    <mergeCell ref="BM3:BM6"/>
    <mergeCell ref="BN3:BN6"/>
    <mergeCell ref="BX3:BX6"/>
    <mergeCell ref="BY3:BY6"/>
    <mergeCell ref="BR2:BR6"/>
    <mergeCell ref="BS2:CE2"/>
    <mergeCell ref="CE3:CE6"/>
    <mergeCell ref="BO3:BO6"/>
    <mergeCell ref="CO3:CO6"/>
    <mergeCell ref="CG3:CG6"/>
    <mergeCell ref="CH3:CH6"/>
    <mergeCell ref="CI3:CI6"/>
    <mergeCell ref="CK3:CK6"/>
    <mergeCell ref="CL3:CL6"/>
    <mergeCell ref="CM3:CM6"/>
    <mergeCell ref="CN3:CN6"/>
    <mergeCell ref="B5:B6"/>
    <mergeCell ref="C5:C6"/>
    <mergeCell ref="D5:D6"/>
    <mergeCell ref="L5:L6"/>
    <mergeCell ref="T5:U5"/>
    <mergeCell ref="AC5:AC6"/>
    <mergeCell ref="AD5:AD6"/>
    <mergeCell ref="V4:V6"/>
    <mergeCell ref="W4:W6"/>
    <mergeCell ref="X4:X6"/>
    <mergeCell ref="AP4:AP6"/>
    <mergeCell ref="AQ4:AQ6"/>
    <mergeCell ref="AE5:AE6"/>
    <mergeCell ref="AF5:AF6"/>
    <mergeCell ref="AR4:AR6"/>
    <mergeCell ref="AS4:AS6"/>
    <mergeCell ref="Y3:Y6"/>
    <mergeCell ref="Z3:Z6"/>
    <mergeCell ref="AA3:AA6"/>
    <mergeCell ref="AB3:AD3"/>
    <mergeCell ref="AG5:AG6"/>
    <mergeCell ref="AB5:AB6"/>
    <mergeCell ref="AN4:AN6"/>
    <mergeCell ref="AO4:AO6"/>
  </mergeCells>
  <printOptions/>
  <pageMargins left="0.25" right="0.25" top="0.75" bottom="0.75" header="0.5" footer="0.5"/>
  <pageSetup fitToHeight="2" horizontalDpi="300" verticalDpi="300" orientation="landscape" scale="53" r:id="rId1"/>
  <headerFooter alignWithMargins="0">
    <oddHeader>&amp;CAtlantic County 2017
 Abstract of Ratables</oddHeader>
  </headerFooter>
  <colBreaks count="11" manualBreakCount="11">
    <brk id="9" min="1" max="29" man="1"/>
    <brk id="16" min="1" max="29" man="1"/>
    <brk id="24" min="1" max="29" man="1"/>
    <brk id="30" min="1" max="29" man="1"/>
    <brk id="34" min="1" max="29" man="1"/>
    <brk id="41" min="1" max="29" man="1"/>
    <brk id="47" min="1" max="29" man="1"/>
    <brk id="55" min="1" max="29" man="1"/>
    <brk id="64" min="1" max="29" man="1"/>
    <brk id="70" min="1" max="29" man="1"/>
    <brk id="83" min="1"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Atlantic Abstract of Ratables 2017</dc:title>
  <dc:subject>Atlantic Abstract of Ratables 2017</dc:subject>
  <dc:creator>NJ Taxation</dc:creator>
  <cp:keywords>Atlantic Abstract of Ratables 2017</cp:keywords>
  <dc:description/>
  <cp:lastModifiedBy>Christopher Beitz, </cp:lastModifiedBy>
  <cp:lastPrinted>2011-05-20T19:49:24Z</cp:lastPrinted>
  <dcterms:created xsi:type="dcterms:W3CDTF">1998-11-12T18:24:45Z</dcterms:created>
  <dcterms:modified xsi:type="dcterms:W3CDTF">2017-12-08T16:59:12Z</dcterms:modified>
  <cp:category/>
  <cp:version/>
  <cp:contentType/>
  <cp:contentStatus/>
</cp:coreProperties>
</file>