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Procurement\PSP_AL\CES Cycles\Cycle 29\Planning\"/>
    </mc:Choice>
  </mc:AlternateContent>
  <bookViews>
    <workbookView xWindow="330" yWindow="60" windowWidth="25305" windowHeight="7680" tabRatio="750"/>
  </bookViews>
  <sheets>
    <sheet name="CES rating form" sheetId="1" r:id="rId1"/>
    <sheet name="Quality Checklist" sheetId="9" r:id="rId2"/>
    <sheet name="Project Management Checklist" sheetId="6" r:id="rId3"/>
    <sheet name="formulas" sheetId="4" state="hidden" r:id="rId4"/>
  </sheets>
  <definedNames>
    <definedName name="_xlnm.Print_Area" localSheetId="0">'CES rating form'!$A$1:$K$26</definedName>
    <definedName name="_xlnm.Print_Area" localSheetId="2">'Project Management Checklist'!$A$1:$J$20</definedName>
    <definedName name="_xlnm.Print_Area" localSheetId="1">'Quality Checklist'!$A$1:$J$24</definedName>
  </definedNames>
  <calcPr calcId="162913"/>
</workbook>
</file>

<file path=xl/calcChain.xml><?xml version="1.0" encoding="utf-8"?>
<calcChain xmlns="http://schemas.openxmlformats.org/spreadsheetml/2006/main">
  <c r="K25" i="1" l="1"/>
  <c r="K16" i="1"/>
  <c r="G16" i="6" l="1"/>
  <c r="E18" i="9" l="1"/>
  <c r="E20" i="9" s="1"/>
  <c r="F18" i="9"/>
  <c r="F20" i="9" s="1"/>
  <c r="G18" i="9"/>
  <c r="G20" i="9" s="1"/>
  <c r="H18" i="9"/>
  <c r="H20" i="9" s="1"/>
  <c r="I18" i="9"/>
  <c r="I20" i="9" s="1"/>
  <c r="J18" i="9"/>
  <c r="J20" i="9" s="1"/>
  <c r="F22" i="9" s="1"/>
  <c r="E16" i="6"/>
  <c r="E18" i="6" s="1"/>
  <c r="F16" i="6"/>
  <c r="F18" i="6" s="1"/>
  <c r="G18" i="6"/>
  <c r="H16" i="6"/>
  <c r="H18" i="6" s="1"/>
  <c r="I16" i="6"/>
  <c r="I18" i="6" s="1"/>
  <c r="J16" i="6"/>
  <c r="J18" i="6" s="1"/>
  <c r="F19" i="6" s="1"/>
  <c r="A7" i="6"/>
  <c r="A8" i="6"/>
  <c r="A9" i="6" s="1"/>
  <c r="A10" i="6" s="1"/>
  <c r="A11" i="6" s="1"/>
  <c r="A12" i="6" s="1"/>
  <c r="A13" i="6" s="1"/>
  <c r="A14" i="6" s="1"/>
  <c r="A15" i="6" s="1"/>
  <c r="C1" i="6"/>
  <c r="C2" i="6"/>
  <c r="B8" i="4"/>
  <c r="A7" i="9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4" i="4"/>
  <c r="E4" i="4" s="1"/>
  <c r="A6" i="4"/>
  <c r="B6" i="4"/>
  <c r="A8" i="4"/>
  <c r="A10" i="4"/>
  <c r="E10" i="4" s="1"/>
  <c r="A12" i="4"/>
  <c r="E12" i="4" s="1"/>
  <c r="A14" i="4"/>
  <c r="E14" i="4" s="1"/>
  <c r="E6" i="4" l="1"/>
  <c r="E8" i="4"/>
  <c r="E19" i="6"/>
  <c r="J20" i="6" s="1"/>
  <c r="C22" i="1" s="1"/>
  <c r="K22" i="1" s="1"/>
  <c r="E22" i="9"/>
  <c r="J24" i="9" s="1"/>
  <c r="C19" i="1" s="1"/>
  <c r="K19" i="1" s="1"/>
  <c r="A16" i="4" l="1"/>
  <c r="E19" i="4" s="1"/>
  <c r="A22" i="4" l="1"/>
  <c r="D22" i="4"/>
  <c r="A19" i="4"/>
  <c r="D25" i="4"/>
  <c r="E22" i="4"/>
  <c r="E25" i="4"/>
  <c r="A25" i="4"/>
  <c r="D19" i="4"/>
  <c r="F19" i="4"/>
  <c r="C22" i="4"/>
  <c r="B25" i="4"/>
  <c r="F25" i="4"/>
  <c r="B19" i="4"/>
  <c r="B22" i="4"/>
  <c r="C19" i="4"/>
  <c r="C25" i="4"/>
  <c r="F22" i="4"/>
  <c r="G19" i="4" l="1"/>
  <c r="G25" i="4"/>
  <c r="G22" i="4"/>
</calcChain>
</file>

<file path=xl/sharedStrings.xml><?xml version="1.0" encoding="utf-8"?>
<sst xmlns="http://schemas.openxmlformats.org/spreadsheetml/2006/main" count="127" uniqueCount="106">
  <si>
    <t>Schedule</t>
  </si>
  <si>
    <t>Quality</t>
  </si>
  <si>
    <t>Project Management</t>
  </si>
  <si>
    <t>Rating Type</t>
  </si>
  <si>
    <t>Final</t>
  </si>
  <si>
    <t>design</t>
  </si>
  <si>
    <t>structures</t>
  </si>
  <si>
    <t>planning</t>
  </si>
  <si>
    <t>30,40,30</t>
  </si>
  <si>
    <t>60,30,10</t>
  </si>
  <si>
    <t>construction inspection</t>
  </si>
  <si>
    <t>0,90,10</t>
  </si>
  <si>
    <t>construction phase</t>
  </si>
  <si>
    <t>quality</t>
  </si>
  <si>
    <t>0,100,0</t>
  </si>
  <si>
    <t>Schedule Comments:</t>
  </si>
  <si>
    <t>Quality Comments:</t>
  </si>
  <si>
    <t>Project Management Comments:</t>
  </si>
  <si>
    <t>NR</t>
  </si>
  <si>
    <t>Contract Agreement Type</t>
  </si>
  <si>
    <t>Contract Type</t>
  </si>
  <si>
    <t>Bicycle/Pedestrian Planning</t>
  </si>
  <si>
    <t>Local Technical Assistance</t>
  </si>
  <si>
    <t>Rating Period</t>
  </si>
  <si>
    <t>Year</t>
  </si>
  <si>
    <t>30,50,20</t>
  </si>
  <si>
    <t>Project Description</t>
  </si>
  <si>
    <t>Transportation Needs Assessment</t>
  </si>
  <si>
    <t>division/unit</t>
  </si>
  <si>
    <t>Consultant</t>
  </si>
  <si>
    <t>Statewide Planning</t>
  </si>
  <si>
    <t>Other</t>
  </si>
  <si>
    <t>CYCLE</t>
  </si>
  <si>
    <t>environmental</t>
  </si>
  <si>
    <t>20,60,20</t>
  </si>
  <si>
    <t>Directions: Type an 'X' in the appropriate box. All questions must be answered even if N/A. The 'Final Rating' will automatically be calculated.</t>
  </si>
  <si>
    <t>N/A</t>
  </si>
  <si>
    <t>Final Rating</t>
  </si>
  <si>
    <t>Directions: Type an 'X' in the appropriate box. All questions must be answered even if N/A. The 'Percentage of 'Yes' answers will automatically be calculated.</t>
  </si>
  <si>
    <t>TOTALS</t>
  </si>
  <si>
    <t>Rates the Consultant Project Management; NOT the indiviual(s) serving in the position.</t>
  </si>
  <si>
    <t>This checklist will determine the Consultant's Quality portion of the overall rating. Please refer to the rating scale in the discipline criteria for further instruction.</t>
  </si>
  <si>
    <t>Outstanding</t>
  </si>
  <si>
    <t>Above Satisfactory</t>
  </si>
  <si>
    <t>Satisfactory</t>
  </si>
  <si>
    <t>Below Satisfactory</t>
  </si>
  <si>
    <t>Unacceptable</t>
  </si>
  <si>
    <t>Not Applicable</t>
  </si>
  <si>
    <t>PLANNING</t>
  </si>
  <si>
    <t>Department's Rater</t>
  </si>
  <si>
    <t>Rater's Superviser</t>
  </si>
  <si>
    <t>Rater's Manager</t>
  </si>
  <si>
    <t>Consultant
Project Manager</t>
  </si>
  <si>
    <t>Discipline</t>
  </si>
  <si>
    <t>Division/Unit</t>
  </si>
  <si>
    <t>environmental - asbestos</t>
  </si>
  <si>
    <t>Freight Planning</t>
  </si>
  <si>
    <t>Travel Demand Management</t>
  </si>
  <si>
    <t>Average</t>
  </si>
  <si>
    <t>Provided accurate scheduled invoice submissions and quality status reports for products in accordance with Agreement</t>
  </si>
  <si>
    <t>Identified task cost over-runs early and presented the Department with impacts and options</t>
  </si>
  <si>
    <t>Work did not require changes due to errors and omissions</t>
  </si>
  <si>
    <t>Incorporated all relevant transportation planning techniques</t>
  </si>
  <si>
    <t>Responded to on-call planning requests, in accordance with the time requirements established</t>
  </si>
  <si>
    <t>Developed clear, easy to read and interpret, graphics and illustrations that were accurate representations of the transportation planning data</t>
  </si>
  <si>
    <t>Work performed was technically accurate and complete</t>
  </si>
  <si>
    <t>Work performed evaluated appropriate Multi-modal/ Supply and Demand strategies</t>
  </si>
  <si>
    <t>Identified important issues and developed alternative solutions</t>
  </si>
  <si>
    <t>Developed and implemented an effective public involvement program throughout the planning study</t>
  </si>
  <si>
    <t>Scope of Services performance was efficient and cost effective</t>
  </si>
  <si>
    <t>Is organized and proficient with administrative, procedural, and technical skills</t>
  </si>
  <si>
    <t>Is proficient with verbal and written communication skills</t>
  </si>
  <si>
    <t>Cooperates with the Department and joint operating agencies involved</t>
  </si>
  <si>
    <t>Consultant Agreement Number</t>
  </si>
  <si>
    <t>Cycle</t>
  </si>
  <si>
    <t>Performs the work of the project as required by the Scope of Services and as directed by the Department CM</t>
  </si>
  <si>
    <t>Supervises the progress of  work of the staff and that of the Sub-consultants</t>
  </si>
  <si>
    <t>Responds timely to Department phone calls and e-mails and is available for meetings</t>
  </si>
  <si>
    <t>Receives Department approval prior to making any changes to the CCM or team structure as established in the Agreement</t>
  </si>
  <si>
    <t>Final report included all corrections based on Department CM review making the final report acceptable</t>
  </si>
  <si>
    <t>Advises Department CM of general matters and problem areas</t>
  </si>
  <si>
    <t>Sign &amp; Date</t>
  </si>
  <si>
    <t>Provides reasonable recommendations to resolve issues in number 8</t>
  </si>
  <si>
    <t>Consultant Agreement Number:</t>
  </si>
  <si>
    <t>Consultant:</t>
  </si>
  <si>
    <t>Did the Consultant meet the project's established DBE/ESBE or SBE goals? (Only applies to Agreements executed July 1, 2007 and after)</t>
  </si>
  <si>
    <t>Maritime Resources</t>
  </si>
  <si>
    <t>Systems Planning</t>
  </si>
  <si>
    <t>Research</t>
  </si>
  <si>
    <t>Planning</t>
  </si>
  <si>
    <t>Multimodal</t>
  </si>
  <si>
    <t>HSIP Program</t>
  </si>
  <si>
    <t>Transportation Data Collection</t>
  </si>
  <si>
    <t>Maritime</t>
  </si>
  <si>
    <t>Statewide Strategies</t>
  </si>
  <si>
    <t>New Jersey Department of Transportation
Consultant Evaluation Rating
Planning Project</t>
  </si>
  <si>
    <t>Agreement Number</t>
  </si>
  <si>
    <t>Jan 2019-Dec 2019</t>
  </si>
  <si>
    <t>Print/Type Name</t>
  </si>
  <si>
    <t>1 year</t>
  </si>
  <si>
    <t>pick from drop down</t>
  </si>
  <si>
    <t>Transportation Data and Safety</t>
  </si>
  <si>
    <t>CATEGORY RATING</t>
  </si>
  <si>
    <t>WEIGHTED CATEGORY</t>
  </si>
  <si>
    <t>Total Rating</t>
  </si>
  <si>
    <t>Extra Comments: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</si>
</sst>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_);\(0\)"/>
  </numFmts>
  <fonts count="28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name val="System"/>
      <family val="2"/>
    </font>
    <font>
      <b/>
      <sz val="10"/>
      <name val="System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</font>
    <font>
      <b/>
      <sz val="12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1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0"/>
      <name val="Arial"/>
    </font>
    <font>
      <b/>
      <sz val="11"/>
      <name val="Arial"/>
    </font>
    <font>
      <sz val="8"/>
      <name val="Arial"/>
    </font>
    <font>
      <b/>
      <sz val="10"/>
      <name val="Times New Roman"/>
      <family val="1"/>
    </font>
    <font>
      <sz val="10"/>
      <color indexed="8"/>
      <name val="Arial"/>
    </font>
    <font>
      <b/>
      <sz val="12"/>
      <name val="Times New Roman"/>
      <family val="1"/>
    </font>
    <font>
      <sz val="10"/>
      <color indexed="10"/>
      <name val="Arial"/>
    </font>
    <font>
      <b/>
      <sz val="14"/>
      <name val="Arial"/>
      <family val="2"/>
    </font>
    <font>
      <sz val="12"/>
      <color indexed="12"/>
      <name val="Arial"/>
      <family val="2"/>
    </font>
    <font>
      <sz val="10"/>
      <color rgb="FFFF0000"/>
      <name val="Arial"/>
      <family val="2"/>
    </font>
    <font>
      <b/>
      <i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lightUp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0" borderId="0" xfId="0" applyAlignment="1"/>
    <xf numFmtId="0" fontId="2" fillId="0" borderId="0" xfId="0" applyFont="1" applyAlignment="1"/>
    <xf numFmtId="0" fontId="0" fillId="0" borderId="0" xfId="0" applyBorder="1" applyAlignment="1"/>
    <xf numFmtId="0" fontId="0" fillId="0" borderId="0" xfId="0" applyBorder="1"/>
    <xf numFmtId="0" fontId="3" fillId="0" borderId="0" xfId="0" applyFont="1" applyAlignment="1"/>
    <xf numFmtId="0" fontId="5" fillId="0" borderId="0" xfId="0" applyFont="1" applyAlignment="1">
      <alignment horizontal="center"/>
    </xf>
    <xf numFmtId="0" fontId="0" fillId="0" borderId="0" xfId="0" applyAlignment="1">
      <alignment wrapText="1"/>
    </xf>
    <xf numFmtId="164" fontId="0" fillId="0" borderId="0" xfId="0" applyNumberFormat="1" applyAlignment="1"/>
    <xf numFmtId="164" fontId="0" fillId="0" borderId="0" xfId="0" applyNumberFormat="1" applyAlignment="1">
      <alignment wrapText="1"/>
    </xf>
    <xf numFmtId="0" fontId="0" fillId="0" borderId="5" xfId="0" applyBorder="1"/>
    <xf numFmtId="0" fontId="1" fillId="0" borderId="5" xfId="0" applyFont="1" applyBorder="1" applyAlignment="1"/>
    <xf numFmtId="0" fontId="1" fillId="0" borderId="5" xfId="0" applyFont="1" applyBorder="1" applyAlignment="1">
      <alignment wrapText="1"/>
    </xf>
    <xf numFmtId="0" fontId="0" fillId="0" borderId="5" xfId="0" applyBorder="1" applyAlignment="1"/>
    <xf numFmtId="1" fontId="0" fillId="0" borderId="5" xfId="0" applyNumberFormat="1" applyBorder="1" applyAlignment="1"/>
    <xf numFmtId="1" fontId="0" fillId="0" borderId="5" xfId="0" applyNumberFormat="1" applyBorder="1"/>
    <xf numFmtId="2" fontId="0" fillId="0" borderId="0" xfId="0" applyNumberFormat="1"/>
    <xf numFmtId="0" fontId="16" fillId="0" borderId="0" xfId="0" applyFont="1" applyAlignment="1"/>
    <xf numFmtId="1" fontId="16" fillId="0" borderId="0" xfId="0" applyNumberFormat="1" applyFont="1" applyBorder="1" applyAlignment="1">
      <alignment horizontal="right" vertical="top"/>
    </xf>
    <xf numFmtId="49" fontId="16" fillId="0" borderId="0" xfId="0" applyNumberFormat="1" applyFont="1" applyAlignment="1">
      <alignment horizontal="left" vertical="top" wrapText="1"/>
    </xf>
    <xf numFmtId="0" fontId="16" fillId="0" borderId="0" xfId="0" applyFont="1" applyAlignment="1">
      <alignment horizontal="center" vertical="top"/>
    </xf>
    <xf numFmtId="0" fontId="16" fillId="0" borderId="0" xfId="0" applyFont="1"/>
    <xf numFmtId="165" fontId="16" fillId="0" borderId="6" xfId="0" applyNumberFormat="1" applyFont="1" applyBorder="1" applyAlignment="1">
      <alignment vertical="top"/>
    </xf>
    <xf numFmtId="49" fontId="15" fillId="0" borderId="5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165" fontId="16" fillId="0" borderId="6" xfId="0" applyNumberFormat="1" applyFont="1" applyBorder="1" applyAlignment="1">
      <alignment horizontal="right" vertical="top"/>
    </xf>
    <xf numFmtId="1" fontId="16" fillId="0" borderId="8" xfId="0" applyNumberFormat="1" applyFont="1" applyBorder="1" applyAlignment="1">
      <alignment horizontal="right" vertical="top"/>
    </xf>
    <xf numFmtId="49" fontId="16" fillId="0" borderId="9" xfId="0" applyNumberFormat="1" applyFont="1" applyBorder="1" applyAlignment="1">
      <alignment horizontal="left" vertical="top" wrapText="1"/>
    </xf>
    <xf numFmtId="1" fontId="16" fillId="0" borderId="10" xfId="0" applyNumberFormat="1" applyFont="1" applyBorder="1" applyAlignment="1">
      <alignment horizontal="center" vertical="center"/>
    </xf>
    <xf numFmtId="1" fontId="16" fillId="0" borderId="11" xfId="0" applyNumberFormat="1" applyFont="1" applyBorder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/>
    </xf>
    <xf numFmtId="49" fontId="14" fillId="0" borderId="13" xfId="0" applyNumberFormat="1" applyFont="1" applyBorder="1" applyAlignment="1">
      <alignment horizontal="left" vertical="center" wrapText="1" indent="5"/>
    </xf>
    <xf numFmtId="164" fontId="16" fillId="2" borderId="5" xfId="0" applyNumberFormat="1" applyFont="1" applyFill="1" applyBorder="1" applyAlignment="1">
      <alignment horizontal="center" vertical="center"/>
    </xf>
    <xf numFmtId="165" fontId="16" fillId="4" borderId="6" xfId="0" applyNumberFormat="1" applyFont="1" applyFill="1" applyBorder="1" applyAlignment="1">
      <alignment vertical="top"/>
    </xf>
    <xf numFmtId="49" fontId="15" fillId="4" borderId="5" xfId="0" applyNumberFormat="1" applyFont="1" applyFill="1" applyBorder="1" applyAlignment="1">
      <alignment horizontal="center" vertical="center"/>
    </xf>
    <xf numFmtId="49" fontId="15" fillId="4" borderId="7" xfId="0" applyNumberFormat="1" applyFont="1" applyFill="1" applyBorder="1" applyAlignment="1">
      <alignment horizontal="center" vertical="center"/>
    </xf>
    <xf numFmtId="1" fontId="20" fillId="0" borderId="14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3" fillId="0" borderId="0" xfId="0" applyFont="1"/>
    <xf numFmtId="0" fontId="13" fillId="3" borderId="5" xfId="0" applyFont="1" applyFill="1" applyBorder="1" applyAlignment="1"/>
    <xf numFmtId="165" fontId="16" fillId="4" borderId="6" xfId="0" applyNumberFormat="1" applyFont="1" applyFill="1" applyBorder="1" applyAlignment="1">
      <alignment horizontal="right" vertical="top"/>
    </xf>
    <xf numFmtId="0" fontId="16" fillId="0" borderId="0" xfId="0" applyFont="1" applyBorder="1" applyAlignment="1"/>
    <xf numFmtId="1" fontId="16" fillId="0" borderId="17" xfId="0" applyNumberFormat="1" applyFont="1" applyBorder="1" applyAlignment="1">
      <alignment horizontal="right" vertical="top"/>
    </xf>
    <xf numFmtId="49" fontId="16" fillId="0" borderId="0" xfId="0" applyNumberFormat="1" applyFont="1" applyBorder="1" applyAlignment="1">
      <alignment horizontal="left" vertical="top" wrapText="1"/>
    </xf>
    <xf numFmtId="0" fontId="16" fillId="0" borderId="0" xfId="0" applyFont="1" applyBorder="1"/>
    <xf numFmtId="0" fontId="0" fillId="0" borderId="17" xfId="0" applyBorder="1"/>
    <xf numFmtId="1" fontId="16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49" fontId="16" fillId="0" borderId="3" xfId="0" applyNumberFormat="1" applyFont="1" applyBorder="1" applyAlignment="1">
      <alignment horizontal="left" vertical="top" wrapText="1"/>
    </xf>
    <xf numFmtId="165" fontId="16" fillId="0" borderId="18" xfId="0" applyNumberFormat="1" applyFont="1" applyBorder="1" applyAlignment="1">
      <alignment horizontal="right" vertical="top"/>
    </xf>
    <xf numFmtId="49" fontId="15" fillId="0" borderId="19" xfId="0" applyNumberFormat="1" applyFont="1" applyBorder="1" applyAlignment="1">
      <alignment horizontal="center" vertical="center"/>
    </xf>
    <xf numFmtId="49" fontId="15" fillId="0" borderId="20" xfId="0" applyNumberFormat="1" applyFont="1" applyBorder="1" applyAlignment="1">
      <alignment horizontal="center" vertical="center"/>
    </xf>
    <xf numFmtId="0" fontId="0" fillId="0" borderId="2" xfId="0" applyBorder="1"/>
    <xf numFmtId="49" fontId="22" fillId="5" borderId="14" xfId="0" applyNumberFormat="1" applyFont="1" applyFill="1" applyBorder="1" applyAlignment="1">
      <alignment horizontal="center" vertical="center"/>
    </xf>
    <xf numFmtId="49" fontId="22" fillId="5" borderId="15" xfId="0" applyNumberFormat="1" applyFont="1" applyFill="1" applyBorder="1" applyAlignment="1">
      <alignment horizontal="center" vertical="center"/>
    </xf>
    <xf numFmtId="1" fontId="16" fillId="0" borderId="3" xfId="0" applyNumberFormat="1" applyFont="1" applyBorder="1" applyAlignment="1">
      <alignment horizontal="right" vertical="top"/>
    </xf>
    <xf numFmtId="0" fontId="21" fillId="0" borderId="1" xfId="0" applyFont="1" applyFill="1" applyBorder="1" applyAlignment="1">
      <alignment horizontal="left" wrapText="1"/>
    </xf>
    <xf numFmtId="49" fontId="15" fillId="0" borderId="5" xfId="0" applyNumberFormat="1" applyFont="1" applyFill="1" applyBorder="1" applyAlignment="1">
      <alignment horizontal="center" vertical="center"/>
    </xf>
    <xf numFmtId="49" fontId="15" fillId="0" borderId="7" xfId="0" applyNumberFormat="1" applyFont="1" applyFill="1" applyBorder="1" applyAlignment="1">
      <alignment horizontal="center" vertical="center"/>
    </xf>
    <xf numFmtId="49" fontId="15" fillId="4" borderId="22" xfId="0" applyNumberFormat="1" applyFont="1" applyFill="1" applyBorder="1" applyAlignment="1">
      <alignment horizontal="center" vertical="center"/>
    </xf>
    <xf numFmtId="49" fontId="15" fillId="4" borderId="23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/>
    </xf>
    <xf numFmtId="0" fontId="1" fillId="0" borderId="0" xfId="0" applyFont="1" applyAlignment="1"/>
    <xf numFmtId="0" fontId="0" fillId="0" borderId="0" xfId="0" applyFont="1" applyAlignment="1"/>
    <xf numFmtId="49" fontId="14" fillId="6" borderId="5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Border="1" applyAlignment="1">
      <alignment horizontal="left" vertical="center" wrapText="1" indent="1"/>
    </xf>
    <xf numFmtId="49" fontId="14" fillId="6" borderId="24" xfId="0" applyNumberFormat="1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165" fontId="16" fillId="0" borderId="6" xfId="0" applyNumberFormat="1" applyFont="1" applyBorder="1" applyAlignment="1">
      <alignment horizontal="left" vertical="center"/>
    </xf>
    <xf numFmtId="165" fontId="16" fillId="4" borderId="6" xfId="0" applyNumberFormat="1" applyFont="1" applyFill="1" applyBorder="1" applyAlignment="1">
      <alignment horizontal="left" vertical="center"/>
    </xf>
    <xf numFmtId="165" fontId="16" fillId="0" borderId="6" xfId="0" applyNumberFormat="1" applyFont="1" applyFill="1" applyBorder="1" applyAlignment="1">
      <alignment horizontal="left" vertical="center"/>
    </xf>
    <xf numFmtId="165" fontId="16" fillId="4" borderId="21" xfId="0" applyNumberFormat="1" applyFont="1" applyFill="1" applyBorder="1" applyAlignment="1">
      <alignment horizontal="left" vertical="center"/>
    </xf>
    <xf numFmtId="49" fontId="9" fillId="0" borderId="5" xfId="0" applyNumberFormat="1" applyFont="1" applyBorder="1" applyAlignment="1">
      <alignment horizontal="left" vertical="center" wrapText="1" indent="1"/>
    </xf>
    <xf numFmtId="0" fontId="10" fillId="0" borderId="5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1" fontId="8" fillId="0" borderId="5" xfId="0" applyNumberFormat="1" applyFont="1" applyFill="1" applyBorder="1" applyAlignment="1">
      <alignment horizontal="center" vertical="center"/>
    </xf>
    <xf numFmtId="1" fontId="10" fillId="0" borderId="5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8" fillId="7" borderId="5" xfId="0" applyFont="1" applyFill="1" applyBorder="1" applyAlignment="1">
      <alignment horizontal="center" vertical="center" wrapText="1"/>
    </xf>
    <xf numFmtId="0" fontId="1" fillId="0" borderId="0" xfId="0" applyFont="1"/>
    <xf numFmtId="2" fontId="6" fillId="0" borderId="5" xfId="0" applyNumberFormat="1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left" vertical="center"/>
    </xf>
    <xf numFmtId="0" fontId="10" fillId="8" borderId="24" xfId="0" applyFont="1" applyFill="1" applyBorder="1" applyAlignment="1">
      <alignment horizontal="center" vertical="center"/>
    </xf>
    <xf numFmtId="0" fontId="10" fillId="8" borderId="16" xfId="0" applyFont="1" applyFill="1" applyBorder="1" applyAlignment="1">
      <alignment horizontal="center" vertical="center"/>
    </xf>
    <xf numFmtId="0" fontId="10" fillId="8" borderId="25" xfId="0" applyFont="1" applyFill="1" applyBorder="1" applyAlignment="1">
      <alignment horizontal="center" vertical="center"/>
    </xf>
    <xf numFmtId="0" fontId="27" fillId="7" borderId="5" xfId="0" applyFont="1" applyFill="1" applyBorder="1" applyAlignment="1">
      <alignment horizontal="center" vertical="center"/>
    </xf>
    <xf numFmtId="0" fontId="27" fillId="7" borderId="24" xfId="0" applyFont="1" applyFill="1" applyBorder="1" applyAlignment="1">
      <alignment horizontal="center" vertical="center"/>
    </xf>
    <xf numFmtId="0" fontId="27" fillId="7" borderId="16" xfId="0" applyFont="1" applyFill="1" applyBorder="1" applyAlignment="1">
      <alignment horizontal="center" vertical="center"/>
    </xf>
    <xf numFmtId="0" fontId="27" fillId="7" borderId="25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left" vertical="center"/>
    </xf>
    <xf numFmtId="0" fontId="1" fillId="7" borderId="5" xfId="0" applyFont="1" applyFill="1" applyBorder="1" applyAlignment="1">
      <alignment horizontal="left" vertical="center"/>
    </xf>
    <xf numFmtId="0" fontId="25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/>
    </xf>
    <xf numFmtId="0" fontId="1" fillId="0" borderId="4" xfId="0" applyFont="1" applyFill="1" applyBorder="1" applyAlignment="1"/>
    <xf numFmtId="49" fontId="11" fillId="0" borderId="34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vertical="center" wrapText="1"/>
    </xf>
    <xf numFmtId="49" fontId="8" fillId="0" borderId="5" xfId="0" applyNumberFormat="1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left" vertical="center"/>
    </xf>
    <xf numFmtId="0" fontId="11" fillId="0" borderId="16" xfId="0" applyFont="1" applyFill="1" applyBorder="1" applyAlignment="1">
      <alignment horizontal="left" vertical="center"/>
    </xf>
    <xf numFmtId="0" fontId="8" fillId="7" borderId="24" xfId="0" applyFont="1" applyFill="1" applyBorder="1" applyAlignment="1">
      <alignment horizontal="left" vertical="center"/>
    </xf>
    <xf numFmtId="0" fontId="8" fillId="7" borderId="25" xfId="0" applyFont="1" applyFill="1" applyBorder="1" applyAlignment="1">
      <alignment horizontal="left" vertical="center"/>
    </xf>
    <xf numFmtId="0" fontId="24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left" vertical="center"/>
    </xf>
    <xf numFmtId="0" fontId="1" fillId="0" borderId="24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0" fontId="0" fillId="0" borderId="16" xfId="0" applyFill="1" applyBorder="1" applyAlignment="1">
      <alignment horizontal="left" vertical="top"/>
    </xf>
    <xf numFmtId="0" fontId="0" fillId="0" borderId="16" xfId="0" applyFill="1" applyBorder="1" applyAlignment="1"/>
    <xf numFmtId="0" fontId="0" fillId="0" borderId="25" xfId="0" applyFill="1" applyBorder="1" applyAlignment="1"/>
    <xf numFmtId="0" fontId="8" fillId="7" borderId="24" xfId="0" applyFont="1" applyFill="1" applyBorder="1" applyAlignment="1">
      <alignment horizontal="center" vertical="center"/>
    </xf>
    <xf numFmtId="0" fontId="8" fillId="7" borderId="2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top" wrapText="1"/>
    </xf>
    <xf numFmtId="0" fontId="3" fillId="8" borderId="5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textRotation="90"/>
    </xf>
    <xf numFmtId="0" fontId="20" fillId="0" borderId="4" xfId="0" applyFont="1" applyBorder="1" applyAlignment="1">
      <alignment horizontal="center" textRotation="90"/>
    </xf>
    <xf numFmtId="49" fontId="18" fillId="0" borderId="0" xfId="0" applyNumberFormat="1" applyFont="1" applyBorder="1" applyAlignment="1">
      <alignment horizontal="right" vertical="center"/>
    </xf>
    <xf numFmtId="0" fontId="0" fillId="0" borderId="0" xfId="0" applyBorder="1" applyAlignment="1"/>
    <xf numFmtId="0" fontId="0" fillId="0" borderId="26" xfId="0" applyBorder="1" applyAlignment="1"/>
    <xf numFmtId="1" fontId="14" fillId="0" borderId="0" xfId="0" applyNumberFormat="1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16" fillId="0" borderId="16" xfId="0" applyNumberFormat="1" applyFont="1" applyBorder="1" applyAlignment="1">
      <alignment horizontal="left" vertical="top" wrapText="1"/>
    </xf>
    <xf numFmtId="49" fontId="16" fillId="0" borderId="25" xfId="0" applyNumberFormat="1" applyFont="1" applyBorder="1" applyAlignment="1">
      <alignment horizontal="left" vertical="top" wrapText="1"/>
    </xf>
    <xf numFmtId="49" fontId="16" fillId="4" borderId="16" xfId="0" applyNumberFormat="1" applyFont="1" applyFill="1" applyBorder="1" applyAlignment="1">
      <alignment horizontal="left" vertical="top" wrapText="1"/>
    </xf>
    <xf numFmtId="49" fontId="16" fillId="4" borderId="25" xfId="0" applyNumberFormat="1" applyFont="1" applyFill="1" applyBorder="1" applyAlignment="1">
      <alignment horizontal="left" vertical="top" wrapText="1"/>
    </xf>
    <xf numFmtId="49" fontId="14" fillId="6" borderId="5" xfId="0" applyNumberFormat="1" applyFont="1" applyFill="1" applyBorder="1" applyAlignment="1">
      <alignment horizontal="left" vertical="center" wrapText="1"/>
    </xf>
    <xf numFmtId="0" fontId="14" fillId="6" borderId="5" xfId="0" applyFont="1" applyFill="1" applyBorder="1" applyAlignment="1">
      <alignment horizontal="left" vertical="center" wrapText="1"/>
    </xf>
    <xf numFmtId="1" fontId="14" fillId="6" borderId="27" xfId="0" applyNumberFormat="1" applyFont="1" applyFill="1" applyBorder="1" applyAlignment="1">
      <alignment horizontal="left" vertical="center" wrapText="1" indent="1"/>
    </xf>
    <xf numFmtId="0" fontId="17" fillId="6" borderId="12" xfId="0" applyFont="1" applyFill="1" applyBorder="1" applyAlignment="1">
      <alignment horizontal="left" vertical="center" wrapText="1" indent="1"/>
    </xf>
    <xf numFmtId="1" fontId="14" fillId="6" borderId="6" xfId="0" applyNumberFormat="1" applyFont="1" applyFill="1" applyBorder="1" applyAlignment="1">
      <alignment horizontal="left" vertical="center" wrapText="1" indent="2"/>
    </xf>
    <xf numFmtId="0" fontId="0" fillId="6" borderId="16" xfId="0" applyFill="1" applyBorder="1" applyAlignment="1">
      <alignment horizontal="left" vertical="center" wrapText="1" indent="2"/>
    </xf>
    <xf numFmtId="0" fontId="0" fillId="6" borderId="25" xfId="0" applyFill="1" applyBorder="1" applyAlignment="1">
      <alignment horizontal="left" vertical="center" wrapText="1" indent="2"/>
    </xf>
    <xf numFmtId="0" fontId="20" fillId="0" borderId="5" xfId="0" applyFont="1" applyBorder="1" applyAlignment="1">
      <alignment horizontal="center" textRotation="90"/>
    </xf>
    <xf numFmtId="49" fontId="16" fillId="0" borderId="16" xfId="0" applyNumberFormat="1" applyFont="1" applyFill="1" applyBorder="1" applyAlignment="1">
      <alignment horizontal="left" vertical="center" wrapText="1"/>
    </xf>
    <xf numFmtId="49" fontId="16" fillId="0" borderId="25" xfId="0" applyNumberFormat="1" applyFont="1" applyFill="1" applyBorder="1" applyAlignment="1">
      <alignment horizontal="left" vertical="center" wrapText="1"/>
    </xf>
    <xf numFmtId="49" fontId="16" fillId="4" borderId="16" xfId="0" applyNumberFormat="1" applyFont="1" applyFill="1" applyBorder="1" applyAlignment="1">
      <alignment horizontal="left" vertical="center" wrapText="1"/>
    </xf>
    <xf numFmtId="49" fontId="16" fillId="4" borderId="25" xfId="0" applyNumberFormat="1" applyFont="1" applyFill="1" applyBorder="1" applyAlignment="1">
      <alignment horizontal="left" vertical="center" wrapText="1"/>
    </xf>
    <xf numFmtId="49" fontId="16" fillId="0" borderId="16" xfId="0" applyNumberFormat="1" applyFont="1" applyBorder="1" applyAlignment="1">
      <alignment horizontal="left" vertical="center" wrapText="1"/>
    </xf>
    <xf numFmtId="49" fontId="16" fillId="0" borderId="25" xfId="0" applyNumberFormat="1" applyFont="1" applyBorder="1" applyAlignment="1">
      <alignment horizontal="left" vertical="center" wrapText="1"/>
    </xf>
    <xf numFmtId="1" fontId="14" fillId="6" borderId="31" xfId="0" applyNumberFormat="1" applyFont="1" applyFill="1" applyBorder="1" applyAlignment="1">
      <alignment horizontal="left" vertical="center" wrapText="1" indent="1"/>
    </xf>
    <xf numFmtId="0" fontId="17" fillId="6" borderId="32" xfId="0" applyFont="1" applyFill="1" applyBorder="1" applyAlignment="1">
      <alignment horizontal="left" vertical="center" wrapText="1" indent="1"/>
    </xf>
    <xf numFmtId="0" fontId="17" fillId="6" borderId="33" xfId="0" applyFont="1" applyFill="1" applyBorder="1" applyAlignment="1">
      <alignment horizontal="left" vertical="center" wrapText="1" indent="1"/>
    </xf>
    <xf numFmtId="49" fontId="15" fillId="0" borderId="3" xfId="0" applyNumberFormat="1" applyFont="1" applyBorder="1" applyAlignment="1">
      <alignment horizontal="left" wrapText="1" indent="1"/>
    </xf>
    <xf numFmtId="49" fontId="16" fillId="0" borderId="3" xfId="0" applyNumberFormat="1" applyFont="1" applyBorder="1" applyAlignment="1">
      <alignment horizontal="left" vertical="top" wrapText="1"/>
    </xf>
    <xf numFmtId="49" fontId="16" fillId="0" borderId="28" xfId="0" applyNumberFormat="1" applyFont="1" applyBorder="1" applyAlignment="1">
      <alignment horizontal="left" vertical="top" wrapText="1"/>
    </xf>
    <xf numFmtId="49" fontId="16" fillId="4" borderId="29" xfId="0" applyNumberFormat="1" applyFont="1" applyFill="1" applyBorder="1" applyAlignment="1">
      <alignment horizontal="left" vertical="center" wrapText="1"/>
    </xf>
    <xf numFmtId="49" fontId="16" fillId="4" borderId="30" xfId="0" applyNumberFormat="1" applyFont="1" applyFill="1" applyBorder="1" applyAlignment="1">
      <alignment horizontal="left" vertical="center" wrapText="1"/>
    </xf>
    <xf numFmtId="164" fontId="10" fillId="9" borderId="5" xfId="0" applyNumberFormat="1" applyFont="1" applyFill="1" applyBorder="1" applyAlignment="1">
      <alignment horizontal="center" vertical="center"/>
    </xf>
    <xf numFmtId="9" fontId="26" fillId="0" borderId="16" xfId="0" applyNumberFormat="1" applyFont="1" applyBorder="1" applyAlignment="1">
      <alignment horizontal="center" vertical="center"/>
    </xf>
    <xf numFmtId="0" fontId="26" fillId="0" borderId="16" xfId="0" applyFont="1" applyBorder="1" applyAlignment="1"/>
    <xf numFmtId="9" fontId="4" fillId="0" borderId="16" xfId="0" applyNumberFormat="1" applyFont="1" applyBorder="1" applyAlignment="1">
      <alignment horizontal="center" vertical="center"/>
    </xf>
    <xf numFmtId="0" fontId="0" fillId="0" borderId="16" xfId="0" applyBorder="1" applyAlignment="1"/>
    <xf numFmtId="0" fontId="8" fillId="7" borderId="16" xfId="0" applyFont="1" applyFill="1" applyBorder="1" applyAlignment="1">
      <alignment horizontal="left" vertical="center"/>
    </xf>
    <xf numFmtId="0" fontId="10" fillId="7" borderId="5" xfId="0" applyFont="1" applyFill="1" applyBorder="1" applyAlignment="1">
      <alignment horizontal="right" vertical="center" wrapText="1"/>
    </xf>
    <xf numFmtId="9" fontId="3" fillId="7" borderId="5" xfId="0" applyNumberFormat="1" applyFont="1" applyFill="1" applyBorder="1" applyAlignment="1" applyProtection="1">
      <alignment horizontal="center" vertical="center"/>
      <protection locked="0"/>
    </xf>
    <xf numFmtId="9" fontId="3" fillId="7" borderId="5" xfId="0" applyNumberFormat="1" applyFont="1" applyFill="1" applyBorder="1" applyAlignment="1">
      <alignment horizontal="center" vertical="center"/>
    </xf>
    <xf numFmtId="2" fontId="1" fillId="0" borderId="25" xfId="0" applyNumberFormat="1" applyFont="1" applyBorder="1" applyAlignment="1">
      <alignment horizontal="center" vertical="center"/>
    </xf>
  </cellXfs>
  <cellStyles count="1">
    <cellStyle name="Normal" xfId="0" builtinId="0"/>
  </cellStyles>
  <dxfs count="4">
    <dxf>
      <font>
        <condense val="0"/>
        <extend val="0"/>
        <color indexed="8"/>
      </font>
      <fill>
        <patternFill patternType="none">
          <bgColor indexed="65"/>
        </patternFill>
      </fill>
      <border>
        <left/>
        <right/>
        <top/>
        <bottom style="thin">
          <color indexed="64"/>
        </bottom>
      </border>
    </dxf>
    <dxf>
      <font>
        <condense val="0"/>
        <extend val="0"/>
        <color indexed="8"/>
      </font>
      <fill>
        <patternFill patternType="none">
          <bgColor indexed="65"/>
        </patternFill>
      </fill>
      <border>
        <left/>
        <right/>
        <top/>
        <bottom style="thin">
          <color indexed="64"/>
        </bottom>
      </border>
    </dxf>
    <dxf>
      <font>
        <condense val="0"/>
        <extend val="0"/>
        <color indexed="8"/>
      </font>
      <fill>
        <patternFill patternType="none">
          <bgColor indexed="65"/>
        </patternFill>
      </fill>
      <border>
        <left/>
        <right/>
        <top/>
        <bottom style="thin">
          <color indexed="64"/>
        </bottom>
      </border>
    </dxf>
    <dxf>
      <font>
        <condense val="0"/>
        <extend val="0"/>
        <color indexed="8"/>
      </font>
      <fill>
        <patternFill patternType="none">
          <bgColor indexed="65"/>
        </patternFill>
      </fill>
      <border>
        <left/>
        <right/>
        <top/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J2336"/>
  <sheetViews>
    <sheetView tabSelected="1" zoomScale="90" zoomScaleNormal="90" workbookViewId="0">
      <selection activeCell="A26" sqref="A26:B26"/>
    </sheetView>
  </sheetViews>
  <sheetFormatPr defaultColWidth="9.140625" defaultRowHeight="18" customHeight="1" x14ac:dyDescent="0.2"/>
  <cols>
    <col min="1" max="1" width="14.140625" style="5" customWidth="1"/>
    <col min="2" max="2" width="12.7109375" style="6" customWidth="1"/>
    <col min="3" max="5" width="8.7109375" style="1" customWidth="1"/>
    <col min="6" max="6" width="10.5703125" style="1" customWidth="1"/>
    <col min="7" max="8" width="8.7109375" style="1" customWidth="1"/>
    <col min="9" max="9" width="9.5703125" style="1" customWidth="1"/>
    <col min="10" max="10" width="9.7109375" style="1" customWidth="1"/>
    <col min="11" max="11" width="10.7109375" style="3" customWidth="1"/>
    <col min="12" max="20" width="8.85546875" customWidth="1"/>
    <col min="21" max="21" width="11.140625" customWidth="1"/>
    <col min="22" max="22" width="11.5703125" customWidth="1"/>
    <col min="23" max="24" width="8.85546875" customWidth="1"/>
    <col min="25" max="25" width="9.140625" style="1" customWidth="1"/>
    <col min="26" max="26" width="11.28515625" customWidth="1"/>
    <col min="27" max="27" width="19.85546875" customWidth="1"/>
    <col min="28" max="28" width="40.140625" style="1" customWidth="1"/>
    <col min="29" max="29" width="39.5703125" customWidth="1"/>
    <col min="30" max="30" width="9.140625" style="1" customWidth="1"/>
    <col min="31" max="31" width="15.42578125" style="1" customWidth="1"/>
    <col min="32" max="32" width="25.28515625" style="1" customWidth="1"/>
    <col min="33" max="33" width="9.140625" style="8" customWidth="1"/>
    <col min="34" max="34" width="10.85546875" style="1" customWidth="1"/>
    <col min="35" max="35" width="35.42578125" style="1" customWidth="1"/>
    <col min="36" max="16384" width="9.140625" style="1"/>
  </cols>
  <sheetData>
    <row r="1" spans="1:36" ht="59.25" customHeight="1" x14ac:dyDescent="0.2">
      <c r="A1" s="107" t="s">
        <v>95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Z1" s="61"/>
      <c r="AC1" s="1"/>
    </row>
    <row r="2" spans="1:36" ht="48" customHeight="1" x14ac:dyDescent="0.2">
      <c r="A2" s="81" t="s">
        <v>26</v>
      </c>
      <c r="B2" s="81"/>
      <c r="C2" s="102"/>
      <c r="D2" s="102"/>
      <c r="E2" s="102"/>
      <c r="F2" s="102"/>
      <c r="G2" s="102"/>
      <c r="H2" s="102"/>
      <c r="I2" s="102"/>
      <c r="J2" s="102"/>
      <c r="K2" s="102"/>
      <c r="AA2" s="2" t="s">
        <v>3</v>
      </c>
      <c r="AB2" s="2" t="s">
        <v>20</v>
      </c>
      <c r="AC2" s="2" t="s">
        <v>28</v>
      </c>
      <c r="AJ2" s="2"/>
    </row>
    <row r="3" spans="1:36" ht="30" customHeight="1" x14ac:dyDescent="0.2">
      <c r="A3" s="81" t="s">
        <v>19</v>
      </c>
      <c r="B3" s="81"/>
      <c r="C3" s="109" t="s">
        <v>100</v>
      </c>
      <c r="D3" s="109"/>
      <c r="E3" s="109"/>
      <c r="F3" s="109"/>
      <c r="G3" s="109"/>
      <c r="H3" s="109"/>
      <c r="I3" s="109"/>
      <c r="J3" s="109"/>
      <c r="K3" s="109"/>
      <c r="Z3" s="56"/>
      <c r="AA3" s="79" t="s">
        <v>100</v>
      </c>
      <c r="AB3" s="62" t="s">
        <v>100</v>
      </c>
      <c r="AC3" s="62" t="s">
        <v>100</v>
      </c>
      <c r="AE3" s="7"/>
    </row>
    <row r="4" spans="1:36" ht="30" customHeight="1" x14ac:dyDescent="0.2">
      <c r="A4" s="105" t="s">
        <v>29</v>
      </c>
      <c r="B4" s="106"/>
      <c r="C4" s="103"/>
      <c r="D4" s="104"/>
      <c r="E4" s="104"/>
      <c r="F4" s="104"/>
      <c r="G4" s="104"/>
      <c r="H4" s="104"/>
      <c r="I4" s="104"/>
      <c r="J4" s="104"/>
      <c r="K4" s="104"/>
      <c r="Z4" s="56"/>
      <c r="AA4" s="79" t="s">
        <v>99</v>
      </c>
      <c r="AB4" s="1" t="s">
        <v>21</v>
      </c>
      <c r="AC4" s="1" t="s">
        <v>56</v>
      </c>
    </row>
    <row r="5" spans="1:36" ht="30" customHeight="1" x14ac:dyDescent="0.2">
      <c r="A5" s="94" t="s">
        <v>96</v>
      </c>
      <c r="B5" s="81"/>
      <c r="C5" s="99"/>
      <c r="D5" s="100"/>
      <c r="E5" s="100"/>
      <c r="F5" s="100"/>
      <c r="G5" s="100"/>
      <c r="H5" s="100"/>
      <c r="I5" s="100"/>
      <c r="J5" s="100"/>
      <c r="K5" s="100"/>
      <c r="Z5" s="56"/>
      <c r="AA5" s="63" t="s">
        <v>4</v>
      </c>
      <c r="AB5" s="1" t="s">
        <v>56</v>
      </c>
      <c r="AC5" s="1" t="s">
        <v>86</v>
      </c>
    </row>
    <row r="6" spans="1:36" ht="39.75" customHeight="1" x14ac:dyDescent="0.2">
      <c r="A6" s="94" t="s">
        <v>52</v>
      </c>
      <c r="B6" s="81"/>
      <c r="C6" s="101"/>
      <c r="D6" s="101"/>
      <c r="E6" s="101"/>
      <c r="F6" s="78" t="s">
        <v>23</v>
      </c>
      <c r="G6" s="74" t="s">
        <v>97</v>
      </c>
      <c r="H6" s="78" t="s">
        <v>24</v>
      </c>
      <c r="I6" s="75">
        <v>2019</v>
      </c>
      <c r="J6" s="78" t="s">
        <v>32</v>
      </c>
      <c r="K6" s="76">
        <v>29</v>
      </c>
      <c r="Z6" s="56"/>
      <c r="AA6" s="62" t="s">
        <v>18</v>
      </c>
      <c r="AB6" s="63" t="s">
        <v>91</v>
      </c>
      <c r="AC6" s="1" t="s">
        <v>88</v>
      </c>
    </row>
    <row r="7" spans="1:36" ht="29.25" customHeight="1" x14ac:dyDescent="0.2">
      <c r="A7" s="81" t="s">
        <v>54</v>
      </c>
      <c r="B7" s="81"/>
      <c r="C7" s="95" t="s">
        <v>100</v>
      </c>
      <c r="D7" s="95"/>
      <c r="E7" s="95"/>
      <c r="F7" s="95"/>
      <c r="G7" s="95"/>
      <c r="H7" s="95"/>
      <c r="I7" s="95"/>
      <c r="J7" s="95"/>
      <c r="K7" s="95"/>
      <c r="Z7" s="56"/>
      <c r="AA7" s="77" t="s">
        <v>58</v>
      </c>
      <c r="AB7" s="1" t="s">
        <v>22</v>
      </c>
      <c r="AC7" s="1" t="s">
        <v>30</v>
      </c>
    </row>
    <row r="8" spans="1:36" ht="25.5" customHeight="1" x14ac:dyDescent="0.2">
      <c r="A8" s="81" t="s">
        <v>51</v>
      </c>
      <c r="B8" s="81"/>
      <c r="C8" s="91"/>
      <c r="D8" s="91"/>
      <c r="E8" s="91"/>
      <c r="F8" s="91"/>
      <c r="G8" s="91"/>
      <c r="H8" s="97"/>
      <c r="I8" s="98"/>
      <c r="J8" s="98"/>
      <c r="K8" s="98"/>
      <c r="Z8" s="56"/>
      <c r="AA8" s="1"/>
      <c r="AB8" s="63" t="s">
        <v>93</v>
      </c>
      <c r="AC8" s="1" t="s">
        <v>87</v>
      </c>
    </row>
    <row r="9" spans="1:36" ht="18" customHeight="1" x14ac:dyDescent="0.2">
      <c r="A9" s="81"/>
      <c r="B9" s="81"/>
      <c r="C9" s="93" t="s">
        <v>98</v>
      </c>
      <c r="D9" s="93"/>
      <c r="E9" s="93"/>
      <c r="F9" s="93"/>
      <c r="G9" s="93"/>
      <c r="H9" s="93" t="s">
        <v>81</v>
      </c>
      <c r="I9" s="93"/>
      <c r="J9" s="93"/>
      <c r="K9" s="93"/>
      <c r="Z9" s="56"/>
      <c r="AA9" s="1"/>
      <c r="AB9" s="62" t="s">
        <v>90</v>
      </c>
      <c r="AC9" s="62" t="s">
        <v>101</v>
      </c>
    </row>
    <row r="10" spans="1:36" ht="24.75" customHeight="1" x14ac:dyDescent="0.2">
      <c r="A10" s="81" t="s">
        <v>50</v>
      </c>
      <c r="B10" s="81"/>
      <c r="C10" s="92"/>
      <c r="D10" s="92"/>
      <c r="E10" s="92"/>
      <c r="F10" s="92"/>
      <c r="G10" s="92"/>
      <c r="H10" s="96"/>
      <c r="I10" s="96"/>
      <c r="J10" s="96"/>
      <c r="K10" s="96"/>
      <c r="Z10" s="56"/>
      <c r="AA10" s="1"/>
      <c r="AB10" s="63" t="s">
        <v>89</v>
      </c>
      <c r="AC10" s="1"/>
    </row>
    <row r="11" spans="1:36" ht="18" customHeight="1" x14ac:dyDescent="0.2">
      <c r="A11" s="81"/>
      <c r="B11" s="81"/>
      <c r="C11" s="93" t="s">
        <v>98</v>
      </c>
      <c r="D11" s="93"/>
      <c r="E11" s="93"/>
      <c r="F11" s="93"/>
      <c r="G11" s="93"/>
      <c r="H11" s="93" t="s">
        <v>81</v>
      </c>
      <c r="I11" s="93"/>
      <c r="J11" s="93"/>
      <c r="K11" s="93"/>
      <c r="Z11" s="56"/>
      <c r="AA11" s="1"/>
      <c r="AB11" s="62" t="s">
        <v>94</v>
      </c>
      <c r="AC11" s="1"/>
    </row>
    <row r="12" spans="1:36" ht="22.5" customHeight="1" x14ac:dyDescent="0.2">
      <c r="A12" s="81" t="s">
        <v>49</v>
      </c>
      <c r="B12" s="81"/>
      <c r="C12" s="92"/>
      <c r="D12" s="92"/>
      <c r="E12" s="92"/>
      <c r="F12" s="92"/>
      <c r="G12" s="92"/>
      <c r="H12" s="96"/>
      <c r="I12" s="96"/>
      <c r="J12" s="96"/>
      <c r="K12" s="96"/>
      <c r="Z12" s="56"/>
      <c r="AA12" s="1"/>
      <c r="AB12" s="63" t="s">
        <v>92</v>
      </c>
      <c r="AC12" s="1"/>
    </row>
    <row r="13" spans="1:36" ht="18" customHeight="1" x14ac:dyDescent="0.2">
      <c r="A13" s="81"/>
      <c r="B13" s="81"/>
      <c r="C13" s="93" t="s">
        <v>98</v>
      </c>
      <c r="D13" s="93"/>
      <c r="E13" s="93"/>
      <c r="F13" s="93"/>
      <c r="G13" s="93"/>
      <c r="H13" s="93" t="s">
        <v>81</v>
      </c>
      <c r="I13" s="93"/>
      <c r="J13" s="93"/>
      <c r="K13" s="93"/>
      <c r="Z13" s="56"/>
      <c r="AA13" s="1"/>
      <c r="AB13" s="1" t="s">
        <v>27</v>
      </c>
      <c r="AC13" s="1"/>
    </row>
    <row r="14" spans="1:36" ht="21" customHeight="1" x14ac:dyDescent="0.2">
      <c r="A14" s="81" t="s">
        <v>53</v>
      </c>
      <c r="B14" s="81"/>
      <c r="C14" s="82" t="s">
        <v>48</v>
      </c>
      <c r="D14" s="83"/>
      <c r="E14" s="83"/>
      <c r="F14" s="83"/>
      <c r="G14" s="84"/>
      <c r="H14" s="115" t="s">
        <v>3</v>
      </c>
      <c r="I14" s="116"/>
      <c r="J14" s="118" t="s">
        <v>100</v>
      </c>
      <c r="K14" s="118"/>
      <c r="Z14" s="56"/>
      <c r="AA14" s="1"/>
      <c r="AB14" s="1" t="s">
        <v>57</v>
      </c>
      <c r="AC14" s="1"/>
    </row>
    <row r="15" spans="1:36" ht="29.25" customHeight="1" x14ac:dyDescent="0.2">
      <c r="A15" s="85" t="s">
        <v>102</v>
      </c>
      <c r="B15" s="85"/>
      <c r="C15" s="85"/>
      <c r="D15" s="85"/>
      <c r="E15" s="86" t="s">
        <v>103</v>
      </c>
      <c r="F15" s="87"/>
      <c r="G15" s="87"/>
      <c r="H15" s="87"/>
      <c r="I15" s="87"/>
      <c r="J15" s="87"/>
      <c r="K15" s="88"/>
      <c r="Z15" s="56"/>
      <c r="AA15" s="1"/>
      <c r="AB15" s="63" t="s">
        <v>31</v>
      </c>
      <c r="AC15" s="1"/>
    </row>
    <row r="16" spans="1:36" ht="24.95" customHeight="1" x14ac:dyDescent="0.2">
      <c r="A16" s="89" t="s">
        <v>0</v>
      </c>
      <c r="B16" s="90"/>
      <c r="C16" s="152">
        <v>0</v>
      </c>
      <c r="D16" s="153"/>
      <c r="E16" s="159">
        <v>0.3</v>
      </c>
      <c r="F16" s="153"/>
      <c r="G16" s="153"/>
      <c r="H16" s="153"/>
      <c r="I16" s="153"/>
      <c r="J16" s="154"/>
      <c r="K16" s="161">
        <f>C16*E16</f>
        <v>0</v>
      </c>
      <c r="Z16" s="56"/>
      <c r="AA16" s="1"/>
      <c r="AC16" s="1"/>
    </row>
    <row r="17" spans="1:35" ht="15" customHeight="1" x14ac:dyDescent="0.2">
      <c r="A17" s="81" t="s">
        <v>15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Z17" s="56"/>
      <c r="AA17" s="1"/>
      <c r="AC17" s="1"/>
    </row>
    <row r="18" spans="1:35" ht="60" customHeight="1" x14ac:dyDescent="0.2">
      <c r="A18" s="110"/>
      <c r="B18" s="111"/>
      <c r="C18" s="111"/>
      <c r="D18" s="111"/>
      <c r="E18" s="112"/>
      <c r="F18" s="112"/>
      <c r="G18" s="112"/>
      <c r="H18" s="112"/>
      <c r="I18" s="112"/>
      <c r="J18" s="113"/>
      <c r="K18" s="114"/>
      <c r="Z18" s="56"/>
      <c r="AA18" s="1"/>
      <c r="AC18" s="1"/>
    </row>
    <row r="19" spans="1:35" ht="24.95" customHeight="1" x14ac:dyDescent="0.2">
      <c r="A19" s="89" t="s">
        <v>1</v>
      </c>
      <c r="B19" s="90"/>
      <c r="C19" s="152">
        <f>'Quality Checklist'!J24</f>
        <v>0</v>
      </c>
      <c r="D19" s="155"/>
      <c r="E19" s="160">
        <v>0.4</v>
      </c>
      <c r="F19" s="155"/>
      <c r="G19" s="155"/>
      <c r="H19" s="155"/>
      <c r="I19" s="155"/>
      <c r="J19" s="156"/>
      <c r="K19" s="161">
        <f>C19*E19</f>
        <v>0</v>
      </c>
      <c r="Z19" s="56"/>
      <c r="AA19" s="1"/>
      <c r="AC19" s="1"/>
    </row>
    <row r="20" spans="1:35" ht="15" customHeight="1" x14ac:dyDescent="0.2">
      <c r="A20" s="105" t="s">
        <v>16</v>
      </c>
      <c r="B20" s="157"/>
      <c r="C20" s="157"/>
      <c r="D20" s="157"/>
      <c r="E20" s="157"/>
      <c r="F20" s="157"/>
      <c r="G20" s="157"/>
      <c r="H20" s="157"/>
      <c r="I20" s="157"/>
      <c r="J20" s="157"/>
      <c r="K20" s="106"/>
      <c r="Z20" s="56"/>
      <c r="AA20" s="1"/>
      <c r="AC20" s="1"/>
    </row>
    <row r="21" spans="1:35" ht="60" customHeight="1" x14ac:dyDescent="0.2">
      <c r="A21" s="110"/>
      <c r="B21" s="111"/>
      <c r="C21" s="111"/>
      <c r="D21" s="111"/>
      <c r="E21" s="112"/>
      <c r="F21" s="112"/>
      <c r="G21" s="112"/>
      <c r="H21" s="112"/>
      <c r="I21" s="112"/>
      <c r="J21" s="113"/>
      <c r="K21" s="114"/>
      <c r="Z21" s="56"/>
      <c r="AA21" s="1"/>
      <c r="AC21" s="1"/>
    </row>
    <row r="22" spans="1:35" ht="24.95" customHeight="1" x14ac:dyDescent="0.2">
      <c r="A22" s="89" t="s">
        <v>2</v>
      </c>
      <c r="B22" s="90"/>
      <c r="C22" s="152">
        <f>'Project Management Checklist'!J20</f>
        <v>0</v>
      </c>
      <c r="D22" s="155"/>
      <c r="E22" s="160">
        <v>0.3</v>
      </c>
      <c r="F22" s="155"/>
      <c r="G22" s="155"/>
      <c r="H22" s="155"/>
      <c r="I22" s="155"/>
      <c r="J22" s="156"/>
      <c r="K22" s="161">
        <f>C22*E22</f>
        <v>0</v>
      </c>
      <c r="Z22" s="56"/>
      <c r="AA22" s="1"/>
      <c r="AC22" s="1"/>
    </row>
    <row r="23" spans="1:35" ht="15" customHeight="1" x14ac:dyDescent="0.2">
      <c r="A23" s="105" t="s">
        <v>17</v>
      </c>
      <c r="B23" s="157"/>
      <c r="C23" s="157"/>
      <c r="D23" s="157"/>
      <c r="E23" s="157"/>
      <c r="F23" s="157"/>
      <c r="G23" s="157"/>
      <c r="H23" s="157"/>
      <c r="I23" s="157"/>
      <c r="J23" s="157"/>
      <c r="K23" s="106"/>
      <c r="Z23" s="56"/>
      <c r="AA23" s="1"/>
      <c r="AC23" s="1"/>
    </row>
    <row r="24" spans="1:35" ht="60" customHeight="1" x14ac:dyDescent="0.2">
      <c r="A24" s="110"/>
      <c r="B24" s="111"/>
      <c r="C24" s="111"/>
      <c r="D24" s="111"/>
      <c r="E24" s="112"/>
      <c r="F24" s="112"/>
      <c r="G24" s="112"/>
      <c r="H24" s="112"/>
      <c r="I24" s="112"/>
      <c r="J24" s="113"/>
      <c r="K24" s="114"/>
      <c r="Z24" s="56"/>
      <c r="AA24" s="1"/>
      <c r="AC24" s="1"/>
    </row>
    <row r="25" spans="1:35" ht="29.25" customHeight="1" x14ac:dyDescent="0.2">
      <c r="A25" s="158" t="s">
        <v>104</v>
      </c>
      <c r="B25" s="158"/>
      <c r="C25" s="158"/>
      <c r="D25" s="158"/>
      <c r="E25" s="158"/>
      <c r="F25" s="158"/>
      <c r="G25" s="158"/>
      <c r="H25" s="158"/>
      <c r="I25" s="158"/>
      <c r="J25" s="158"/>
      <c r="K25" s="80">
        <f>IF(J14="NR","NR",K16+K19+K22)</f>
        <v>0</v>
      </c>
      <c r="Z25" s="56"/>
      <c r="AA25" s="1"/>
      <c r="AC25" s="1"/>
    </row>
    <row r="26" spans="1:35" s="7" customFormat="1" ht="40.5" customHeight="1" x14ac:dyDescent="0.2">
      <c r="A26" s="81" t="s">
        <v>105</v>
      </c>
      <c r="B26" s="81"/>
      <c r="C26" s="117"/>
      <c r="D26" s="117"/>
      <c r="E26" s="117"/>
      <c r="F26" s="117"/>
      <c r="G26" s="117"/>
      <c r="H26" s="117"/>
      <c r="I26" s="117"/>
      <c r="J26" s="117"/>
      <c r="K26" s="117"/>
      <c r="Z26" s="56"/>
      <c r="AB26" s="1"/>
      <c r="AG26" s="9"/>
      <c r="AI26" s="1"/>
    </row>
    <row r="27" spans="1:35" ht="18" customHeight="1" x14ac:dyDescent="0.2">
      <c r="C27"/>
      <c r="D27"/>
      <c r="E27"/>
      <c r="F27"/>
      <c r="G27"/>
      <c r="Z27" s="56"/>
      <c r="AA27" s="1"/>
      <c r="AC27" s="1"/>
    </row>
    <row r="28" spans="1:35" ht="18" customHeight="1" x14ac:dyDescent="0.2">
      <c r="C28"/>
      <c r="D28"/>
      <c r="E28"/>
      <c r="F28"/>
      <c r="G28"/>
      <c r="Z28" s="56"/>
      <c r="AA28" s="1"/>
      <c r="AC28" s="1"/>
    </row>
    <row r="29" spans="1:35" ht="18" customHeight="1" x14ac:dyDescent="0.2">
      <c r="C29"/>
      <c r="D29"/>
      <c r="E29"/>
      <c r="F29"/>
      <c r="G29"/>
      <c r="Z29" s="56"/>
      <c r="AA29" s="1"/>
      <c r="AC29" s="1"/>
    </row>
    <row r="30" spans="1:35" ht="18" customHeight="1" x14ac:dyDescent="0.2">
      <c r="C30"/>
      <c r="D30" s="16"/>
      <c r="E30"/>
      <c r="F30"/>
      <c r="G30"/>
      <c r="Z30" s="56"/>
      <c r="AA30" s="1"/>
      <c r="AC30" s="1"/>
    </row>
    <row r="31" spans="1:35" ht="18" customHeight="1" x14ac:dyDescent="0.2">
      <c r="C31"/>
      <c r="D31"/>
      <c r="E31"/>
      <c r="F31"/>
      <c r="G31"/>
      <c r="Z31" s="56"/>
      <c r="AA31" s="1"/>
      <c r="AC31" s="1"/>
      <c r="AI31" s="7"/>
    </row>
    <row r="32" spans="1:35" ht="18" customHeight="1" x14ac:dyDescent="0.2">
      <c r="C32"/>
      <c r="D32"/>
      <c r="E32"/>
      <c r="F32"/>
      <c r="G32"/>
      <c r="H32"/>
      <c r="I32"/>
      <c r="Z32" s="56"/>
      <c r="AA32" s="1"/>
      <c r="AC32" s="1"/>
    </row>
    <row r="33" spans="3:29" ht="18" customHeight="1" x14ac:dyDescent="0.2">
      <c r="C33"/>
      <c r="D33"/>
      <c r="E33"/>
      <c r="F33"/>
      <c r="G33"/>
      <c r="H33"/>
      <c r="I33"/>
      <c r="Z33" s="56"/>
      <c r="AA33" s="1"/>
      <c r="AC33" s="1"/>
    </row>
    <row r="34" spans="3:29" ht="18" customHeight="1" x14ac:dyDescent="0.2">
      <c r="C34"/>
      <c r="D34"/>
      <c r="E34"/>
      <c r="F34"/>
      <c r="G34"/>
      <c r="H34"/>
      <c r="I34"/>
      <c r="Z34" s="56"/>
      <c r="AA34" s="1"/>
      <c r="AC34" s="1"/>
    </row>
    <row r="35" spans="3:29" ht="18" customHeight="1" x14ac:dyDescent="0.2">
      <c r="C35"/>
      <c r="D35"/>
      <c r="E35"/>
      <c r="F35"/>
      <c r="G35"/>
      <c r="H35"/>
      <c r="I35"/>
      <c r="Z35" s="56"/>
      <c r="AA35" s="1"/>
      <c r="AC35" s="1"/>
    </row>
    <row r="36" spans="3:29" ht="18" customHeight="1" x14ac:dyDescent="0.2">
      <c r="C36"/>
      <c r="D36"/>
      <c r="E36"/>
      <c r="F36"/>
      <c r="G36"/>
      <c r="H36"/>
      <c r="I36"/>
      <c r="Z36" s="56"/>
      <c r="AA36" s="1"/>
      <c r="AC36" s="1"/>
    </row>
    <row r="37" spans="3:29" ht="18" customHeight="1" x14ac:dyDescent="0.2">
      <c r="C37"/>
      <c r="D37"/>
      <c r="E37"/>
      <c r="F37"/>
      <c r="G37"/>
      <c r="Z37" s="56"/>
      <c r="AA37" s="1"/>
      <c r="AB37" s="7"/>
      <c r="AC37" s="1"/>
    </row>
    <row r="38" spans="3:29" ht="18" customHeight="1" x14ac:dyDescent="0.2">
      <c r="C38"/>
      <c r="D38"/>
      <c r="E38"/>
      <c r="F38"/>
      <c r="G38"/>
      <c r="Z38" s="56"/>
      <c r="AA38" s="1"/>
      <c r="AC38" s="1"/>
    </row>
    <row r="39" spans="3:29" ht="18" customHeight="1" x14ac:dyDescent="0.2">
      <c r="C39"/>
      <c r="D39"/>
      <c r="E39"/>
      <c r="F39"/>
      <c r="G39"/>
      <c r="Z39" s="56"/>
      <c r="AA39" s="1"/>
      <c r="AC39" s="1"/>
    </row>
    <row r="40" spans="3:29" ht="18" customHeight="1" x14ac:dyDescent="0.2">
      <c r="C40"/>
      <c r="D40"/>
      <c r="E40"/>
      <c r="F40"/>
      <c r="G40"/>
      <c r="Z40" s="56"/>
      <c r="AA40" s="1"/>
      <c r="AC40" s="1"/>
    </row>
    <row r="41" spans="3:29" ht="18" customHeight="1" x14ac:dyDescent="0.2">
      <c r="C41"/>
      <c r="D41"/>
      <c r="E41"/>
      <c r="F41"/>
      <c r="G41"/>
      <c r="Z41" s="56"/>
      <c r="AA41" s="1"/>
      <c r="AC41" s="1"/>
    </row>
    <row r="42" spans="3:29" ht="18" customHeight="1" x14ac:dyDescent="0.2">
      <c r="C42"/>
      <c r="D42"/>
      <c r="E42"/>
      <c r="F42"/>
      <c r="G42"/>
      <c r="Z42" s="56"/>
      <c r="AA42" s="1"/>
      <c r="AC42" s="1"/>
    </row>
    <row r="43" spans="3:29" ht="18" customHeight="1" x14ac:dyDescent="0.2">
      <c r="Z43" s="56"/>
      <c r="AA43" s="1"/>
      <c r="AC43" s="1"/>
    </row>
    <row r="44" spans="3:29" ht="18" customHeight="1" x14ac:dyDescent="0.2">
      <c r="Z44" s="56"/>
      <c r="AA44" s="1"/>
      <c r="AC44" s="1"/>
    </row>
    <row r="45" spans="3:29" ht="18" customHeight="1" x14ac:dyDescent="0.2">
      <c r="Z45" s="56"/>
      <c r="AA45" s="1"/>
      <c r="AC45" s="1"/>
    </row>
    <row r="46" spans="3:29" ht="18" customHeight="1" x14ac:dyDescent="0.2">
      <c r="Z46" s="56"/>
      <c r="AA46" s="1"/>
      <c r="AC46" s="1"/>
    </row>
    <row r="47" spans="3:29" ht="18" customHeight="1" x14ac:dyDescent="0.2">
      <c r="Z47" s="56"/>
      <c r="AA47" s="1"/>
      <c r="AC47" s="1"/>
    </row>
    <row r="48" spans="3:29" ht="18" customHeight="1" x14ac:dyDescent="0.2">
      <c r="Z48" s="56"/>
      <c r="AA48" s="1"/>
      <c r="AC48" s="1"/>
    </row>
    <row r="49" spans="26:29" ht="18" customHeight="1" x14ac:dyDescent="0.2">
      <c r="Z49" s="56"/>
      <c r="AA49" s="1"/>
      <c r="AC49" s="1"/>
    </row>
    <row r="50" spans="26:29" ht="18" customHeight="1" x14ac:dyDescent="0.2">
      <c r="Z50" s="56"/>
      <c r="AA50" s="1"/>
      <c r="AC50" s="1"/>
    </row>
    <row r="51" spans="26:29" ht="18" customHeight="1" x14ac:dyDescent="0.2">
      <c r="Z51" s="56"/>
      <c r="AA51" s="1"/>
      <c r="AC51" s="1"/>
    </row>
    <row r="52" spans="26:29" ht="18" customHeight="1" x14ac:dyDescent="0.2">
      <c r="Z52" s="56"/>
      <c r="AA52" s="1"/>
      <c r="AC52" s="1"/>
    </row>
    <row r="53" spans="26:29" ht="18" customHeight="1" x14ac:dyDescent="0.2">
      <c r="Z53" s="56"/>
      <c r="AA53" s="1"/>
      <c r="AC53" s="1"/>
    </row>
    <row r="54" spans="26:29" ht="18" customHeight="1" x14ac:dyDescent="0.2">
      <c r="Z54" s="56"/>
      <c r="AA54" s="1"/>
      <c r="AC54" s="1"/>
    </row>
    <row r="55" spans="26:29" ht="18" customHeight="1" x14ac:dyDescent="0.2">
      <c r="Z55" s="56"/>
      <c r="AA55" s="1"/>
      <c r="AC55" s="1"/>
    </row>
    <row r="56" spans="26:29" ht="18" customHeight="1" x14ac:dyDescent="0.2">
      <c r="Z56" s="56"/>
      <c r="AA56" s="1"/>
      <c r="AC56" s="1"/>
    </row>
    <row r="57" spans="26:29" ht="18" customHeight="1" x14ac:dyDescent="0.2">
      <c r="Z57" s="56"/>
      <c r="AA57" s="1"/>
      <c r="AC57" s="1"/>
    </row>
    <row r="58" spans="26:29" ht="18" customHeight="1" x14ac:dyDescent="0.2">
      <c r="Z58" s="56"/>
      <c r="AA58" s="1"/>
      <c r="AC58" s="1"/>
    </row>
    <row r="59" spans="26:29" ht="18" customHeight="1" x14ac:dyDescent="0.2">
      <c r="Z59" s="56"/>
      <c r="AA59" s="1"/>
      <c r="AC59" s="1"/>
    </row>
    <row r="60" spans="26:29" ht="18" customHeight="1" x14ac:dyDescent="0.2">
      <c r="Z60" s="56"/>
      <c r="AA60" s="1"/>
      <c r="AC60" s="1"/>
    </row>
    <row r="61" spans="26:29" ht="18" customHeight="1" x14ac:dyDescent="0.2">
      <c r="Z61" s="56"/>
      <c r="AA61" s="1"/>
      <c r="AC61" s="1"/>
    </row>
    <row r="62" spans="26:29" ht="18" customHeight="1" x14ac:dyDescent="0.2">
      <c r="Z62" s="56"/>
      <c r="AA62" s="1"/>
      <c r="AC62" s="1"/>
    </row>
    <row r="63" spans="26:29" ht="18" customHeight="1" x14ac:dyDescent="0.2">
      <c r="Z63" s="56"/>
      <c r="AA63" s="1"/>
      <c r="AC63" s="1"/>
    </row>
    <row r="64" spans="26:29" ht="18" customHeight="1" x14ac:dyDescent="0.2">
      <c r="Z64" s="56"/>
      <c r="AA64" s="1"/>
      <c r="AC64" s="1"/>
    </row>
    <row r="65" spans="26:33" ht="18" customHeight="1" x14ac:dyDescent="0.2">
      <c r="Z65" s="56"/>
      <c r="AA65" s="1"/>
      <c r="AC65" s="1"/>
    </row>
    <row r="66" spans="26:33" ht="18" customHeight="1" x14ac:dyDescent="0.2">
      <c r="Z66" s="56"/>
      <c r="AA66" s="1"/>
      <c r="AC66" s="1"/>
    </row>
    <row r="67" spans="26:33" ht="18" customHeight="1" x14ac:dyDescent="0.2">
      <c r="Z67" s="56"/>
      <c r="AA67" s="1"/>
      <c r="AC67" s="1"/>
    </row>
    <row r="68" spans="26:33" ht="18" customHeight="1" x14ac:dyDescent="0.2">
      <c r="Z68" s="56"/>
      <c r="AA68" s="1"/>
      <c r="AC68" s="1"/>
    </row>
    <row r="69" spans="26:33" ht="18" customHeight="1" x14ac:dyDescent="0.2">
      <c r="Z69" s="56"/>
      <c r="AA69" s="1"/>
      <c r="AC69" s="1"/>
    </row>
    <row r="70" spans="26:33" ht="18" customHeight="1" x14ac:dyDescent="0.2">
      <c r="Z70" s="56"/>
      <c r="AA70" s="1"/>
      <c r="AC70" s="1"/>
    </row>
    <row r="71" spans="26:33" ht="18" customHeight="1" x14ac:dyDescent="0.2">
      <c r="Z71" s="56"/>
      <c r="AA71" s="1"/>
      <c r="AC71" s="1"/>
    </row>
    <row r="72" spans="26:33" ht="18" customHeight="1" x14ac:dyDescent="0.2">
      <c r="Z72" s="56"/>
      <c r="AA72" s="1"/>
      <c r="AC72" s="1"/>
    </row>
    <row r="73" spans="26:33" ht="18" customHeight="1" x14ac:dyDescent="0.2">
      <c r="Z73" s="56"/>
      <c r="AA73" s="1"/>
      <c r="AC73" s="1"/>
    </row>
    <row r="74" spans="26:33" ht="18" customHeight="1" x14ac:dyDescent="0.2">
      <c r="Z74" s="56"/>
      <c r="AA74" s="1"/>
      <c r="AC74" s="1"/>
    </row>
    <row r="75" spans="26:33" ht="18" customHeight="1" x14ac:dyDescent="0.2">
      <c r="Z75" s="56"/>
      <c r="AA75" s="1"/>
      <c r="AC75" s="1"/>
    </row>
    <row r="76" spans="26:33" ht="18" customHeight="1" x14ac:dyDescent="0.2">
      <c r="Z76" s="56"/>
      <c r="AA76" s="1"/>
      <c r="AC76" s="1"/>
    </row>
    <row r="77" spans="26:33" ht="18" customHeight="1" x14ac:dyDescent="0.2">
      <c r="Z77" s="56"/>
      <c r="AA77" s="1"/>
      <c r="AC77" s="1"/>
    </row>
    <row r="78" spans="26:33" ht="18" customHeight="1" x14ac:dyDescent="0.2">
      <c r="Z78" s="56"/>
      <c r="AA78" s="1"/>
      <c r="AC78" s="1"/>
    </row>
    <row r="79" spans="26:33" ht="18" customHeight="1" x14ac:dyDescent="0.2">
      <c r="Z79" s="56"/>
      <c r="AA79" s="1"/>
      <c r="AC79" s="1"/>
    </row>
    <row r="80" spans="26:33" ht="18" customHeight="1" x14ac:dyDescent="0.2">
      <c r="Z80" s="56"/>
      <c r="AA80" s="1"/>
      <c r="AC80" s="1"/>
      <c r="AG80" s="8">
        <v>1</v>
      </c>
    </row>
    <row r="81" spans="26:33" ht="18" customHeight="1" x14ac:dyDescent="0.2">
      <c r="Z81" s="56"/>
      <c r="AA81" s="1"/>
      <c r="AC81" s="1"/>
      <c r="AG81" s="8">
        <v>0.5</v>
      </c>
    </row>
    <row r="82" spans="26:33" ht="18" customHeight="1" x14ac:dyDescent="0.2">
      <c r="Z82" s="56"/>
      <c r="AA82" s="1"/>
      <c r="AC82" s="1"/>
      <c r="AG82" s="8">
        <v>0</v>
      </c>
    </row>
    <row r="83" spans="26:33" ht="18" customHeight="1" x14ac:dyDescent="0.2">
      <c r="Z83" s="56"/>
      <c r="AA83" s="1"/>
      <c r="AC83" s="1"/>
    </row>
    <row r="84" spans="26:33" ht="18" customHeight="1" x14ac:dyDescent="0.2">
      <c r="Z84" s="56"/>
      <c r="AA84" s="1"/>
      <c r="AC84" s="1"/>
    </row>
    <row r="85" spans="26:33" ht="18" customHeight="1" x14ac:dyDescent="0.2">
      <c r="Z85" s="56"/>
      <c r="AA85" s="1"/>
      <c r="AC85" s="1"/>
    </row>
    <row r="86" spans="26:33" ht="18" customHeight="1" x14ac:dyDescent="0.2">
      <c r="Z86" s="56"/>
      <c r="AA86" s="1"/>
      <c r="AC86" s="1"/>
    </row>
    <row r="87" spans="26:33" ht="18" customHeight="1" x14ac:dyDescent="0.2">
      <c r="Z87" s="56"/>
      <c r="AA87" s="1"/>
      <c r="AC87" s="1"/>
    </row>
    <row r="88" spans="26:33" ht="18" customHeight="1" x14ac:dyDescent="0.2">
      <c r="Z88" s="56"/>
      <c r="AA88" s="1"/>
      <c r="AC88" s="1"/>
    </row>
    <row r="89" spans="26:33" ht="18" customHeight="1" x14ac:dyDescent="0.2">
      <c r="Z89" s="56"/>
      <c r="AA89" s="1"/>
      <c r="AC89" s="1"/>
    </row>
    <row r="90" spans="26:33" ht="18" customHeight="1" x14ac:dyDescent="0.2">
      <c r="Z90" s="56"/>
      <c r="AA90" s="1"/>
      <c r="AC90" s="1"/>
    </row>
    <row r="91" spans="26:33" ht="18" customHeight="1" x14ac:dyDescent="0.2">
      <c r="Z91" s="56"/>
      <c r="AA91" s="1"/>
      <c r="AC91" s="1"/>
    </row>
    <row r="92" spans="26:33" ht="18" customHeight="1" x14ac:dyDescent="0.2">
      <c r="Z92" s="56"/>
      <c r="AA92" s="1"/>
      <c r="AC92" s="1"/>
    </row>
    <row r="93" spans="26:33" ht="18" customHeight="1" x14ac:dyDescent="0.2">
      <c r="Z93" s="56"/>
      <c r="AA93" s="1"/>
      <c r="AC93" s="1"/>
    </row>
    <row r="94" spans="26:33" ht="18" customHeight="1" x14ac:dyDescent="0.2">
      <c r="Z94" s="56"/>
      <c r="AA94" s="1"/>
      <c r="AC94" s="1"/>
    </row>
    <row r="95" spans="26:33" ht="18" customHeight="1" x14ac:dyDescent="0.2">
      <c r="Z95" s="56"/>
      <c r="AA95" s="1"/>
      <c r="AC95" s="1"/>
    </row>
    <row r="96" spans="26:33" ht="18" customHeight="1" x14ac:dyDescent="0.2">
      <c r="Z96" s="56"/>
      <c r="AA96" s="1"/>
      <c r="AC96" s="1"/>
    </row>
    <row r="97" spans="26:29" ht="18" customHeight="1" x14ac:dyDescent="0.2">
      <c r="Z97" s="56"/>
      <c r="AA97" s="1"/>
      <c r="AC97" s="1"/>
    </row>
    <row r="98" spans="26:29" ht="18" customHeight="1" x14ac:dyDescent="0.2">
      <c r="Z98" s="56"/>
      <c r="AA98" s="1"/>
      <c r="AC98" s="1"/>
    </row>
    <row r="99" spans="26:29" ht="18" customHeight="1" x14ac:dyDescent="0.2">
      <c r="Z99" s="56"/>
      <c r="AA99" s="1"/>
      <c r="AC99" s="1"/>
    </row>
    <row r="100" spans="26:29" ht="18" customHeight="1" x14ac:dyDescent="0.2">
      <c r="Z100" s="56"/>
      <c r="AA100" s="1"/>
      <c r="AC100" s="1"/>
    </row>
    <row r="101" spans="26:29" ht="18" customHeight="1" x14ac:dyDescent="0.2">
      <c r="Z101" s="56"/>
      <c r="AA101" s="1"/>
      <c r="AC101" s="1"/>
    </row>
    <row r="102" spans="26:29" ht="18" customHeight="1" x14ac:dyDescent="0.2">
      <c r="Z102" s="56"/>
      <c r="AA102" s="1"/>
      <c r="AC102" s="1"/>
    </row>
    <row r="103" spans="26:29" ht="18" customHeight="1" x14ac:dyDescent="0.2">
      <c r="Z103" s="56"/>
      <c r="AA103" s="1"/>
      <c r="AC103" s="1"/>
    </row>
    <row r="104" spans="26:29" ht="18" customHeight="1" x14ac:dyDescent="0.2">
      <c r="Z104" s="56"/>
      <c r="AA104" s="1"/>
      <c r="AC104" s="1"/>
    </row>
    <row r="105" spans="26:29" ht="18" customHeight="1" x14ac:dyDescent="0.2">
      <c r="Z105" s="56"/>
      <c r="AA105" s="1"/>
      <c r="AC105" s="1"/>
    </row>
    <row r="106" spans="26:29" ht="18" customHeight="1" x14ac:dyDescent="0.2">
      <c r="Z106" s="56"/>
      <c r="AA106" s="1"/>
      <c r="AC106" s="1"/>
    </row>
    <row r="107" spans="26:29" ht="18" customHeight="1" x14ac:dyDescent="0.2">
      <c r="Z107" s="56"/>
      <c r="AA107" s="1"/>
      <c r="AC107" s="1"/>
    </row>
    <row r="108" spans="26:29" ht="18" customHeight="1" x14ac:dyDescent="0.2">
      <c r="Z108" s="56"/>
      <c r="AA108" s="1"/>
      <c r="AC108" s="1"/>
    </row>
    <row r="109" spans="26:29" ht="18" customHeight="1" x14ac:dyDescent="0.2">
      <c r="Z109" s="56"/>
      <c r="AA109" s="1"/>
      <c r="AC109" s="1"/>
    </row>
    <row r="110" spans="26:29" ht="18" customHeight="1" x14ac:dyDescent="0.2">
      <c r="Z110" s="56"/>
      <c r="AA110" s="1"/>
      <c r="AC110" s="1"/>
    </row>
    <row r="111" spans="26:29" ht="18" customHeight="1" x14ac:dyDescent="0.2">
      <c r="Z111" s="56"/>
      <c r="AA111" s="1"/>
      <c r="AC111" s="1"/>
    </row>
    <row r="112" spans="26:29" ht="18" customHeight="1" x14ac:dyDescent="0.2">
      <c r="Z112" s="56"/>
      <c r="AA112" s="1"/>
      <c r="AC112" s="1"/>
    </row>
    <row r="113" spans="26:29" ht="18" customHeight="1" x14ac:dyDescent="0.2">
      <c r="Z113" s="56"/>
      <c r="AA113" s="1"/>
      <c r="AC113" s="1"/>
    </row>
    <row r="114" spans="26:29" ht="18" customHeight="1" x14ac:dyDescent="0.2">
      <c r="Z114" s="56"/>
      <c r="AA114" s="1"/>
      <c r="AC114" s="1"/>
    </row>
    <row r="115" spans="26:29" ht="18" customHeight="1" x14ac:dyDescent="0.2">
      <c r="Z115" s="56"/>
      <c r="AA115" s="1"/>
      <c r="AC115" s="1"/>
    </row>
    <row r="116" spans="26:29" ht="18" customHeight="1" x14ac:dyDescent="0.2">
      <c r="Z116" s="56"/>
      <c r="AA116" s="1"/>
      <c r="AC116" s="1"/>
    </row>
    <row r="117" spans="26:29" ht="18" customHeight="1" x14ac:dyDescent="0.2">
      <c r="Z117" s="56"/>
      <c r="AA117" s="1"/>
      <c r="AC117" s="1"/>
    </row>
    <row r="118" spans="26:29" ht="18" customHeight="1" x14ac:dyDescent="0.2">
      <c r="Z118" s="56"/>
      <c r="AA118" s="1"/>
      <c r="AC118" s="1"/>
    </row>
    <row r="119" spans="26:29" ht="18" customHeight="1" x14ac:dyDescent="0.2">
      <c r="Z119" s="56"/>
      <c r="AA119" s="1"/>
      <c r="AC119" s="1"/>
    </row>
    <row r="120" spans="26:29" ht="18" customHeight="1" x14ac:dyDescent="0.2">
      <c r="Z120" s="56"/>
      <c r="AA120" s="1"/>
      <c r="AC120" s="1"/>
    </row>
    <row r="121" spans="26:29" ht="18" customHeight="1" x14ac:dyDescent="0.2">
      <c r="Z121" s="56"/>
      <c r="AA121" s="1"/>
      <c r="AC121" s="1"/>
    </row>
    <row r="122" spans="26:29" ht="18" customHeight="1" x14ac:dyDescent="0.2">
      <c r="Z122" s="56"/>
      <c r="AA122" s="1"/>
      <c r="AC122" s="1"/>
    </row>
    <row r="123" spans="26:29" ht="18" customHeight="1" x14ac:dyDescent="0.2">
      <c r="Z123" s="56"/>
      <c r="AA123" s="1"/>
      <c r="AC123" s="1"/>
    </row>
    <row r="124" spans="26:29" ht="18" customHeight="1" x14ac:dyDescent="0.2">
      <c r="Z124" s="56"/>
      <c r="AA124" s="1"/>
      <c r="AC124" s="1"/>
    </row>
    <row r="125" spans="26:29" ht="18" customHeight="1" x14ac:dyDescent="0.2">
      <c r="Z125" s="56"/>
      <c r="AA125" s="1"/>
      <c r="AC125" s="1"/>
    </row>
    <row r="126" spans="26:29" ht="18" customHeight="1" x14ac:dyDescent="0.2">
      <c r="Z126" s="56"/>
      <c r="AA126" s="1"/>
      <c r="AC126" s="1"/>
    </row>
    <row r="127" spans="26:29" ht="18" customHeight="1" x14ac:dyDescent="0.2">
      <c r="Z127" s="56"/>
      <c r="AA127" s="1"/>
      <c r="AC127" s="1"/>
    </row>
    <row r="128" spans="26:29" ht="18" customHeight="1" x14ac:dyDescent="0.2">
      <c r="Z128" s="56"/>
      <c r="AA128" s="1"/>
      <c r="AC128" s="1"/>
    </row>
    <row r="129" spans="26:29" ht="18" customHeight="1" x14ac:dyDescent="0.2">
      <c r="Z129" s="56"/>
      <c r="AA129" s="1"/>
      <c r="AC129" s="1"/>
    </row>
    <row r="130" spans="26:29" ht="18" customHeight="1" x14ac:dyDescent="0.2">
      <c r="Z130" s="56"/>
      <c r="AA130" s="1"/>
      <c r="AC130" s="1"/>
    </row>
    <row r="131" spans="26:29" ht="18" customHeight="1" x14ac:dyDescent="0.2">
      <c r="Z131" s="56"/>
      <c r="AA131" s="1"/>
      <c r="AC131" s="1"/>
    </row>
    <row r="132" spans="26:29" ht="18" customHeight="1" x14ac:dyDescent="0.2">
      <c r="Z132" s="56"/>
      <c r="AA132" s="1"/>
      <c r="AC132" s="1"/>
    </row>
    <row r="133" spans="26:29" ht="18" customHeight="1" x14ac:dyDescent="0.2">
      <c r="Z133" s="56"/>
      <c r="AA133" s="1"/>
      <c r="AC133" s="1"/>
    </row>
    <row r="134" spans="26:29" ht="18" customHeight="1" x14ac:dyDescent="0.2">
      <c r="Z134" s="56"/>
      <c r="AA134" s="1"/>
      <c r="AC134" s="1"/>
    </row>
    <row r="135" spans="26:29" ht="18" customHeight="1" x14ac:dyDescent="0.2">
      <c r="Z135" s="56"/>
      <c r="AA135" s="1"/>
      <c r="AC135" s="1"/>
    </row>
    <row r="136" spans="26:29" ht="18" customHeight="1" x14ac:dyDescent="0.2">
      <c r="Z136" s="56"/>
      <c r="AA136" s="1"/>
      <c r="AC136" s="1"/>
    </row>
    <row r="137" spans="26:29" ht="18" customHeight="1" x14ac:dyDescent="0.2">
      <c r="Z137" s="56"/>
      <c r="AA137" s="1"/>
      <c r="AC137" s="1"/>
    </row>
    <row r="138" spans="26:29" ht="18" customHeight="1" x14ac:dyDescent="0.2">
      <c r="Z138" s="56"/>
      <c r="AA138" s="1"/>
      <c r="AC138" s="1"/>
    </row>
    <row r="139" spans="26:29" ht="18" customHeight="1" x14ac:dyDescent="0.2">
      <c r="Z139" s="56"/>
      <c r="AA139" s="1"/>
      <c r="AC139" s="1"/>
    </row>
    <row r="140" spans="26:29" ht="18" customHeight="1" x14ac:dyDescent="0.2">
      <c r="Z140" s="56"/>
      <c r="AA140" s="1"/>
      <c r="AC140" s="1"/>
    </row>
    <row r="141" spans="26:29" ht="18" customHeight="1" x14ac:dyDescent="0.2">
      <c r="Z141" s="56"/>
      <c r="AA141" s="1"/>
      <c r="AC141" s="1"/>
    </row>
    <row r="142" spans="26:29" ht="18" customHeight="1" x14ac:dyDescent="0.2">
      <c r="Z142" s="56"/>
      <c r="AA142" s="1"/>
      <c r="AC142" s="1"/>
    </row>
    <row r="143" spans="26:29" ht="18" customHeight="1" x14ac:dyDescent="0.2">
      <c r="AA143" s="1"/>
      <c r="AC143" s="1"/>
    </row>
    <row r="144" spans="26:29" ht="18" customHeight="1" x14ac:dyDescent="0.2">
      <c r="AA144" s="1"/>
      <c r="AC144" s="1"/>
    </row>
    <row r="145" spans="27:29" ht="18" customHeight="1" x14ac:dyDescent="0.2">
      <c r="AA145" s="1"/>
      <c r="AC145" s="1"/>
    </row>
    <row r="146" spans="27:29" ht="18" customHeight="1" x14ac:dyDescent="0.2">
      <c r="AA146" s="1"/>
      <c r="AC146" s="1"/>
    </row>
    <row r="147" spans="27:29" ht="18" customHeight="1" x14ac:dyDescent="0.2">
      <c r="AA147" s="1"/>
      <c r="AC147" s="1"/>
    </row>
    <row r="148" spans="27:29" ht="18" customHeight="1" x14ac:dyDescent="0.2">
      <c r="AA148" s="1"/>
      <c r="AC148" s="1"/>
    </row>
    <row r="149" spans="27:29" ht="18" customHeight="1" x14ac:dyDescent="0.2">
      <c r="AA149" s="1"/>
      <c r="AC149" s="1"/>
    </row>
    <row r="150" spans="27:29" ht="18" customHeight="1" x14ac:dyDescent="0.2">
      <c r="AA150" s="1"/>
      <c r="AC150" s="1"/>
    </row>
    <row r="151" spans="27:29" ht="18" customHeight="1" x14ac:dyDescent="0.2">
      <c r="AA151" s="1"/>
      <c r="AC151" s="1"/>
    </row>
    <row r="152" spans="27:29" ht="18" customHeight="1" x14ac:dyDescent="0.2">
      <c r="AA152" s="1"/>
      <c r="AC152" s="1"/>
    </row>
    <row r="153" spans="27:29" ht="18" customHeight="1" x14ac:dyDescent="0.2">
      <c r="AA153" s="1"/>
      <c r="AC153" s="1"/>
    </row>
    <row r="154" spans="27:29" ht="18" customHeight="1" x14ac:dyDescent="0.2">
      <c r="AA154" s="1"/>
      <c r="AC154" s="1"/>
    </row>
    <row r="155" spans="27:29" ht="18" customHeight="1" x14ac:dyDescent="0.2">
      <c r="AA155" s="1"/>
      <c r="AC155" s="1"/>
    </row>
    <row r="156" spans="27:29" ht="18" customHeight="1" x14ac:dyDescent="0.2">
      <c r="AA156" s="1"/>
      <c r="AC156" s="1"/>
    </row>
    <row r="157" spans="27:29" ht="18" customHeight="1" x14ac:dyDescent="0.2">
      <c r="AA157" s="1"/>
      <c r="AC157" s="1"/>
    </row>
    <row r="158" spans="27:29" ht="18" customHeight="1" x14ac:dyDescent="0.2">
      <c r="AA158" s="1"/>
      <c r="AC158" s="1"/>
    </row>
    <row r="159" spans="27:29" ht="18" customHeight="1" x14ac:dyDescent="0.2">
      <c r="AA159" s="1"/>
      <c r="AC159" s="1"/>
    </row>
    <row r="160" spans="27:29" ht="18" customHeight="1" x14ac:dyDescent="0.2">
      <c r="AA160" s="1"/>
      <c r="AC160" s="1"/>
    </row>
    <row r="161" spans="27:29" ht="18" customHeight="1" x14ac:dyDescent="0.2">
      <c r="AA161" s="1"/>
      <c r="AC161" s="1"/>
    </row>
    <row r="162" spans="27:29" ht="18" customHeight="1" x14ac:dyDescent="0.2">
      <c r="AA162" s="1"/>
      <c r="AC162" s="1"/>
    </row>
    <row r="163" spans="27:29" ht="18" customHeight="1" x14ac:dyDescent="0.2">
      <c r="AA163" s="1"/>
      <c r="AC163" s="1"/>
    </row>
    <row r="164" spans="27:29" ht="18" customHeight="1" x14ac:dyDescent="0.2">
      <c r="AA164" s="1"/>
      <c r="AC164" s="1"/>
    </row>
    <row r="165" spans="27:29" ht="18" customHeight="1" x14ac:dyDescent="0.2">
      <c r="AA165" s="1"/>
      <c r="AC165" s="1"/>
    </row>
    <row r="166" spans="27:29" ht="18" customHeight="1" x14ac:dyDescent="0.2">
      <c r="AA166" s="1"/>
      <c r="AC166" s="1"/>
    </row>
    <row r="167" spans="27:29" ht="18" customHeight="1" x14ac:dyDescent="0.2">
      <c r="AA167" s="1"/>
      <c r="AC167" s="1"/>
    </row>
    <row r="168" spans="27:29" ht="18" customHeight="1" x14ac:dyDescent="0.2">
      <c r="AA168" s="1"/>
      <c r="AC168" s="1"/>
    </row>
    <row r="169" spans="27:29" ht="18" customHeight="1" x14ac:dyDescent="0.2">
      <c r="AA169" s="1"/>
      <c r="AC169" s="1"/>
    </row>
    <row r="170" spans="27:29" ht="18" customHeight="1" x14ac:dyDescent="0.2">
      <c r="AA170" s="1"/>
      <c r="AC170" s="1"/>
    </row>
    <row r="171" spans="27:29" ht="18" customHeight="1" x14ac:dyDescent="0.2">
      <c r="AA171" s="1"/>
      <c r="AC171" s="1"/>
    </row>
    <row r="172" spans="27:29" ht="18" customHeight="1" x14ac:dyDescent="0.2">
      <c r="AA172" s="1"/>
      <c r="AC172" s="1"/>
    </row>
    <row r="173" spans="27:29" ht="18" customHeight="1" x14ac:dyDescent="0.2">
      <c r="AA173" s="1"/>
      <c r="AC173" s="1"/>
    </row>
    <row r="174" spans="27:29" ht="18" customHeight="1" x14ac:dyDescent="0.2">
      <c r="AA174" s="1"/>
      <c r="AC174" s="1"/>
    </row>
    <row r="175" spans="27:29" ht="18" customHeight="1" x14ac:dyDescent="0.2">
      <c r="AA175" s="1"/>
      <c r="AC175" s="1"/>
    </row>
    <row r="176" spans="27:29" ht="18" customHeight="1" x14ac:dyDescent="0.2">
      <c r="AA176" s="1"/>
      <c r="AC176" s="1"/>
    </row>
    <row r="177" spans="27:29" ht="18" customHeight="1" x14ac:dyDescent="0.2">
      <c r="AA177" s="1"/>
      <c r="AC177" s="1"/>
    </row>
    <row r="178" spans="27:29" ht="18" customHeight="1" x14ac:dyDescent="0.2">
      <c r="AA178" s="1"/>
      <c r="AC178" s="1"/>
    </row>
    <row r="179" spans="27:29" ht="18" customHeight="1" x14ac:dyDescent="0.2">
      <c r="AA179" s="1"/>
      <c r="AC179" s="1"/>
    </row>
    <row r="180" spans="27:29" ht="18" customHeight="1" x14ac:dyDescent="0.2">
      <c r="AA180" s="1"/>
      <c r="AC180" s="1"/>
    </row>
    <row r="181" spans="27:29" ht="18" customHeight="1" x14ac:dyDescent="0.2">
      <c r="AA181" s="1"/>
      <c r="AC181" s="1"/>
    </row>
    <row r="182" spans="27:29" ht="18" customHeight="1" x14ac:dyDescent="0.2">
      <c r="AA182" s="1"/>
      <c r="AC182" s="1"/>
    </row>
    <row r="183" spans="27:29" ht="18" customHeight="1" x14ac:dyDescent="0.2">
      <c r="AA183" s="1"/>
      <c r="AC183" s="1"/>
    </row>
    <row r="184" spans="27:29" ht="18" customHeight="1" x14ac:dyDescent="0.2">
      <c r="AA184" s="1"/>
      <c r="AC184" s="1"/>
    </row>
    <row r="185" spans="27:29" ht="18" customHeight="1" x14ac:dyDescent="0.2">
      <c r="AA185" s="1"/>
      <c r="AC185" s="1"/>
    </row>
    <row r="186" spans="27:29" ht="18" customHeight="1" x14ac:dyDescent="0.2">
      <c r="AA186" s="1"/>
      <c r="AC186" s="1"/>
    </row>
    <row r="187" spans="27:29" ht="18" customHeight="1" x14ac:dyDescent="0.2">
      <c r="AA187" s="1"/>
      <c r="AC187" s="1"/>
    </row>
    <row r="188" spans="27:29" ht="18" customHeight="1" x14ac:dyDescent="0.2">
      <c r="AA188" s="1"/>
      <c r="AC188" s="1"/>
    </row>
    <row r="189" spans="27:29" ht="18" customHeight="1" x14ac:dyDescent="0.2">
      <c r="AA189" s="1"/>
      <c r="AC189" s="1"/>
    </row>
    <row r="190" spans="27:29" ht="18" customHeight="1" x14ac:dyDescent="0.2">
      <c r="AA190" s="1"/>
      <c r="AC190" s="1"/>
    </row>
    <row r="191" spans="27:29" ht="18" customHeight="1" x14ac:dyDescent="0.2">
      <c r="AA191" s="1"/>
      <c r="AC191" s="1"/>
    </row>
    <row r="192" spans="27:29" ht="18" customHeight="1" x14ac:dyDescent="0.2">
      <c r="AA192" s="1"/>
      <c r="AC192" s="1"/>
    </row>
    <row r="193" spans="27:29" ht="18" customHeight="1" x14ac:dyDescent="0.2">
      <c r="AA193" s="1"/>
      <c r="AC193" s="1"/>
    </row>
    <row r="194" spans="27:29" ht="18" customHeight="1" x14ac:dyDescent="0.2">
      <c r="AA194" s="1"/>
      <c r="AC194" s="1"/>
    </row>
    <row r="195" spans="27:29" ht="18" customHeight="1" x14ac:dyDescent="0.2">
      <c r="AA195" s="1"/>
      <c r="AC195" s="1"/>
    </row>
    <row r="196" spans="27:29" ht="18" customHeight="1" x14ac:dyDescent="0.2">
      <c r="AA196" s="1"/>
      <c r="AC196" s="1"/>
    </row>
    <row r="197" spans="27:29" ht="18" customHeight="1" x14ac:dyDescent="0.2">
      <c r="AA197" s="1"/>
      <c r="AC197" s="1"/>
    </row>
    <row r="198" spans="27:29" ht="18" customHeight="1" x14ac:dyDescent="0.2">
      <c r="AA198" s="1"/>
      <c r="AC198" s="1"/>
    </row>
    <row r="199" spans="27:29" ht="18" customHeight="1" x14ac:dyDescent="0.2">
      <c r="AA199" s="1"/>
      <c r="AC199" s="1"/>
    </row>
    <row r="200" spans="27:29" ht="18" customHeight="1" x14ac:dyDescent="0.2">
      <c r="AA200" s="1"/>
      <c r="AC200" s="1"/>
    </row>
    <row r="201" spans="27:29" ht="18" customHeight="1" x14ac:dyDescent="0.2">
      <c r="AA201" s="1"/>
      <c r="AC201" s="1"/>
    </row>
    <row r="202" spans="27:29" ht="18" customHeight="1" x14ac:dyDescent="0.2">
      <c r="AA202" s="1"/>
      <c r="AC202" s="1"/>
    </row>
    <row r="203" spans="27:29" ht="18" customHeight="1" x14ac:dyDescent="0.2">
      <c r="AA203" s="1"/>
      <c r="AC203" s="1"/>
    </row>
    <row r="204" spans="27:29" ht="18" customHeight="1" x14ac:dyDescent="0.2">
      <c r="AA204" s="1"/>
      <c r="AC204" s="1"/>
    </row>
    <row r="205" spans="27:29" ht="18" customHeight="1" x14ac:dyDescent="0.2">
      <c r="AA205" s="1"/>
      <c r="AC205" s="1"/>
    </row>
    <row r="206" spans="27:29" ht="18" customHeight="1" x14ac:dyDescent="0.2">
      <c r="AA206" s="1"/>
      <c r="AC206" s="1"/>
    </row>
    <row r="207" spans="27:29" ht="18" customHeight="1" x14ac:dyDescent="0.2">
      <c r="AA207" s="1"/>
      <c r="AC207" s="1"/>
    </row>
    <row r="208" spans="27:29" ht="18" customHeight="1" x14ac:dyDescent="0.2">
      <c r="AA208" s="1"/>
      <c r="AC208" s="1"/>
    </row>
    <row r="209" spans="27:29" ht="18" customHeight="1" x14ac:dyDescent="0.2">
      <c r="AA209" s="1"/>
      <c r="AC209" s="1"/>
    </row>
    <row r="210" spans="27:29" ht="18" customHeight="1" x14ac:dyDescent="0.2">
      <c r="AA210" s="1"/>
      <c r="AC210" s="1"/>
    </row>
    <row r="211" spans="27:29" ht="18" customHeight="1" x14ac:dyDescent="0.2">
      <c r="AA211" s="1"/>
      <c r="AC211" s="1"/>
    </row>
    <row r="212" spans="27:29" ht="18" customHeight="1" x14ac:dyDescent="0.2">
      <c r="AA212" s="1"/>
      <c r="AC212" s="1"/>
    </row>
    <row r="213" spans="27:29" ht="18" customHeight="1" x14ac:dyDescent="0.2">
      <c r="AA213" s="1"/>
      <c r="AC213" s="1"/>
    </row>
    <row r="214" spans="27:29" ht="18" customHeight="1" x14ac:dyDescent="0.2">
      <c r="AA214" s="1"/>
      <c r="AC214" s="1"/>
    </row>
    <row r="215" spans="27:29" ht="18" customHeight="1" x14ac:dyDescent="0.2">
      <c r="AA215" s="1"/>
      <c r="AC215" s="1"/>
    </row>
    <row r="216" spans="27:29" ht="18" customHeight="1" x14ac:dyDescent="0.2">
      <c r="AA216" s="1"/>
      <c r="AC216" s="1"/>
    </row>
    <row r="217" spans="27:29" ht="18" customHeight="1" x14ac:dyDescent="0.2">
      <c r="AA217" s="1"/>
      <c r="AC217" s="1"/>
    </row>
    <row r="218" spans="27:29" ht="18" customHeight="1" x14ac:dyDescent="0.2">
      <c r="AA218" s="1"/>
      <c r="AC218" s="1"/>
    </row>
    <row r="219" spans="27:29" ht="18" customHeight="1" x14ac:dyDescent="0.2">
      <c r="AA219" s="1"/>
      <c r="AC219" s="1"/>
    </row>
    <row r="220" spans="27:29" ht="18" customHeight="1" x14ac:dyDescent="0.2">
      <c r="AA220" s="1"/>
      <c r="AC220" s="1"/>
    </row>
    <row r="221" spans="27:29" ht="18" customHeight="1" x14ac:dyDescent="0.2">
      <c r="AA221" s="1"/>
      <c r="AC221" s="1"/>
    </row>
    <row r="222" spans="27:29" ht="18" customHeight="1" x14ac:dyDescent="0.2">
      <c r="AA222" s="1"/>
      <c r="AC222" s="1"/>
    </row>
    <row r="223" spans="27:29" ht="18" customHeight="1" x14ac:dyDescent="0.2">
      <c r="AA223" s="1"/>
      <c r="AC223" s="1"/>
    </row>
    <row r="224" spans="27:29" ht="18" customHeight="1" x14ac:dyDescent="0.2">
      <c r="AA224" s="1"/>
      <c r="AC224" s="1"/>
    </row>
    <row r="225" spans="27:29" ht="18" customHeight="1" x14ac:dyDescent="0.2">
      <c r="AA225" s="1"/>
      <c r="AC225" s="1"/>
    </row>
    <row r="226" spans="27:29" ht="18" customHeight="1" x14ac:dyDescent="0.2">
      <c r="AA226" s="1"/>
      <c r="AC226" s="1"/>
    </row>
    <row r="227" spans="27:29" ht="18" customHeight="1" x14ac:dyDescent="0.2">
      <c r="AA227" s="1"/>
      <c r="AC227" s="1"/>
    </row>
    <row r="228" spans="27:29" ht="18" customHeight="1" x14ac:dyDescent="0.2">
      <c r="AA228" s="1"/>
      <c r="AC228" s="1"/>
    </row>
    <row r="229" spans="27:29" ht="18" customHeight="1" x14ac:dyDescent="0.2">
      <c r="AA229" s="1"/>
      <c r="AC229" s="1"/>
    </row>
    <row r="230" spans="27:29" ht="18" customHeight="1" x14ac:dyDescent="0.2">
      <c r="AA230" s="1"/>
      <c r="AC230" s="1"/>
    </row>
    <row r="231" spans="27:29" ht="18" customHeight="1" x14ac:dyDescent="0.2">
      <c r="AA231" s="1"/>
      <c r="AC231" s="1"/>
    </row>
    <row r="232" spans="27:29" ht="18" customHeight="1" x14ac:dyDescent="0.2">
      <c r="AA232" s="1"/>
      <c r="AC232" s="1"/>
    </row>
    <row r="233" spans="27:29" ht="18" customHeight="1" x14ac:dyDescent="0.2">
      <c r="AA233" s="1"/>
      <c r="AC233" s="1"/>
    </row>
    <row r="234" spans="27:29" ht="18" customHeight="1" x14ac:dyDescent="0.2">
      <c r="AA234" s="1"/>
      <c r="AC234" s="1"/>
    </row>
    <row r="235" spans="27:29" ht="18" customHeight="1" x14ac:dyDescent="0.2">
      <c r="AA235" s="1"/>
      <c r="AC235" s="1"/>
    </row>
    <row r="236" spans="27:29" ht="18" customHeight="1" x14ac:dyDescent="0.2">
      <c r="AA236" s="1"/>
      <c r="AC236" s="1"/>
    </row>
    <row r="237" spans="27:29" ht="18" customHeight="1" x14ac:dyDescent="0.2">
      <c r="AA237" s="1"/>
      <c r="AC237" s="1"/>
    </row>
    <row r="238" spans="27:29" ht="18" customHeight="1" x14ac:dyDescent="0.2">
      <c r="AA238" s="1"/>
      <c r="AC238" s="1"/>
    </row>
    <row r="239" spans="27:29" ht="18" customHeight="1" x14ac:dyDescent="0.2">
      <c r="AA239" s="1"/>
      <c r="AC239" s="1"/>
    </row>
    <row r="240" spans="27:29" ht="18" customHeight="1" x14ac:dyDescent="0.2">
      <c r="AA240" s="1"/>
      <c r="AC240" s="1"/>
    </row>
    <row r="241" spans="27:29" ht="18" customHeight="1" x14ac:dyDescent="0.2">
      <c r="AA241" s="1"/>
      <c r="AC241" s="1"/>
    </row>
    <row r="242" spans="27:29" ht="18" customHeight="1" x14ac:dyDescent="0.2">
      <c r="AA242" s="1"/>
      <c r="AC242" s="1"/>
    </row>
    <row r="243" spans="27:29" ht="18" customHeight="1" x14ac:dyDescent="0.2">
      <c r="AA243" s="1"/>
      <c r="AC243" s="1"/>
    </row>
    <row r="244" spans="27:29" ht="18" customHeight="1" x14ac:dyDescent="0.2">
      <c r="AA244" s="1"/>
      <c r="AC244" s="1"/>
    </row>
    <row r="245" spans="27:29" ht="18" customHeight="1" x14ac:dyDescent="0.2">
      <c r="AA245" s="1"/>
      <c r="AC245" s="1"/>
    </row>
    <row r="246" spans="27:29" ht="18" customHeight="1" x14ac:dyDescent="0.2">
      <c r="AA246" s="1"/>
      <c r="AC246" s="1"/>
    </row>
    <row r="247" spans="27:29" ht="18" customHeight="1" x14ac:dyDescent="0.2">
      <c r="AA247" s="1"/>
      <c r="AC247" s="1"/>
    </row>
    <row r="248" spans="27:29" ht="18" customHeight="1" x14ac:dyDescent="0.2">
      <c r="AA248" s="1"/>
      <c r="AC248" s="1"/>
    </row>
    <row r="249" spans="27:29" ht="18" customHeight="1" x14ac:dyDescent="0.2">
      <c r="AA249" s="1"/>
      <c r="AC249" s="1"/>
    </row>
    <row r="250" spans="27:29" ht="18" customHeight="1" x14ac:dyDescent="0.2">
      <c r="AA250" s="1"/>
      <c r="AC250" s="1"/>
    </row>
    <row r="251" spans="27:29" ht="18" customHeight="1" x14ac:dyDescent="0.2">
      <c r="AA251" s="1"/>
      <c r="AC251" s="1"/>
    </row>
    <row r="252" spans="27:29" ht="18" customHeight="1" x14ac:dyDescent="0.2">
      <c r="AA252" s="1"/>
      <c r="AC252" s="1"/>
    </row>
    <row r="253" spans="27:29" ht="18" customHeight="1" x14ac:dyDescent="0.2">
      <c r="AA253" s="1"/>
      <c r="AC253" s="1"/>
    </row>
    <row r="254" spans="27:29" ht="18" customHeight="1" x14ac:dyDescent="0.2">
      <c r="AA254" s="1"/>
      <c r="AC254" s="1"/>
    </row>
    <row r="255" spans="27:29" ht="18" customHeight="1" x14ac:dyDescent="0.2">
      <c r="AA255" s="1"/>
      <c r="AC255" s="1"/>
    </row>
    <row r="256" spans="27:29" ht="18" customHeight="1" x14ac:dyDescent="0.2">
      <c r="AA256" s="1"/>
      <c r="AC256" s="1"/>
    </row>
    <row r="257" spans="27:29" ht="18" customHeight="1" x14ac:dyDescent="0.2">
      <c r="AA257" s="1"/>
      <c r="AC257" s="1"/>
    </row>
    <row r="258" spans="27:29" ht="18" customHeight="1" x14ac:dyDescent="0.2">
      <c r="AA258" s="1"/>
      <c r="AC258" s="1"/>
    </row>
    <row r="259" spans="27:29" ht="18" customHeight="1" x14ac:dyDescent="0.2">
      <c r="AA259" s="1"/>
      <c r="AC259" s="1"/>
    </row>
    <row r="260" spans="27:29" ht="18" customHeight="1" x14ac:dyDescent="0.2">
      <c r="AA260" s="1"/>
      <c r="AC260" s="1"/>
    </row>
    <row r="261" spans="27:29" ht="18" customHeight="1" x14ac:dyDescent="0.2">
      <c r="AA261" s="1"/>
      <c r="AC261" s="1"/>
    </row>
    <row r="262" spans="27:29" ht="18" customHeight="1" x14ac:dyDescent="0.2">
      <c r="AA262" s="1"/>
      <c r="AC262" s="1"/>
    </row>
    <row r="263" spans="27:29" ht="18" customHeight="1" x14ac:dyDescent="0.2">
      <c r="AA263" s="1"/>
      <c r="AC263" s="1"/>
    </row>
    <row r="264" spans="27:29" ht="18" customHeight="1" x14ac:dyDescent="0.2">
      <c r="AA264" s="1"/>
      <c r="AC264" s="1"/>
    </row>
    <row r="265" spans="27:29" ht="18" customHeight="1" x14ac:dyDescent="0.2">
      <c r="AA265" s="1"/>
      <c r="AC265" s="1"/>
    </row>
    <row r="266" spans="27:29" ht="18" customHeight="1" x14ac:dyDescent="0.2">
      <c r="AA266" s="1"/>
      <c r="AC266" s="1"/>
    </row>
    <row r="267" spans="27:29" ht="18" customHeight="1" x14ac:dyDescent="0.2">
      <c r="AA267" s="1"/>
      <c r="AC267" s="1"/>
    </row>
    <row r="268" spans="27:29" ht="18" customHeight="1" x14ac:dyDescent="0.2">
      <c r="AA268" s="1"/>
      <c r="AC268" s="1"/>
    </row>
    <row r="269" spans="27:29" ht="18" customHeight="1" x14ac:dyDescent="0.2">
      <c r="AA269" s="1"/>
      <c r="AC269" s="1"/>
    </row>
    <row r="270" spans="27:29" ht="18" customHeight="1" x14ac:dyDescent="0.2">
      <c r="AA270" s="1"/>
      <c r="AC270" s="1"/>
    </row>
    <row r="271" spans="27:29" ht="18" customHeight="1" x14ac:dyDescent="0.2">
      <c r="AA271" s="1"/>
      <c r="AC271" s="1"/>
    </row>
    <row r="272" spans="27:29" ht="18" customHeight="1" x14ac:dyDescent="0.2">
      <c r="AA272" s="1"/>
      <c r="AC272" s="1"/>
    </row>
    <row r="273" spans="27:29" ht="18" customHeight="1" x14ac:dyDescent="0.2">
      <c r="AA273" s="1"/>
      <c r="AC273" s="1"/>
    </row>
    <row r="274" spans="27:29" ht="18" customHeight="1" x14ac:dyDescent="0.2">
      <c r="AA274" s="1"/>
      <c r="AC274" s="1"/>
    </row>
    <row r="275" spans="27:29" ht="18" customHeight="1" x14ac:dyDescent="0.2">
      <c r="AA275" s="1"/>
      <c r="AC275" s="1"/>
    </row>
    <row r="276" spans="27:29" ht="18" customHeight="1" x14ac:dyDescent="0.2">
      <c r="AA276" s="1"/>
      <c r="AC276" s="1"/>
    </row>
    <row r="277" spans="27:29" ht="18" customHeight="1" x14ac:dyDescent="0.2">
      <c r="AA277" s="1"/>
      <c r="AC277" s="1"/>
    </row>
    <row r="278" spans="27:29" ht="18" customHeight="1" x14ac:dyDescent="0.2">
      <c r="AA278" s="1"/>
      <c r="AC278" s="1"/>
    </row>
    <row r="279" spans="27:29" ht="18" customHeight="1" x14ac:dyDescent="0.2">
      <c r="AA279" s="1"/>
      <c r="AC279" s="1"/>
    </row>
    <row r="280" spans="27:29" ht="18" customHeight="1" x14ac:dyDescent="0.2">
      <c r="AA280" s="1"/>
      <c r="AC280" s="1"/>
    </row>
    <row r="281" spans="27:29" ht="18" customHeight="1" x14ac:dyDescent="0.2">
      <c r="AA281" s="1"/>
      <c r="AC281" s="1"/>
    </row>
    <row r="282" spans="27:29" ht="18" customHeight="1" x14ac:dyDescent="0.2">
      <c r="AA282" s="1"/>
      <c r="AC282" s="1"/>
    </row>
    <row r="283" spans="27:29" ht="18" customHeight="1" x14ac:dyDescent="0.2">
      <c r="AA283" s="1"/>
      <c r="AC283" s="1"/>
    </row>
    <row r="284" spans="27:29" ht="18" customHeight="1" x14ac:dyDescent="0.2">
      <c r="AA284" s="1"/>
      <c r="AC284" s="1"/>
    </row>
    <row r="285" spans="27:29" ht="18" customHeight="1" x14ac:dyDescent="0.2">
      <c r="AA285" s="1"/>
      <c r="AC285" s="1"/>
    </row>
    <row r="286" spans="27:29" ht="18" customHeight="1" x14ac:dyDescent="0.2">
      <c r="AA286" s="1"/>
      <c r="AC286" s="1"/>
    </row>
    <row r="287" spans="27:29" ht="18" customHeight="1" x14ac:dyDescent="0.2">
      <c r="AA287" s="1"/>
      <c r="AC287" s="1"/>
    </row>
    <row r="288" spans="27:29" ht="18" customHeight="1" x14ac:dyDescent="0.2">
      <c r="AA288" s="1"/>
      <c r="AC288" s="1"/>
    </row>
    <row r="289" spans="27:29" ht="18" customHeight="1" x14ac:dyDescent="0.2">
      <c r="AA289" s="1"/>
      <c r="AC289" s="1"/>
    </row>
    <row r="290" spans="27:29" ht="18" customHeight="1" x14ac:dyDescent="0.2">
      <c r="AA290" s="1"/>
      <c r="AC290" s="1"/>
    </row>
    <row r="291" spans="27:29" ht="18" customHeight="1" x14ac:dyDescent="0.2">
      <c r="AA291" s="1"/>
      <c r="AC291" s="1"/>
    </row>
    <row r="292" spans="27:29" ht="18" customHeight="1" x14ac:dyDescent="0.2">
      <c r="AA292" s="1"/>
      <c r="AC292" s="1"/>
    </row>
    <row r="293" spans="27:29" ht="18" customHeight="1" x14ac:dyDescent="0.2">
      <c r="AA293" s="1"/>
      <c r="AC293" s="1"/>
    </row>
    <row r="294" spans="27:29" ht="18" customHeight="1" x14ac:dyDescent="0.2">
      <c r="AA294" s="1"/>
      <c r="AC294" s="1"/>
    </row>
    <row r="295" spans="27:29" ht="18" customHeight="1" x14ac:dyDescent="0.2">
      <c r="AA295" s="1"/>
      <c r="AC295" s="1"/>
    </row>
    <row r="296" spans="27:29" ht="18" customHeight="1" x14ac:dyDescent="0.2">
      <c r="AA296" s="1"/>
      <c r="AC296" s="1"/>
    </row>
    <row r="297" spans="27:29" ht="18" customHeight="1" x14ac:dyDescent="0.2">
      <c r="AA297" s="1"/>
      <c r="AC297" s="1"/>
    </row>
    <row r="298" spans="27:29" ht="18" customHeight="1" x14ac:dyDescent="0.2">
      <c r="AA298" s="1"/>
      <c r="AC298" s="1"/>
    </row>
    <row r="299" spans="27:29" ht="18" customHeight="1" x14ac:dyDescent="0.2">
      <c r="AA299" s="1"/>
      <c r="AC299" s="1"/>
    </row>
    <row r="300" spans="27:29" ht="18" customHeight="1" x14ac:dyDescent="0.2">
      <c r="AA300" s="1"/>
      <c r="AC300" s="1"/>
    </row>
    <row r="301" spans="27:29" ht="18" customHeight="1" x14ac:dyDescent="0.2">
      <c r="AA301" s="1"/>
      <c r="AC301" s="1"/>
    </row>
    <row r="302" spans="27:29" ht="18" customHeight="1" x14ac:dyDescent="0.2">
      <c r="AA302" s="1"/>
      <c r="AC302" s="1"/>
    </row>
    <row r="303" spans="27:29" ht="18" customHeight="1" x14ac:dyDescent="0.2">
      <c r="AA303" s="1"/>
      <c r="AC303" s="1"/>
    </row>
    <row r="304" spans="27:29" ht="18" customHeight="1" x14ac:dyDescent="0.2">
      <c r="AA304" s="1"/>
      <c r="AC304" s="1"/>
    </row>
    <row r="305" spans="27:29" ht="18" customHeight="1" x14ac:dyDescent="0.2">
      <c r="AA305" s="1"/>
      <c r="AC305" s="1"/>
    </row>
    <row r="306" spans="27:29" ht="18" customHeight="1" x14ac:dyDescent="0.2">
      <c r="AA306" s="1"/>
      <c r="AC306" s="1"/>
    </row>
    <row r="307" spans="27:29" ht="18" customHeight="1" x14ac:dyDescent="0.2">
      <c r="AA307" s="1"/>
      <c r="AC307" s="1"/>
    </row>
    <row r="308" spans="27:29" ht="18" customHeight="1" x14ac:dyDescent="0.2">
      <c r="AA308" s="1"/>
      <c r="AC308" s="1"/>
    </row>
    <row r="309" spans="27:29" ht="18" customHeight="1" x14ac:dyDescent="0.2">
      <c r="AA309" s="1"/>
      <c r="AC309" s="1"/>
    </row>
    <row r="310" spans="27:29" ht="18" customHeight="1" x14ac:dyDescent="0.2">
      <c r="AA310" s="1"/>
      <c r="AC310" s="1"/>
    </row>
    <row r="311" spans="27:29" ht="18" customHeight="1" x14ac:dyDescent="0.2">
      <c r="AA311" s="1"/>
      <c r="AC311" s="1"/>
    </row>
    <row r="312" spans="27:29" ht="18" customHeight="1" x14ac:dyDescent="0.2">
      <c r="AA312" s="1"/>
      <c r="AC312" s="1"/>
    </row>
    <row r="313" spans="27:29" ht="18" customHeight="1" x14ac:dyDescent="0.2">
      <c r="AA313" s="1"/>
      <c r="AC313" s="1"/>
    </row>
    <row r="314" spans="27:29" ht="18" customHeight="1" x14ac:dyDescent="0.2">
      <c r="AA314" s="1"/>
      <c r="AC314" s="1"/>
    </row>
    <row r="315" spans="27:29" ht="18" customHeight="1" x14ac:dyDescent="0.2">
      <c r="AA315" s="1"/>
      <c r="AC315" s="1"/>
    </row>
    <row r="316" spans="27:29" ht="18" customHeight="1" x14ac:dyDescent="0.2">
      <c r="AA316" s="1"/>
      <c r="AC316" s="1"/>
    </row>
    <row r="317" spans="27:29" ht="18" customHeight="1" x14ac:dyDescent="0.2">
      <c r="AA317" s="1"/>
      <c r="AC317" s="1"/>
    </row>
    <row r="318" spans="27:29" ht="18" customHeight="1" x14ac:dyDescent="0.2">
      <c r="AA318" s="1"/>
      <c r="AC318" s="1"/>
    </row>
    <row r="319" spans="27:29" ht="18" customHeight="1" x14ac:dyDescent="0.2">
      <c r="AA319" s="1"/>
      <c r="AC319" s="1"/>
    </row>
    <row r="320" spans="27:29" ht="18" customHeight="1" x14ac:dyDescent="0.2">
      <c r="AA320" s="1"/>
      <c r="AC320" s="1"/>
    </row>
    <row r="321" spans="27:29" ht="18" customHeight="1" x14ac:dyDescent="0.2">
      <c r="AA321" s="1"/>
      <c r="AC321" s="1"/>
    </row>
    <row r="322" spans="27:29" ht="18" customHeight="1" x14ac:dyDescent="0.2">
      <c r="AA322" s="1"/>
      <c r="AC322" s="1"/>
    </row>
    <row r="323" spans="27:29" ht="18" customHeight="1" x14ac:dyDescent="0.2">
      <c r="AA323" s="1"/>
      <c r="AC323" s="1"/>
    </row>
    <row r="324" spans="27:29" ht="18" customHeight="1" x14ac:dyDescent="0.2">
      <c r="AA324" s="1"/>
      <c r="AC324" s="1"/>
    </row>
    <row r="325" spans="27:29" ht="18" customHeight="1" x14ac:dyDescent="0.2">
      <c r="AA325" s="1"/>
      <c r="AC325" s="1"/>
    </row>
    <row r="326" spans="27:29" ht="18" customHeight="1" x14ac:dyDescent="0.2">
      <c r="AA326" s="1"/>
      <c r="AC326" s="1"/>
    </row>
    <row r="327" spans="27:29" ht="18" customHeight="1" x14ac:dyDescent="0.2">
      <c r="AA327" s="1"/>
      <c r="AC327" s="1"/>
    </row>
    <row r="328" spans="27:29" ht="18" customHeight="1" x14ac:dyDescent="0.2">
      <c r="AA328" s="1"/>
      <c r="AC328" s="1"/>
    </row>
    <row r="329" spans="27:29" ht="18" customHeight="1" x14ac:dyDescent="0.2">
      <c r="AA329" s="1"/>
      <c r="AC329" s="1"/>
    </row>
    <row r="330" spans="27:29" ht="18" customHeight="1" x14ac:dyDescent="0.2">
      <c r="AA330" s="1"/>
      <c r="AC330" s="1"/>
    </row>
    <row r="331" spans="27:29" ht="18" customHeight="1" x14ac:dyDescent="0.2">
      <c r="AA331" s="1"/>
      <c r="AC331" s="1"/>
    </row>
    <row r="332" spans="27:29" ht="18" customHeight="1" x14ac:dyDescent="0.2">
      <c r="AA332" s="1"/>
      <c r="AC332" s="1"/>
    </row>
    <row r="333" spans="27:29" ht="18" customHeight="1" x14ac:dyDescent="0.2">
      <c r="AA333" s="1"/>
      <c r="AC333" s="1"/>
    </row>
    <row r="334" spans="27:29" ht="18" customHeight="1" x14ac:dyDescent="0.2">
      <c r="AA334" s="1"/>
      <c r="AC334" s="1"/>
    </row>
    <row r="335" spans="27:29" ht="18" customHeight="1" x14ac:dyDescent="0.2">
      <c r="AA335" s="1"/>
      <c r="AC335" s="1"/>
    </row>
    <row r="336" spans="27:29" ht="18" customHeight="1" x14ac:dyDescent="0.2">
      <c r="AA336" s="1"/>
      <c r="AC336" s="1"/>
    </row>
    <row r="337" spans="27:29" ht="18" customHeight="1" x14ac:dyDescent="0.2">
      <c r="AA337" s="1"/>
      <c r="AC337" s="1"/>
    </row>
    <row r="338" spans="27:29" ht="18" customHeight="1" x14ac:dyDescent="0.2">
      <c r="AA338" s="1"/>
      <c r="AC338" s="1"/>
    </row>
    <row r="339" spans="27:29" ht="18" customHeight="1" x14ac:dyDescent="0.2">
      <c r="AA339" s="1"/>
      <c r="AC339" s="1"/>
    </row>
    <row r="340" spans="27:29" ht="18" customHeight="1" x14ac:dyDescent="0.2">
      <c r="AA340" s="1"/>
      <c r="AC340" s="1"/>
    </row>
    <row r="341" spans="27:29" ht="18" customHeight="1" x14ac:dyDescent="0.2">
      <c r="AA341" s="1"/>
      <c r="AC341" s="1"/>
    </row>
    <row r="342" spans="27:29" ht="18" customHeight="1" x14ac:dyDescent="0.2">
      <c r="AA342" s="1"/>
      <c r="AC342" s="1"/>
    </row>
    <row r="343" spans="27:29" ht="18" customHeight="1" x14ac:dyDescent="0.2">
      <c r="AA343" s="1"/>
      <c r="AC343" s="1"/>
    </row>
    <row r="344" spans="27:29" ht="18" customHeight="1" x14ac:dyDescent="0.2">
      <c r="AA344" s="1"/>
      <c r="AC344" s="1"/>
    </row>
    <row r="345" spans="27:29" ht="18" customHeight="1" x14ac:dyDescent="0.2">
      <c r="AA345" s="1"/>
      <c r="AC345" s="1"/>
    </row>
    <row r="346" spans="27:29" ht="18" customHeight="1" x14ac:dyDescent="0.2">
      <c r="AA346" s="1"/>
      <c r="AC346" s="1"/>
    </row>
    <row r="347" spans="27:29" ht="18" customHeight="1" x14ac:dyDescent="0.2">
      <c r="AA347" s="1"/>
      <c r="AC347" s="1"/>
    </row>
    <row r="348" spans="27:29" ht="18" customHeight="1" x14ac:dyDescent="0.2">
      <c r="AA348" s="1"/>
      <c r="AC348" s="1"/>
    </row>
    <row r="349" spans="27:29" ht="18" customHeight="1" x14ac:dyDescent="0.2">
      <c r="AA349" s="1"/>
      <c r="AC349" s="1"/>
    </row>
    <row r="350" spans="27:29" ht="18" customHeight="1" x14ac:dyDescent="0.2">
      <c r="AA350" s="1"/>
      <c r="AC350" s="1"/>
    </row>
    <row r="351" spans="27:29" ht="18" customHeight="1" x14ac:dyDescent="0.2">
      <c r="AA351" s="1"/>
      <c r="AC351" s="1"/>
    </row>
    <row r="352" spans="27:29" ht="18" customHeight="1" x14ac:dyDescent="0.2">
      <c r="AA352" s="1"/>
      <c r="AC352" s="1"/>
    </row>
    <row r="353" spans="27:29" ht="18" customHeight="1" x14ac:dyDescent="0.2">
      <c r="AA353" s="1"/>
      <c r="AC353" s="1"/>
    </row>
    <row r="354" spans="27:29" ht="18" customHeight="1" x14ac:dyDescent="0.2">
      <c r="AA354" s="1"/>
      <c r="AC354" s="1"/>
    </row>
    <row r="355" spans="27:29" ht="18" customHeight="1" x14ac:dyDescent="0.2">
      <c r="AA355" s="1"/>
      <c r="AC355" s="1"/>
    </row>
    <row r="356" spans="27:29" ht="18" customHeight="1" x14ac:dyDescent="0.2">
      <c r="AA356" s="1"/>
      <c r="AC356" s="1"/>
    </row>
    <row r="357" spans="27:29" ht="18" customHeight="1" x14ac:dyDescent="0.2">
      <c r="AA357" s="1"/>
      <c r="AC357" s="1"/>
    </row>
    <row r="358" spans="27:29" ht="18" customHeight="1" x14ac:dyDescent="0.2">
      <c r="AA358" s="1"/>
      <c r="AC358" s="1"/>
    </row>
    <row r="359" spans="27:29" ht="18" customHeight="1" x14ac:dyDescent="0.2">
      <c r="AA359" s="1"/>
      <c r="AC359" s="1"/>
    </row>
    <row r="360" spans="27:29" ht="18" customHeight="1" x14ac:dyDescent="0.2">
      <c r="AA360" s="1"/>
      <c r="AC360" s="1"/>
    </row>
    <row r="361" spans="27:29" ht="18" customHeight="1" x14ac:dyDescent="0.2">
      <c r="AA361" s="1"/>
      <c r="AC361" s="1"/>
    </row>
    <row r="362" spans="27:29" ht="18" customHeight="1" x14ac:dyDescent="0.2">
      <c r="AA362" s="1"/>
      <c r="AC362" s="1"/>
    </row>
    <row r="363" spans="27:29" ht="18" customHeight="1" x14ac:dyDescent="0.2">
      <c r="AA363" s="1"/>
      <c r="AC363" s="1"/>
    </row>
    <row r="364" spans="27:29" ht="18" customHeight="1" x14ac:dyDescent="0.2">
      <c r="AA364" s="1"/>
      <c r="AC364" s="1"/>
    </row>
    <row r="365" spans="27:29" ht="18" customHeight="1" x14ac:dyDescent="0.2">
      <c r="AA365" s="1"/>
      <c r="AC365" s="1"/>
    </row>
    <row r="366" spans="27:29" ht="18" customHeight="1" x14ac:dyDescent="0.2">
      <c r="AA366" s="1"/>
      <c r="AC366" s="1"/>
    </row>
    <row r="367" spans="27:29" ht="18" customHeight="1" x14ac:dyDescent="0.2">
      <c r="AA367" s="1"/>
      <c r="AC367" s="1"/>
    </row>
    <row r="368" spans="27:29" ht="18" customHeight="1" x14ac:dyDescent="0.2">
      <c r="AA368" s="1"/>
      <c r="AC368" s="1"/>
    </row>
    <row r="369" spans="27:29" ht="18" customHeight="1" x14ac:dyDescent="0.2">
      <c r="AA369" s="1"/>
      <c r="AC369" s="1"/>
    </row>
    <row r="370" spans="27:29" ht="18" customHeight="1" x14ac:dyDescent="0.2">
      <c r="AA370" s="1"/>
      <c r="AC370" s="1"/>
    </row>
    <row r="371" spans="27:29" ht="18" customHeight="1" x14ac:dyDescent="0.2">
      <c r="AA371" s="1"/>
      <c r="AC371" s="1"/>
    </row>
    <row r="372" spans="27:29" ht="18" customHeight="1" x14ac:dyDescent="0.2">
      <c r="AA372" s="1"/>
      <c r="AC372" s="1"/>
    </row>
    <row r="373" spans="27:29" ht="18" customHeight="1" x14ac:dyDescent="0.2">
      <c r="AA373" s="1"/>
      <c r="AC373" s="1"/>
    </row>
    <row r="374" spans="27:29" ht="18" customHeight="1" x14ac:dyDescent="0.2">
      <c r="AA374" s="1"/>
      <c r="AC374" s="1"/>
    </row>
    <row r="375" spans="27:29" ht="18" customHeight="1" x14ac:dyDescent="0.2">
      <c r="AA375" s="1"/>
      <c r="AC375" s="1"/>
    </row>
    <row r="376" spans="27:29" ht="18" customHeight="1" x14ac:dyDescent="0.2">
      <c r="AA376" s="1"/>
      <c r="AC376" s="1"/>
    </row>
    <row r="377" spans="27:29" ht="18" customHeight="1" x14ac:dyDescent="0.2">
      <c r="AA377" s="1"/>
      <c r="AC377" s="1"/>
    </row>
    <row r="378" spans="27:29" ht="18" customHeight="1" x14ac:dyDescent="0.2">
      <c r="AA378" s="1"/>
      <c r="AC378" s="1"/>
    </row>
    <row r="379" spans="27:29" ht="18" customHeight="1" x14ac:dyDescent="0.2">
      <c r="AA379" s="1"/>
      <c r="AC379" s="1"/>
    </row>
    <row r="380" spans="27:29" ht="18" customHeight="1" x14ac:dyDescent="0.2">
      <c r="AA380" s="1"/>
      <c r="AC380" s="1"/>
    </row>
    <row r="381" spans="27:29" ht="18" customHeight="1" x14ac:dyDescent="0.2">
      <c r="AA381" s="1"/>
      <c r="AC381" s="1"/>
    </row>
    <row r="382" spans="27:29" ht="18" customHeight="1" x14ac:dyDescent="0.2">
      <c r="AA382" s="1"/>
      <c r="AC382" s="1"/>
    </row>
    <row r="383" spans="27:29" ht="18" customHeight="1" x14ac:dyDescent="0.2">
      <c r="AA383" s="1"/>
      <c r="AC383" s="1"/>
    </row>
    <row r="384" spans="27:29" ht="18" customHeight="1" x14ac:dyDescent="0.2">
      <c r="AA384" s="1"/>
      <c r="AC384" s="1"/>
    </row>
    <row r="385" spans="27:29" ht="18" customHeight="1" x14ac:dyDescent="0.2">
      <c r="AA385" s="1"/>
      <c r="AC385" s="1"/>
    </row>
    <row r="386" spans="27:29" ht="18" customHeight="1" x14ac:dyDescent="0.2">
      <c r="AA386" s="1"/>
      <c r="AC386" s="1"/>
    </row>
    <row r="387" spans="27:29" ht="18" customHeight="1" x14ac:dyDescent="0.2">
      <c r="AA387" s="1"/>
      <c r="AC387" s="1"/>
    </row>
    <row r="388" spans="27:29" ht="18" customHeight="1" x14ac:dyDescent="0.2">
      <c r="AA388" s="1"/>
      <c r="AC388" s="1"/>
    </row>
    <row r="389" spans="27:29" ht="18" customHeight="1" x14ac:dyDescent="0.2">
      <c r="AA389" s="1"/>
      <c r="AC389" s="1"/>
    </row>
    <row r="390" spans="27:29" ht="18" customHeight="1" x14ac:dyDescent="0.2">
      <c r="AA390" s="1"/>
      <c r="AC390" s="1"/>
    </row>
    <row r="391" spans="27:29" ht="18" customHeight="1" x14ac:dyDescent="0.2">
      <c r="AA391" s="1"/>
      <c r="AC391" s="1"/>
    </row>
    <row r="392" spans="27:29" ht="18" customHeight="1" x14ac:dyDescent="0.2">
      <c r="AA392" s="1"/>
      <c r="AC392" s="1"/>
    </row>
    <row r="393" spans="27:29" ht="18" customHeight="1" x14ac:dyDescent="0.2">
      <c r="AA393" s="1"/>
      <c r="AC393" s="1"/>
    </row>
    <row r="394" spans="27:29" ht="18" customHeight="1" x14ac:dyDescent="0.2">
      <c r="AA394" s="1"/>
      <c r="AC394" s="1"/>
    </row>
    <row r="395" spans="27:29" ht="18" customHeight="1" x14ac:dyDescent="0.2">
      <c r="AA395" s="1"/>
      <c r="AC395" s="1"/>
    </row>
    <row r="396" spans="27:29" ht="18" customHeight="1" x14ac:dyDescent="0.2">
      <c r="AA396" s="1"/>
      <c r="AC396" s="1"/>
    </row>
    <row r="397" spans="27:29" ht="18" customHeight="1" x14ac:dyDescent="0.2">
      <c r="AA397" s="1"/>
      <c r="AC397" s="1"/>
    </row>
    <row r="398" spans="27:29" ht="18" customHeight="1" x14ac:dyDescent="0.2">
      <c r="AA398" s="1"/>
      <c r="AC398" s="1"/>
    </row>
    <row r="399" spans="27:29" ht="18" customHeight="1" x14ac:dyDescent="0.2">
      <c r="AA399" s="1"/>
      <c r="AC399" s="1"/>
    </row>
    <row r="400" spans="27:29" ht="18" customHeight="1" x14ac:dyDescent="0.2">
      <c r="AA400" s="1"/>
      <c r="AC400" s="1"/>
    </row>
    <row r="401" spans="27:29" ht="18" customHeight="1" x14ac:dyDescent="0.2">
      <c r="AA401" s="1"/>
      <c r="AC401" s="1"/>
    </row>
    <row r="402" spans="27:29" ht="18" customHeight="1" x14ac:dyDescent="0.2">
      <c r="AA402" s="1"/>
      <c r="AC402" s="1"/>
    </row>
    <row r="403" spans="27:29" ht="18" customHeight="1" x14ac:dyDescent="0.2">
      <c r="AA403" s="1"/>
      <c r="AC403" s="1"/>
    </row>
    <row r="404" spans="27:29" ht="18" customHeight="1" x14ac:dyDescent="0.2">
      <c r="AA404" s="1"/>
      <c r="AC404" s="1"/>
    </row>
    <row r="405" spans="27:29" ht="18" customHeight="1" x14ac:dyDescent="0.2">
      <c r="AA405" s="1"/>
      <c r="AC405" s="1"/>
    </row>
    <row r="406" spans="27:29" ht="18" customHeight="1" x14ac:dyDescent="0.2">
      <c r="AA406" s="1"/>
      <c r="AC406" s="1"/>
    </row>
    <row r="407" spans="27:29" ht="18" customHeight="1" x14ac:dyDescent="0.2">
      <c r="AA407" s="1"/>
      <c r="AC407" s="1"/>
    </row>
    <row r="408" spans="27:29" ht="18" customHeight="1" x14ac:dyDescent="0.2">
      <c r="AA408" s="1"/>
      <c r="AC408" s="1"/>
    </row>
    <row r="409" spans="27:29" ht="18" customHeight="1" x14ac:dyDescent="0.2">
      <c r="AA409" s="1"/>
      <c r="AC409" s="1"/>
    </row>
    <row r="410" spans="27:29" ht="18" customHeight="1" x14ac:dyDescent="0.2">
      <c r="AA410" s="1"/>
      <c r="AC410" s="1"/>
    </row>
    <row r="411" spans="27:29" ht="18" customHeight="1" x14ac:dyDescent="0.2">
      <c r="AA411" s="1"/>
      <c r="AC411" s="1"/>
    </row>
    <row r="412" spans="27:29" ht="18" customHeight="1" x14ac:dyDescent="0.2">
      <c r="AA412" s="1"/>
      <c r="AC412" s="1"/>
    </row>
    <row r="413" spans="27:29" ht="18" customHeight="1" x14ac:dyDescent="0.2">
      <c r="AA413" s="1"/>
      <c r="AC413" s="1"/>
    </row>
    <row r="414" spans="27:29" ht="18" customHeight="1" x14ac:dyDescent="0.2">
      <c r="AA414" s="1"/>
      <c r="AC414" s="1"/>
    </row>
    <row r="415" spans="27:29" ht="18" customHeight="1" x14ac:dyDescent="0.2">
      <c r="AA415" s="1"/>
      <c r="AC415" s="1"/>
    </row>
    <row r="416" spans="27:29" ht="18" customHeight="1" x14ac:dyDescent="0.2">
      <c r="AA416" s="1"/>
      <c r="AC416" s="1"/>
    </row>
    <row r="417" spans="27:29" ht="18" customHeight="1" x14ac:dyDescent="0.2">
      <c r="AA417" s="1"/>
      <c r="AC417" s="1"/>
    </row>
    <row r="418" spans="27:29" ht="18" customHeight="1" x14ac:dyDescent="0.2">
      <c r="AA418" s="1"/>
      <c r="AC418" s="1"/>
    </row>
    <row r="419" spans="27:29" ht="18" customHeight="1" x14ac:dyDescent="0.2">
      <c r="AA419" s="1"/>
      <c r="AC419" s="1"/>
    </row>
    <row r="420" spans="27:29" ht="18" customHeight="1" x14ac:dyDescent="0.2">
      <c r="AA420" s="1"/>
      <c r="AC420" s="1"/>
    </row>
    <row r="421" spans="27:29" ht="18" customHeight="1" x14ac:dyDescent="0.2">
      <c r="AA421" s="1"/>
      <c r="AC421" s="1"/>
    </row>
    <row r="422" spans="27:29" ht="18" customHeight="1" x14ac:dyDescent="0.2">
      <c r="AA422" s="1"/>
      <c r="AC422" s="1"/>
    </row>
    <row r="423" spans="27:29" ht="18" customHeight="1" x14ac:dyDescent="0.2">
      <c r="AA423" s="1"/>
      <c r="AC423" s="1"/>
    </row>
    <row r="424" spans="27:29" ht="18" customHeight="1" x14ac:dyDescent="0.2">
      <c r="AA424" s="1"/>
      <c r="AC424" s="1"/>
    </row>
    <row r="425" spans="27:29" ht="18" customHeight="1" x14ac:dyDescent="0.2">
      <c r="AA425" s="1"/>
      <c r="AC425" s="1"/>
    </row>
    <row r="426" spans="27:29" ht="18" customHeight="1" x14ac:dyDescent="0.2">
      <c r="AA426" s="1"/>
      <c r="AC426" s="1"/>
    </row>
    <row r="427" spans="27:29" ht="18" customHeight="1" x14ac:dyDescent="0.2">
      <c r="AA427" s="1"/>
      <c r="AC427" s="1"/>
    </row>
    <row r="428" spans="27:29" ht="18" customHeight="1" x14ac:dyDescent="0.2">
      <c r="AA428" s="1"/>
      <c r="AC428" s="1"/>
    </row>
    <row r="429" spans="27:29" ht="18" customHeight="1" x14ac:dyDescent="0.2">
      <c r="AA429" s="1"/>
      <c r="AC429" s="1"/>
    </row>
    <row r="430" spans="27:29" ht="18" customHeight="1" x14ac:dyDescent="0.2">
      <c r="AA430" s="1"/>
      <c r="AC430" s="1"/>
    </row>
    <row r="431" spans="27:29" ht="18" customHeight="1" x14ac:dyDescent="0.2">
      <c r="AA431" s="1"/>
      <c r="AC431" s="1"/>
    </row>
    <row r="432" spans="27:29" ht="18" customHeight="1" x14ac:dyDescent="0.2">
      <c r="AA432" s="1"/>
      <c r="AC432" s="1"/>
    </row>
    <row r="433" spans="27:29" ht="18" customHeight="1" x14ac:dyDescent="0.2">
      <c r="AA433" s="1"/>
      <c r="AC433" s="1"/>
    </row>
    <row r="434" spans="27:29" ht="18" customHeight="1" x14ac:dyDescent="0.2">
      <c r="AA434" s="1"/>
      <c r="AC434" s="1"/>
    </row>
    <row r="435" spans="27:29" ht="18" customHeight="1" x14ac:dyDescent="0.2">
      <c r="AA435" s="1"/>
      <c r="AC435" s="1"/>
    </row>
    <row r="436" spans="27:29" ht="18" customHeight="1" x14ac:dyDescent="0.2">
      <c r="AA436" s="1"/>
      <c r="AC436" s="1"/>
    </row>
    <row r="437" spans="27:29" ht="18" customHeight="1" x14ac:dyDescent="0.2">
      <c r="AA437" s="1"/>
      <c r="AC437" s="1"/>
    </row>
    <row r="438" spans="27:29" ht="18" customHeight="1" x14ac:dyDescent="0.2">
      <c r="AA438" s="1"/>
      <c r="AC438" s="1"/>
    </row>
    <row r="439" spans="27:29" ht="18" customHeight="1" x14ac:dyDescent="0.2">
      <c r="AA439" s="1"/>
      <c r="AC439" s="1"/>
    </row>
    <row r="440" spans="27:29" ht="18" customHeight="1" x14ac:dyDescent="0.2">
      <c r="AA440" s="1"/>
      <c r="AC440" s="1"/>
    </row>
    <row r="441" spans="27:29" ht="18" customHeight="1" x14ac:dyDescent="0.2">
      <c r="AA441" s="1"/>
      <c r="AC441" s="1"/>
    </row>
    <row r="442" spans="27:29" ht="18" customHeight="1" x14ac:dyDescent="0.2">
      <c r="AA442" s="1"/>
      <c r="AC442" s="1"/>
    </row>
    <row r="443" spans="27:29" ht="18" customHeight="1" x14ac:dyDescent="0.2">
      <c r="AA443" s="1"/>
      <c r="AC443" s="1"/>
    </row>
    <row r="444" spans="27:29" ht="18" customHeight="1" x14ac:dyDescent="0.2">
      <c r="AA444" s="1"/>
      <c r="AC444" s="1"/>
    </row>
    <row r="445" spans="27:29" ht="18" customHeight="1" x14ac:dyDescent="0.2">
      <c r="AA445" s="1"/>
      <c r="AC445" s="1"/>
    </row>
    <row r="446" spans="27:29" ht="18" customHeight="1" x14ac:dyDescent="0.2">
      <c r="AA446" s="1"/>
      <c r="AC446" s="1"/>
    </row>
    <row r="447" spans="27:29" ht="18" customHeight="1" x14ac:dyDescent="0.2">
      <c r="AA447" s="1"/>
      <c r="AC447" s="1"/>
    </row>
    <row r="448" spans="27:29" ht="18" customHeight="1" x14ac:dyDescent="0.2">
      <c r="AA448" s="1"/>
      <c r="AC448" s="1"/>
    </row>
    <row r="449" spans="27:29" ht="18" customHeight="1" x14ac:dyDescent="0.2">
      <c r="AA449" s="1"/>
      <c r="AC449" s="1"/>
    </row>
    <row r="450" spans="27:29" ht="18" customHeight="1" x14ac:dyDescent="0.2">
      <c r="AA450" s="1"/>
      <c r="AC450" s="1"/>
    </row>
    <row r="451" spans="27:29" ht="18" customHeight="1" x14ac:dyDescent="0.2">
      <c r="AA451" s="1"/>
      <c r="AC451" s="1"/>
    </row>
    <row r="452" spans="27:29" ht="18" customHeight="1" x14ac:dyDescent="0.2">
      <c r="AA452" s="1"/>
      <c r="AC452" s="1"/>
    </row>
    <row r="453" spans="27:29" ht="18" customHeight="1" x14ac:dyDescent="0.2">
      <c r="AA453" s="1"/>
      <c r="AC453" s="1"/>
    </row>
    <row r="454" spans="27:29" ht="18" customHeight="1" x14ac:dyDescent="0.2">
      <c r="AA454" s="1"/>
      <c r="AC454" s="1"/>
    </row>
    <row r="455" spans="27:29" ht="18" customHeight="1" x14ac:dyDescent="0.2">
      <c r="AA455" s="1"/>
      <c r="AC455" s="1"/>
    </row>
    <row r="456" spans="27:29" ht="18" customHeight="1" x14ac:dyDescent="0.2">
      <c r="AA456" s="1"/>
      <c r="AC456" s="1"/>
    </row>
    <row r="457" spans="27:29" ht="18" customHeight="1" x14ac:dyDescent="0.2">
      <c r="AA457" s="1"/>
      <c r="AC457" s="1"/>
    </row>
    <row r="458" spans="27:29" ht="18" customHeight="1" x14ac:dyDescent="0.2">
      <c r="AA458" s="1"/>
      <c r="AC458" s="1"/>
    </row>
    <row r="459" spans="27:29" ht="18" customHeight="1" x14ac:dyDescent="0.2">
      <c r="AA459" s="1"/>
      <c r="AC459" s="1"/>
    </row>
    <row r="460" spans="27:29" ht="18" customHeight="1" x14ac:dyDescent="0.2">
      <c r="AA460" s="1"/>
      <c r="AC460" s="1"/>
    </row>
    <row r="461" spans="27:29" ht="18" customHeight="1" x14ac:dyDescent="0.2">
      <c r="AA461" s="1"/>
      <c r="AC461" s="1"/>
    </row>
    <row r="462" spans="27:29" ht="18" customHeight="1" x14ac:dyDescent="0.2">
      <c r="AA462" s="1"/>
      <c r="AC462" s="1"/>
    </row>
    <row r="463" spans="27:29" ht="18" customHeight="1" x14ac:dyDescent="0.2">
      <c r="AA463" s="1"/>
      <c r="AC463" s="1"/>
    </row>
    <row r="464" spans="27:29" ht="18" customHeight="1" x14ac:dyDescent="0.2">
      <c r="AA464" s="1"/>
      <c r="AC464" s="1"/>
    </row>
    <row r="465" spans="27:29" ht="18" customHeight="1" x14ac:dyDescent="0.2">
      <c r="AA465" s="1"/>
      <c r="AC465" s="1"/>
    </row>
    <row r="466" spans="27:29" ht="18" customHeight="1" x14ac:dyDescent="0.2">
      <c r="AA466" s="1"/>
      <c r="AC466" s="1"/>
    </row>
    <row r="467" spans="27:29" ht="18" customHeight="1" x14ac:dyDescent="0.2">
      <c r="AA467" s="1"/>
      <c r="AC467" s="1"/>
    </row>
    <row r="468" spans="27:29" ht="18" customHeight="1" x14ac:dyDescent="0.2">
      <c r="AA468" s="1"/>
      <c r="AC468" s="1"/>
    </row>
    <row r="469" spans="27:29" ht="18" customHeight="1" x14ac:dyDescent="0.2">
      <c r="AA469" s="1"/>
      <c r="AC469" s="1"/>
    </row>
    <row r="470" spans="27:29" ht="18" customHeight="1" x14ac:dyDescent="0.2">
      <c r="AA470" s="1"/>
      <c r="AC470" s="1"/>
    </row>
    <row r="471" spans="27:29" ht="18" customHeight="1" x14ac:dyDescent="0.2">
      <c r="AA471" s="1"/>
      <c r="AC471" s="1"/>
    </row>
    <row r="472" spans="27:29" ht="18" customHeight="1" x14ac:dyDescent="0.2">
      <c r="AA472" s="1"/>
      <c r="AC472" s="1"/>
    </row>
    <row r="473" spans="27:29" ht="18" customHeight="1" x14ac:dyDescent="0.2">
      <c r="AA473" s="1"/>
      <c r="AC473" s="1"/>
    </row>
    <row r="474" spans="27:29" ht="18" customHeight="1" x14ac:dyDescent="0.2">
      <c r="AA474" s="1"/>
      <c r="AC474" s="1"/>
    </row>
    <row r="475" spans="27:29" ht="18" customHeight="1" x14ac:dyDescent="0.2">
      <c r="AA475" s="1"/>
      <c r="AC475" s="1"/>
    </row>
    <row r="476" spans="27:29" ht="18" customHeight="1" x14ac:dyDescent="0.2">
      <c r="AA476" s="1"/>
      <c r="AC476" s="1"/>
    </row>
    <row r="477" spans="27:29" ht="18" customHeight="1" x14ac:dyDescent="0.2">
      <c r="AA477" s="1"/>
      <c r="AC477" s="1"/>
    </row>
    <row r="478" spans="27:29" ht="18" customHeight="1" x14ac:dyDescent="0.2">
      <c r="AA478" s="1"/>
      <c r="AC478" s="1"/>
    </row>
    <row r="479" spans="27:29" ht="18" customHeight="1" x14ac:dyDescent="0.2">
      <c r="AA479" s="1"/>
      <c r="AC479" s="1"/>
    </row>
    <row r="480" spans="27:29" ht="18" customHeight="1" x14ac:dyDescent="0.2">
      <c r="AA480" s="1"/>
      <c r="AC480" s="1"/>
    </row>
    <row r="481" spans="27:29" ht="18" customHeight="1" x14ac:dyDescent="0.2">
      <c r="AA481" s="1"/>
      <c r="AC481" s="1"/>
    </row>
    <row r="482" spans="27:29" ht="18" customHeight="1" x14ac:dyDescent="0.2">
      <c r="AA482" s="1"/>
      <c r="AC482" s="1"/>
    </row>
    <row r="483" spans="27:29" ht="18" customHeight="1" x14ac:dyDescent="0.2">
      <c r="AA483" s="1"/>
      <c r="AC483" s="1"/>
    </row>
    <row r="484" spans="27:29" ht="18" customHeight="1" x14ac:dyDescent="0.2">
      <c r="AA484" s="1"/>
      <c r="AC484" s="1"/>
    </row>
    <row r="485" spans="27:29" ht="18" customHeight="1" x14ac:dyDescent="0.2">
      <c r="AA485" s="1"/>
      <c r="AC485" s="1"/>
    </row>
    <row r="486" spans="27:29" ht="18" customHeight="1" x14ac:dyDescent="0.2">
      <c r="AA486" s="1"/>
      <c r="AC486" s="1"/>
    </row>
    <row r="487" spans="27:29" ht="18" customHeight="1" x14ac:dyDescent="0.2">
      <c r="AA487" s="1"/>
      <c r="AC487" s="1"/>
    </row>
    <row r="488" spans="27:29" ht="18" customHeight="1" x14ac:dyDescent="0.2">
      <c r="AA488" s="1"/>
      <c r="AC488" s="1"/>
    </row>
    <row r="489" spans="27:29" ht="18" customHeight="1" x14ac:dyDescent="0.2">
      <c r="AA489" s="1"/>
      <c r="AC489" s="1"/>
    </row>
    <row r="490" spans="27:29" ht="18" customHeight="1" x14ac:dyDescent="0.2">
      <c r="AA490" s="1"/>
      <c r="AC490" s="1"/>
    </row>
    <row r="491" spans="27:29" ht="18" customHeight="1" x14ac:dyDescent="0.2">
      <c r="AA491" s="1"/>
      <c r="AC491" s="1"/>
    </row>
    <row r="492" spans="27:29" ht="18" customHeight="1" x14ac:dyDescent="0.2">
      <c r="AA492" s="1"/>
      <c r="AC492" s="1"/>
    </row>
    <row r="493" spans="27:29" ht="18" customHeight="1" x14ac:dyDescent="0.2">
      <c r="AA493" s="1"/>
      <c r="AC493" s="1"/>
    </row>
    <row r="494" spans="27:29" ht="18" customHeight="1" x14ac:dyDescent="0.2">
      <c r="AA494" s="1"/>
      <c r="AC494" s="1"/>
    </row>
    <row r="495" spans="27:29" ht="18" customHeight="1" x14ac:dyDescent="0.2">
      <c r="AA495" s="1"/>
      <c r="AC495" s="1"/>
    </row>
    <row r="496" spans="27:29" ht="18" customHeight="1" x14ac:dyDescent="0.2">
      <c r="AA496" s="1"/>
      <c r="AC496" s="1"/>
    </row>
    <row r="497" spans="27:29" ht="18" customHeight="1" x14ac:dyDescent="0.2">
      <c r="AA497" s="1"/>
      <c r="AC497" s="1"/>
    </row>
    <row r="498" spans="27:29" ht="18" customHeight="1" x14ac:dyDescent="0.2">
      <c r="AA498" s="1"/>
      <c r="AC498" s="1"/>
    </row>
    <row r="499" spans="27:29" ht="18" customHeight="1" x14ac:dyDescent="0.2">
      <c r="AA499" s="1"/>
      <c r="AC499" s="1"/>
    </row>
    <row r="500" spans="27:29" ht="18" customHeight="1" x14ac:dyDescent="0.2">
      <c r="AA500" s="1"/>
      <c r="AC500" s="1"/>
    </row>
    <row r="501" spans="27:29" ht="18" customHeight="1" x14ac:dyDescent="0.2">
      <c r="AA501" s="1"/>
      <c r="AC501" s="1"/>
    </row>
    <row r="502" spans="27:29" ht="18" customHeight="1" x14ac:dyDescent="0.2">
      <c r="AA502" s="1"/>
      <c r="AC502" s="1"/>
    </row>
    <row r="503" spans="27:29" ht="18" customHeight="1" x14ac:dyDescent="0.2">
      <c r="AA503" s="1"/>
      <c r="AC503" s="1"/>
    </row>
    <row r="504" spans="27:29" ht="18" customHeight="1" x14ac:dyDescent="0.2">
      <c r="AA504" s="1"/>
      <c r="AC504" s="1"/>
    </row>
    <row r="505" spans="27:29" ht="18" customHeight="1" x14ac:dyDescent="0.2">
      <c r="AA505" s="1"/>
      <c r="AC505" s="1"/>
    </row>
    <row r="506" spans="27:29" ht="18" customHeight="1" x14ac:dyDescent="0.2">
      <c r="AA506" s="1"/>
      <c r="AC506" s="1"/>
    </row>
    <row r="507" spans="27:29" ht="18" customHeight="1" x14ac:dyDescent="0.2">
      <c r="AA507" s="1"/>
      <c r="AC507" s="1"/>
    </row>
    <row r="508" spans="27:29" ht="18" customHeight="1" x14ac:dyDescent="0.2">
      <c r="AA508" s="1"/>
      <c r="AC508" s="1"/>
    </row>
    <row r="509" spans="27:29" ht="18" customHeight="1" x14ac:dyDescent="0.2">
      <c r="AA509" s="1"/>
      <c r="AC509" s="1"/>
    </row>
    <row r="510" spans="27:29" ht="18" customHeight="1" x14ac:dyDescent="0.2">
      <c r="AA510" s="1"/>
      <c r="AC510" s="1"/>
    </row>
    <row r="511" spans="27:29" ht="18" customHeight="1" x14ac:dyDescent="0.2">
      <c r="AA511" s="1"/>
      <c r="AC511" s="1"/>
    </row>
    <row r="512" spans="27:29" ht="18" customHeight="1" x14ac:dyDescent="0.2">
      <c r="AA512" s="1"/>
      <c r="AC512" s="1"/>
    </row>
    <row r="513" spans="27:29" ht="18" customHeight="1" x14ac:dyDescent="0.2">
      <c r="AA513" s="1"/>
      <c r="AC513" s="1"/>
    </row>
    <row r="514" spans="27:29" ht="18" customHeight="1" x14ac:dyDescent="0.2">
      <c r="AA514" s="1"/>
      <c r="AC514" s="1"/>
    </row>
    <row r="515" spans="27:29" ht="18" customHeight="1" x14ac:dyDescent="0.2">
      <c r="AA515" s="1"/>
      <c r="AC515" s="1"/>
    </row>
    <row r="516" spans="27:29" ht="18" customHeight="1" x14ac:dyDescent="0.2">
      <c r="AA516" s="1"/>
      <c r="AC516" s="1"/>
    </row>
    <row r="517" spans="27:29" ht="18" customHeight="1" x14ac:dyDescent="0.2">
      <c r="AA517" s="1"/>
      <c r="AC517" s="1"/>
    </row>
    <row r="518" spans="27:29" ht="18" customHeight="1" x14ac:dyDescent="0.2">
      <c r="AA518" s="1"/>
      <c r="AC518" s="1"/>
    </row>
    <row r="519" spans="27:29" ht="18" customHeight="1" x14ac:dyDescent="0.2">
      <c r="AA519" s="1"/>
      <c r="AC519" s="1"/>
    </row>
    <row r="520" spans="27:29" ht="18" customHeight="1" x14ac:dyDescent="0.2">
      <c r="AA520" s="1"/>
      <c r="AC520" s="1"/>
    </row>
    <row r="521" spans="27:29" ht="18" customHeight="1" x14ac:dyDescent="0.2">
      <c r="AA521" s="1"/>
      <c r="AC521" s="1"/>
    </row>
    <row r="522" spans="27:29" ht="18" customHeight="1" x14ac:dyDescent="0.2">
      <c r="AA522" s="1"/>
      <c r="AC522" s="1"/>
    </row>
    <row r="523" spans="27:29" ht="18" customHeight="1" x14ac:dyDescent="0.2">
      <c r="AA523" s="1"/>
      <c r="AC523" s="1"/>
    </row>
    <row r="524" spans="27:29" ht="18" customHeight="1" x14ac:dyDescent="0.2">
      <c r="AA524" s="1"/>
      <c r="AC524" s="1"/>
    </row>
    <row r="525" spans="27:29" ht="18" customHeight="1" x14ac:dyDescent="0.2">
      <c r="AA525" s="1"/>
      <c r="AC525" s="1"/>
    </row>
    <row r="526" spans="27:29" ht="18" customHeight="1" x14ac:dyDescent="0.2">
      <c r="AA526" s="1"/>
      <c r="AC526" s="1"/>
    </row>
    <row r="527" spans="27:29" ht="18" customHeight="1" x14ac:dyDescent="0.2">
      <c r="AA527" s="1"/>
      <c r="AC527" s="1"/>
    </row>
    <row r="528" spans="27:29" ht="18" customHeight="1" x14ac:dyDescent="0.2">
      <c r="AA528" s="1"/>
      <c r="AC528" s="1"/>
    </row>
    <row r="529" spans="27:29" ht="18" customHeight="1" x14ac:dyDescent="0.2">
      <c r="AA529" s="1"/>
      <c r="AC529" s="1"/>
    </row>
    <row r="530" spans="27:29" ht="18" customHeight="1" x14ac:dyDescent="0.2">
      <c r="AA530" s="1"/>
      <c r="AC530" s="1"/>
    </row>
    <row r="531" spans="27:29" ht="18" customHeight="1" x14ac:dyDescent="0.2">
      <c r="AA531" s="1"/>
      <c r="AC531" s="1"/>
    </row>
    <row r="532" spans="27:29" ht="18" customHeight="1" x14ac:dyDescent="0.2">
      <c r="AA532" s="1"/>
      <c r="AC532" s="1"/>
    </row>
    <row r="533" spans="27:29" ht="18" customHeight="1" x14ac:dyDescent="0.2">
      <c r="AA533" s="1"/>
      <c r="AC533" s="1"/>
    </row>
    <row r="534" spans="27:29" ht="18" customHeight="1" x14ac:dyDescent="0.2">
      <c r="AA534" s="1"/>
      <c r="AC534" s="1"/>
    </row>
    <row r="535" spans="27:29" ht="18" customHeight="1" x14ac:dyDescent="0.2">
      <c r="AA535" s="1"/>
      <c r="AC535" s="1"/>
    </row>
    <row r="536" spans="27:29" ht="18" customHeight="1" x14ac:dyDescent="0.2">
      <c r="AA536" s="1"/>
      <c r="AC536" s="1"/>
    </row>
    <row r="537" spans="27:29" ht="18" customHeight="1" x14ac:dyDescent="0.2">
      <c r="AA537" s="1"/>
      <c r="AC537" s="1"/>
    </row>
    <row r="538" spans="27:29" ht="18" customHeight="1" x14ac:dyDescent="0.2">
      <c r="AA538" s="1"/>
      <c r="AC538" s="1"/>
    </row>
    <row r="539" spans="27:29" ht="18" customHeight="1" x14ac:dyDescent="0.2">
      <c r="AA539" s="1"/>
      <c r="AC539" s="1"/>
    </row>
    <row r="540" spans="27:29" ht="18" customHeight="1" x14ac:dyDescent="0.2">
      <c r="AA540" s="1"/>
      <c r="AC540" s="1"/>
    </row>
    <row r="541" spans="27:29" ht="18" customHeight="1" x14ac:dyDescent="0.2">
      <c r="AA541" s="1"/>
      <c r="AC541" s="1"/>
    </row>
    <row r="542" spans="27:29" ht="18" customHeight="1" x14ac:dyDescent="0.2">
      <c r="AA542" s="1"/>
      <c r="AC542" s="1"/>
    </row>
    <row r="543" spans="27:29" ht="18" customHeight="1" x14ac:dyDescent="0.2">
      <c r="AA543" s="1"/>
      <c r="AC543" s="1"/>
    </row>
    <row r="544" spans="27:29" ht="18" customHeight="1" x14ac:dyDescent="0.2">
      <c r="AA544" s="1"/>
      <c r="AC544" s="1"/>
    </row>
    <row r="545" spans="27:29" ht="18" customHeight="1" x14ac:dyDescent="0.2">
      <c r="AA545" s="1"/>
      <c r="AC545" s="1"/>
    </row>
    <row r="546" spans="27:29" ht="18" customHeight="1" x14ac:dyDescent="0.2">
      <c r="AA546" s="1"/>
      <c r="AC546" s="1"/>
    </row>
    <row r="547" spans="27:29" ht="18" customHeight="1" x14ac:dyDescent="0.2">
      <c r="AA547" s="1"/>
      <c r="AC547" s="1"/>
    </row>
    <row r="548" spans="27:29" ht="18" customHeight="1" x14ac:dyDescent="0.2">
      <c r="AA548" s="1"/>
      <c r="AC548" s="1"/>
    </row>
    <row r="549" spans="27:29" ht="18" customHeight="1" x14ac:dyDescent="0.2">
      <c r="AA549" s="1"/>
      <c r="AC549" s="1"/>
    </row>
    <row r="550" spans="27:29" ht="18" customHeight="1" x14ac:dyDescent="0.2">
      <c r="AA550" s="1"/>
      <c r="AC550" s="1"/>
    </row>
    <row r="551" spans="27:29" ht="18" customHeight="1" x14ac:dyDescent="0.2">
      <c r="AA551" s="1"/>
      <c r="AC551" s="1"/>
    </row>
    <row r="552" spans="27:29" ht="18" customHeight="1" x14ac:dyDescent="0.2">
      <c r="AA552" s="1"/>
      <c r="AC552" s="1"/>
    </row>
    <row r="553" spans="27:29" ht="18" customHeight="1" x14ac:dyDescent="0.2">
      <c r="AA553" s="1"/>
      <c r="AC553" s="1"/>
    </row>
    <row r="554" spans="27:29" ht="18" customHeight="1" x14ac:dyDescent="0.2">
      <c r="AA554" s="1"/>
      <c r="AC554" s="1"/>
    </row>
    <row r="555" spans="27:29" ht="18" customHeight="1" x14ac:dyDescent="0.2">
      <c r="AA555" s="1"/>
      <c r="AC555" s="1"/>
    </row>
    <row r="556" spans="27:29" ht="18" customHeight="1" x14ac:dyDescent="0.2">
      <c r="AA556" s="1"/>
      <c r="AC556" s="1"/>
    </row>
    <row r="557" spans="27:29" ht="18" customHeight="1" x14ac:dyDescent="0.2">
      <c r="AA557" s="1"/>
      <c r="AC557" s="1"/>
    </row>
    <row r="558" spans="27:29" ht="18" customHeight="1" x14ac:dyDescent="0.2">
      <c r="AA558" s="1"/>
      <c r="AC558" s="1"/>
    </row>
    <row r="559" spans="27:29" ht="18" customHeight="1" x14ac:dyDescent="0.2">
      <c r="AA559" s="1"/>
      <c r="AC559" s="1"/>
    </row>
    <row r="560" spans="27:29" ht="18" customHeight="1" x14ac:dyDescent="0.2">
      <c r="AA560" s="1"/>
      <c r="AC560" s="1"/>
    </row>
    <row r="561" spans="27:29" ht="18" customHeight="1" x14ac:dyDescent="0.2">
      <c r="AA561" s="1"/>
      <c r="AC561" s="1"/>
    </row>
    <row r="562" spans="27:29" ht="18" customHeight="1" x14ac:dyDescent="0.2">
      <c r="AA562" s="1"/>
      <c r="AC562" s="1"/>
    </row>
    <row r="563" spans="27:29" ht="18" customHeight="1" x14ac:dyDescent="0.2">
      <c r="AA563" s="1"/>
      <c r="AC563" s="1"/>
    </row>
    <row r="564" spans="27:29" ht="18" customHeight="1" x14ac:dyDescent="0.2">
      <c r="AA564" s="1"/>
      <c r="AC564" s="1"/>
    </row>
    <row r="565" spans="27:29" ht="18" customHeight="1" x14ac:dyDescent="0.2">
      <c r="AA565" s="1"/>
      <c r="AC565" s="1"/>
    </row>
    <row r="566" spans="27:29" ht="18" customHeight="1" x14ac:dyDescent="0.2">
      <c r="AA566" s="1"/>
      <c r="AC566" s="1"/>
    </row>
    <row r="567" spans="27:29" ht="18" customHeight="1" x14ac:dyDescent="0.2">
      <c r="AA567" s="1"/>
      <c r="AC567" s="1"/>
    </row>
    <row r="568" spans="27:29" ht="18" customHeight="1" x14ac:dyDescent="0.2">
      <c r="AA568" s="1"/>
      <c r="AC568" s="1"/>
    </row>
    <row r="569" spans="27:29" ht="18" customHeight="1" x14ac:dyDescent="0.2">
      <c r="AA569" s="1"/>
      <c r="AC569" s="1"/>
    </row>
    <row r="570" spans="27:29" ht="18" customHeight="1" x14ac:dyDescent="0.2">
      <c r="AA570" s="1"/>
      <c r="AC570" s="1"/>
    </row>
    <row r="571" spans="27:29" ht="18" customHeight="1" x14ac:dyDescent="0.2">
      <c r="AA571" s="1"/>
      <c r="AC571" s="1"/>
    </row>
    <row r="572" spans="27:29" ht="18" customHeight="1" x14ac:dyDescent="0.2">
      <c r="AA572" s="1"/>
      <c r="AC572" s="1"/>
    </row>
    <row r="573" spans="27:29" ht="18" customHeight="1" x14ac:dyDescent="0.2">
      <c r="AA573" s="1"/>
      <c r="AC573" s="1"/>
    </row>
    <row r="574" spans="27:29" ht="18" customHeight="1" x14ac:dyDescent="0.2">
      <c r="AA574" s="1"/>
      <c r="AC574" s="1"/>
    </row>
    <row r="575" spans="27:29" ht="18" customHeight="1" x14ac:dyDescent="0.2">
      <c r="AA575" s="1"/>
      <c r="AC575" s="1"/>
    </row>
    <row r="576" spans="27:29" ht="18" customHeight="1" x14ac:dyDescent="0.2">
      <c r="AA576" s="1"/>
      <c r="AC576" s="1"/>
    </row>
    <row r="577" spans="27:29" ht="18" customHeight="1" x14ac:dyDescent="0.2">
      <c r="AA577" s="1"/>
      <c r="AC577" s="1"/>
    </row>
    <row r="578" spans="27:29" ht="18" customHeight="1" x14ac:dyDescent="0.2">
      <c r="AA578" s="1"/>
      <c r="AC578" s="1"/>
    </row>
    <row r="579" spans="27:29" ht="18" customHeight="1" x14ac:dyDescent="0.2">
      <c r="AA579" s="1"/>
      <c r="AC579" s="1"/>
    </row>
    <row r="580" spans="27:29" ht="18" customHeight="1" x14ac:dyDescent="0.2">
      <c r="AA580" s="1"/>
      <c r="AC580" s="1"/>
    </row>
    <row r="581" spans="27:29" ht="18" customHeight="1" x14ac:dyDescent="0.2">
      <c r="AA581" s="1"/>
      <c r="AC581" s="1"/>
    </row>
    <row r="582" spans="27:29" ht="18" customHeight="1" x14ac:dyDescent="0.2">
      <c r="AA582" s="1"/>
      <c r="AC582" s="1"/>
    </row>
    <row r="583" spans="27:29" ht="18" customHeight="1" x14ac:dyDescent="0.2">
      <c r="AA583" s="1"/>
      <c r="AC583" s="1"/>
    </row>
    <row r="584" spans="27:29" ht="18" customHeight="1" x14ac:dyDescent="0.2">
      <c r="AA584" s="1"/>
      <c r="AC584" s="1"/>
    </row>
    <row r="585" spans="27:29" ht="18" customHeight="1" x14ac:dyDescent="0.2">
      <c r="AA585" s="1"/>
      <c r="AC585" s="1"/>
    </row>
    <row r="586" spans="27:29" ht="18" customHeight="1" x14ac:dyDescent="0.2">
      <c r="AA586" s="1"/>
      <c r="AC586" s="1"/>
    </row>
    <row r="587" spans="27:29" ht="18" customHeight="1" x14ac:dyDescent="0.2">
      <c r="AA587" s="1"/>
      <c r="AC587" s="1"/>
    </row>
    <row r="588" spans="27:29" ht="18" customHeight="1" x14ac:dyDescent="0.2">
      <c r="AA588" s="1"/>
      <c r="AC588" s="1"/>
    </row>
    <row r="589" spans="27:29" ht="18" customHeight="1" x14ac:dyDescent="0.2">
      <c r="AA589" s="1"/>
      <c r="AC589" s="1"/>
    </row>
    <row r="590" spans="27:29" ht="18" customHeight="1" x14ac:dyDescent="0.2">
      <c r="AA590" s="1"/>
      <c r="AC590" s="1"/>
    </row>
    <row r="591" spans="27:29" ht="18" customHeight="1" x14ac:dyDescent="0.2">
      <c r="AA591" s="1"/>
      <c r="AC591" s="1"/>
    </row>
    <row r="592" spans="27:29" ht="18" customHeight="1" x14ac:dyDescent="0.2">
      <c r="AA592" s="1"/>
      <c r="AC592" s="1"/>
    </row>
    <row r="593" spans="27:29" ht="18" customHeight="1" x14ac:dyDescent="0.2">
      <c r="AA593" s="1"/>
      <c r="AC593" s="1"/>
    </row>
    <row r="594" spans="27:29" ht="18" customHeight="1" x14ac:dyDescent="0.2">
      <c r="AA594" s="1"/>
      <c r="AC594" s="1"/>
    </row>
    <row r="595" spans="27:29" ht="18" customHeight="1" x14ac:dyDescent="0.2">
      <c r="AA595" s="1"/>
      <c r="AC595" s="1"/>
    </row>
    <row r="596" spans="27:29" ht="18" customHeight="1" x14ac:dyDescent="0.2">
      <c r="AA596" s="1"/>
      <c r="AC596" s="1"/>
    </row>
    <row r="597" spans="27:29" ht="18" customHeight="1" x14ac:dyDescent="0.2">
      <c r="AA597" s="1"/>
      <c r="AC597" s="1"/>
    </row>
    <row r="598" spans="27:29" ht="18" customHeight="1" x14ac:dyDescent="0.2">
      <c r="AA598" s="1"/>
      <c r="AC598" s="1"/>
    </row>
    <row r="599" spans="27:29" ht="18" customHeight="1" x14ac:dyDescent="0.2">
      <c r="AA599" s="1"/>
      <c r="AC599" s="1"/>
    </row>
    <row r="600" spans="27:29" ht="18" customHeight="1" x14ac:dyDescent="0.2">
      <c r="AA600" s="1"/>
      <c r="AC600" s="1"/>
    </row>
    <row r="601" spans="27:29" ht="18" customHeight="1" x14ac:dyDescent="0.2">
      <c r="AA601" s="1"/>
      <c r="AC601" s="1"/>
    </row>
    <row r="602" spans="27:29" ht="18" customHeight="1" x14ac:dyDescent="0.2">
      <c r="AA602" s="1"/>
      <c r="AC602" s="1"/>
    </row>
    <row r="603" spans="27:29" ht="18" customHeight="1" x14ac:dyDescent="0.2">
      <c r="AA603" s="1"/>
      <c r="AC603" s="1"/>
    </row>
    <row r="604" spans="27:29" ht="18" customHeight="1" x14ac:dyDescent="0.2">
      <c r="AA604" s="1"/>
      <c r="AC604" s="1"/>
    </row>
    <row r="605" spans="27:29" ht="18" customHeight="1" x14ac:dyDescent="0.2">
      <c r="AA605" s="1"/>
      <c r="AC605" s="1"/>
    </row>
    <row r="606" spans="27:29" ht="18" customHeight="1" x14ac:dyDescent="0.2">
      <c r="AA606" s="1"/>
      <c r="AC606" s="1"/>
    </row>
    <row r="607" spans="27:29" ht="18" customHeight="1" x14ac:dyDescent="0.2">
      <c r="AA607" s="1"/>
      <c r="AC607" s="1"/>
    </row>
    <row r="608" spans="27:29" ht="18" customHeight="1" x14ac:dyDescent="0.2">
      <c r="AA608" s="1"/>
      <c r="AC608" s="1"/>
    </row>
    <row r="609" spans="27:29" ht="18" customHeight="1" x14ac:dyDescent="0.2">
      <c r="AA609" s="1"/>
      <c r="AC609" s="1"/>
    </row>
    <row r="610" spans="27:29" ht="18" customHeight="1" x14ac:dyDescent="0.2">
      <c r="AA610" s="1"/>
      <c r="AC610" s="1"/>
    </row>
    <row r="611" spans="27:29" ht="18" customHeight="1" x14ac:dyDescent="0.2">
      <c r="AA611" s="1"/>
      <c r="AC611" s="1"/>
    </row>
    <row r="612" spans="27:29" ht="18" customHeight="1" x14ac:dyDescent="0.2">
      <c r="AA612" s="1"/>
      <c r="AC612" s="1"/>
    </row>
    <row r="613" spans="27:29" ht="18" customHeight="1" x14ac:dyDescent="0.2">
      <c r="AA613" s="1"/>
      <c r="AC613" s="1"/>
    </row>
    <row r="614" spans="27:29" ht="18" customHeight="1" x14ac:dyDescent="0.2">
      <c r="AA614" s="1"/>
      <c r="AC614" s="1"/>
    </row>
    <row r="615" spans="27:29" ht="18" customHeight="1" x14ac:dyDescent="0.2">
      <c r="AA615" s="1"/>
      <c r="AC615" s="1"/>
    </row>
    <row r="616" spans="27:29" ht="18" customHeight="1" x14ac:dyDescent="0.2">
      <c r="AA616" s="1"/>
      <c r="AC616" s="1"/>
    </row>
    <row r="617" spans="27:29" ht="18" customHeight="1" x14ac:dyDescent="0.2">
      <c r="AA617" s="1"/>
      <c r="AC617" s="1"/>
    </row>
    <row r="618" spans="27:29" ht="18" customHeight="1" x14ac:dyDescent="0.2">
      <c r="AA618" s="1"/>
      <c r="AC618" s="1"/>
    </row>
    <row r="619" spans="27:29" ht="18" customHeight="1" x14ac:dyDescent="0.2">
      <c r="AA619" s="1"/>
      <c r="AC619" s="1"/>
    </row>
    <row r="620" spans="27:29" ht="18" customHeight="1" x14ac:dyDescent="0.2">
      <c r="AA620" s="1"/>
      <c r="AC620" s="1"/>
    </row>
    <row r="621" spans="27:29" ht="18" customHeight="1" x14ac:dyDescent="0.2">
      <c r="AA621" s="1"/>
      <c r="AC621" s="1"/>
    </row>
    <row r="622" spans="27:29" ht="18" customHeight="1" x14ac:dyDescent="0.2">
      <c r="AA622" s="1"/>
      <c r="AC622" s="1"/>
    </row>
    <row r="623" spans="27:29" ht="18" customHeight="1" x14ac:dyDescent="0.2">
      <c r="AA623" s="1"/>
      <c r="AC623" s="1"/>
    </row>
    <row r="624" spans="27:29" ht="18" customHeight="1" x14ac:dyDescent="0.2">
      <c r="AA624" s="1"/>
      <c r="AC624" s="1"/>
    </row>
    <row r="625" spans="27:29" ht="18" customHeight="1" x14ac:dyDescent="0.2">
      <c r="AA625" s="1"/>
      <c r="AC625" s="1"/>
    </row>
    <row r="626" spans="27:29" ht="18" customHeight="1" x14ac:dyDescent="0.2">
      <c r="AA626" s="1"/>
      <c r="AC626" s="1"/>
    </row>
    <row r="627" spans="27:29" ht="18" customHeight="1" x14ac:dyDescent="0.2">
      <c r="AA627" s="1"/>
      <c r="AC627" s="1"/>
    </row>
    <row r="628" spans="27:29" ht="18" customHeight="1" x14ac:dyDescent="0.2">
      <c r="AA628" s="1"/>
      <c r="AC628" s="1"/>
    </row>
    <row r="629" spans="27:29" ht="18" customHeight="1" x14ac:dyDescent="0.2">
      <c r="AA629" s="1"/>
      <c r="AC629" s="1"/>
    </row>
    <row r="630" spans="27:29" ht="18" customHeight="1" x14ac:dyDescent="0.2">
      <c r="AA630" s="1"/>
      <c r="AC630" s="1"/>
    </row>
    <row r="631" spans="27:29" ht="18" customHeight="1" x14ac:dyDescent="0.2">
      <c r="AA631" s="1"/>
      <c r="AC631" s="1"/>
    </row>
    <row r="632" spans="27:29" ht="18" customHeight="1" x14ac:dyDescent="0.2">
      <c r="AA632" s="1"/>
      <c r="AC632" s="1"/>
    </row>
    <row r="633" spans="27:29" ht="18" customHeight="1" x14ac:dyDescent="0.2">
      <c r="AA633" s="1"/>
      <c r="AC633" s="1"/>
    </row>
    <row r="634" spans="27:29" ht="18" customHeight="1" x14ac:dyDescent="0.2">
      <c r="AA634" s="1"/>
      <c r="AC634" s="1"/>
    </row>
    <row r="635" spans="27:29" ht="18" customHeight="1" x14ac:dyDescent="0.2">
      <c r="AA635" s="1"/>
      <c r="AC635" s="1"/>
    </row>
    <row r="636" spans="27:29" ht="18" customHeight="1" x14ac:dyDescent="0.2">
      <c r="AA636" s="1"/>
      <c r="AC636" s="1"/>
    </row>
    <row r="637" spans="27:29" ht="18" customHeight="1" x14ac:dyDescent="0.2">
      <c r="AA637" s="1"/>
      <c r="AC637" s="1"/>
    </row>
    <row r="638" spans="27:29" ht="18" customHeight="1" x14ac:dyDescent="0.2">
      <c r="AA638" s="1"/>
      <c r="AC638" s="1"/>
    </row>
    <row r="639" spans="27:29" ht="18" customHeight="1" x14ac:dyDescent="0.2">
      <c r="AA639" s="1"/>
      <c r="AC639" s="1"/>
    </row>
    <row r="640" spans="27:29" ht="18" customHeight="1" x14ac:dyDescent="0.2">
      <c r="AA640" s="1"/>
      <c r="AC640" s="1"/>
    </row>
    <row r="641" spans="27:29" ht="18" customHeight="1" x14ac:dyDescent="0.2">
      <c r="AA641" s="1"/>
      <c r="AC641" s="1"/>
    </row>
    <row r="642" spans="27:29" ht="18" customHeight="1" x14ac:dyDescent="0.2">
      <c r="AA642" s="1"/>
      <c r="AC642" s="1"/>
    </row>
    <row r="643" spans="27:29" ht="18" customHeight="1" x14ac:dyDescent="0.2">
      <c r="AA643" s="1"/>
      <c r="AC643" s="1"/>
    </row>
    <row r="644" spans="27:29" ht="18" customHeight="1" x14ac:dyDescent="0.2">
      <c r="AA644" s="1"/>
      <c r="AC644" s="1"/>
    </row>
    <row r="645" spans="27:29" ht="18" customHeight="1" x14ac:dyDescent="0.2">
      <c r="AA645" s="1"/>
      <c r="AC645" s="1"/>
    </row>
    <row r="646" spans="27:29" ht="18" customHeight="1" x14ac:dyDescent="0.2">
      <c r="AA646" s="1"/>
      <c r="AC646" s="1"/>
    </row>
    <row r="647" spans="27:29" ht="18" customHeight="1" x14ac:dyDescent="0.2">
      <c r="AA647" s="1"/>
      <c r="AC647" s="1"/>
    </row>
    <row r="648" spans="27:29" ht="18" customHeight="1" x14ac:dyDescent="0.2">
      <c r="AA648" s="1"/>
      <c r="AC648" s="1"/>
    </row>
    <row r="649" spans="27:29" ht="18" customHeight="1" x14ac:dyDescent="0.2">
      <c r="AA649" s="1"/>
      <c r="AC649" s="1"/>
    </row>
    <row r="650" spans="27:29" ht="18" customHeight="1" x14ac:dyDescent="0.2">
      <c r="AA650" s="1"/>
      <c r="AC650" s="1"/>
    </row>
    <row r="651" spans="27:29" ht="18" customHeight="1" x14ac:dyDescent="0.2">
      <c r="AA651" s="1"/>
      <c r="AC651" s="1"/>
    </row>
    <row r="652" spans="27:29" ht="18" customHeight="1" x14ac:dyDescent="0.2">
      <c r="AA652" s="1"/>
      <c r="AC652" s="1"/>
    </row>
    <row r="653" spans="27:29" ht="18" customHeight="1" x14ac:dyDescent="0.2">
      <c r="AA653" s="1"/>
      <c r="AC653" s="1"/>
    </row>
    <row r="654" spans="27:29" ht="18" customHeight="1" x14ac:dyDescent="0.2">
      <c r="AA654" s="1"/>
      <c r="AC654" s="1"/>
    </row>
    <row r="655" spans="27:29" ht="18" customHeight="1" x14ac:dyDescent="0.2">
      <c r="AA655" s="1"/>
      <c r="AC655" s="1"/>
    </row>
    <row r="656" spans="27:29" ht="18" customHeight="1" x14ac:dyDescent="0.2">
      <c r="AA656" s="1"/>
      <c r="AC656" s="1"/>
    </row>
    <row r="657" spans="27:29" ht="18" customHeight="1" x14ac:dyDescent="0.2">
      <c r="AA657" s="1"/>
      <c r="AC657" s="1"/>
    </row>
    <row r="658" spans="27:29" ht="18" customHeight="1" x14ac:dyDescent="0.2">
      <c r="AA658" s="1"/>
      <c r="AC658" s="1"/>
    </row>
    <row r="659" spans="27:29" ht="18" customHeight="1" x14ac:dyDescent="0.2">
      <c r="AA659" s="1"/>
      <c r="AC659" s="1"/>
    </row>
    <row r="660" spans="27:29" ht="18" customHeight="1" x14ac:dyDescent="0.2">
      <c r="AA660" s="1"/>
      <c r="AC660" s="1"/>
    </row>
    <row r="661" spans="27:29" ht="18" customHeight="1" x14ac:dyDescent="0.2">
      <c r="AA661" s="1"/>
      <c r="AC661" s="1"/>
    </row>
    <row r="662" spans="27:29" ht="18" customHeight="1" x14ac:dyDescent="0.2">
      <c r="AA662" s="1"/>
      <c r="AC662" s="1"/>
    </row>
    <row r="663" spans="27:29" ht="18" customHeight="1" x14ac:dyDescent="0.2">
      <c r="AA663" s="1"/>
      <c r="AC663" s="1"/>
    </row>
    <row r="664" spans="27:29" ht="18" customHeight="1" x14ac:dyDescent="0.2">
      <c r="AA664" s="1"/>
      <c r="AC664" s="1"/>
    </row>
    <row r="665" spans="27:29" ht="18" customHeight="1" x14ac:dyDescent="0.2">
      <c r="AA665" s="1"/>
      <c r="AC665" s="1"/>
    </row>
    <row r="666" spans="27:29" ht="18" customHeight="1" x14ac:dyDescent="0.2">
      <c r="AA666" s="1"/>
      <c r="AC666" s="1"/>
    </row>
    <row r="667" spans="27:29" ht="18" customHeight="1" x14ac:dyDescent="0.2">
      <c r="AA667" s="1"/>
      <c r="AC667" s="1"/>
    </row>
    <row r="668" spans="27:29" ht="18" customHeight="1" x14ac:dyDescent="0.2">
      <c r="AA668" s="1"/>
      <c r="AC668" s="1"/>
    </row>
    <row r="669" spans="27:29" ht="18" customHeight="1" x14ac:dyDescent="0.2">
      <c r="AA669" s="1"/>
      <c r="AC669" s="1"/>
    </row>
    <row r="670" spans="27:29" ht="18" customHeight="1" x14ac:dyDescent="0.2">
      <c r="AA670" s="1"/>
      <c r="AC670" s="1"/>
    </row>
    <row r="671" spans="27:29" ht="18" customHeight="1" x14ac:dyDescent="0.2">
      <c r="AA671" s="1"/>
      <c r="AC671" s="1"/>
    </row>
    <row r="672" spans="27:29" ht="18" customHeight="1" x14ac:dyDescent="0.2">
      <c r="AA672" s="1"/>
      <c r="AC672" s="1"/>
    </row>
    <row r="673" spans="27:29" ht="18" customHeight="1" x14ac:dyDescent="0.2">
      <c r="AA673" s="1"/>
      <c r="AC673" s="1"/>
    </row>
    <row r="674" spans="27:29" ht="18" customHeight="1" x14ac:dyDescent="0.2">
      <c r="AA674" s="1"/>
      <c r="AC674" s="1"/>
    </row>
    <row r="675" spans="27:29" ht="18" customHeight="1" x14ac:dyDescent="0.2">
      <c r="AA675" s="1"/>
      <c r="AC675" s="1"/>
    </row>
    <row r="676" spans="27:29" ht="18" customHeight="1" x14ac:dyDescent="0.2">
      <c r="AA676" s="1"/>
      <c r="AC676" s="1"/>
    </row>
    <row r="677" spans="27:29" ht="18" customHeight="1" x14ac:dyDescent="0.2">
      <c r="AA677" s="1"/>
      <c r="AC677" s="1"/>
    </row>
    <row r="678" spans="27:29" ht="18" customHeight="1" x14ac:dyDescent="0.2">
      <c r="AA678" s="1"/>
      <c r="AC678" s="1"/>
    </row>
    <row r="679" spans="27:29" ht="18" customHeight="1" x14ac:dyDescent="0.2">
      <c r="AA679" s="1"/>
      <c r="AC679" s="1"/>
    </row>
    <row r="680" spans="27:29" ht="18" customHeight="1" x14ac:dyDescent="0.2">
      <c r="AA680" s="1"/>
      <c r="AC680" s="1"/>
    </row>
    <row r="681" spans="27:29" ht="18" customHeight="1" x14ac:dyDescent="0.2">
      <c r="AA681" s="1"/>
      <c r="AC681" s="1"/>
    </row>
    <row r="682" spans="27:29" ht="18" customHeight="1" x14ac:dyDescent="0.2">
      <c r="AA682" s="1"/>
      <c r="AC682" s="1"/>
    </row>
    <row r="683" spans="27:29" ht="18" customHeight="1" x14ac:dyDescent="0.2">
      <c r="AA683" s="1"/>
      <c r="AC683" s="1"/>
    </row>
    <row r="684" spans="27:29" ht="18" customHeight="1" x14ac:dyDescent="0.2">
      <c r="AA684" s="1"/>
      <c r="AC684" s="1"/>
    </row>
    <row r="685" spans="27:29" ht="18" customHeight="1" x14ac:dyDescent="0.2">
      <c r="AA685" s="1"/>
      <c r="AC685" s="1"/>
    </row>
    <row r="686" spans="27:29" ht="18" customHeight="1" x14ac:dyDescent="0.2">
      <c r="AA686" s="1"/>
      <c r="AC686" s="1"/>
    </row>
    <row r="687" spans="27:29" ht="18" customHeight="1" x14ac:dyDescent="0.2">
      <c r="AA687" s="1"/>
      <c r="AC687" s="1"/>
    </row>
    <row r="688" spans="27:29" ht="18" customHeight="1" x14ac:dyDescent="0.2">
      <c r="AA688" s="1"/>
      <c r="AC688" s="1"/>
    </row>
    <row r="689" spans="27:29" ht="18" customHeight="1" x14ac:dyDescent="0.2">
      <c r="AA689" s="1"/>
      <c r="AC689" s="1"/>
    </row>
    <row r="690" spans="27:29" ht="18" customHeight="1" x14ac:dyDescent="0.2">
      <c r="AA690" s="1"/>
      <c r="AC690" s="1"/>
    </row>
    <row r="691" spans="27:29" ht="18" customHeight="1" x14ac:dyDescent="0.2">
      <c r="AA691" s="1"/>
      <c r="AC691" s="1"/>
    </row>
    <row r="692" spans="27:29" ht="18" customHeight="1" x14ac:dyDescent="0.2">
      <c r="AA692" s="1"/>
      <c r="AC692" s="1"/>
    </row>
    <row r="693" spans="27:29" ht="18" customHeight="1" x14ac:dyDescent="0.2">
      <c r="AA693" s="1"/>
      <c r="AC693" s="1"/>
    </row>
    <row r="694" spans="27:29" ht="18" customHeight="1" x14ac:dyDescent="0.2">
      <c r="AA694" s="1"/>
      <c r="AC694" s="1"/>
    </row>
    <row r="695" spans="27:29" ht="18" customHeight="1" x14ac:dyDescent="0.2">
      <c r="AA695" s="1"/>
      <c r="AC695" s="1"/>
    </row>
    <row r="696" spans="27:29" ht="18" customHeight="1" x14ac:dyDescent="0.2">
      <c r="AA696" s="1"/>
      <c r="AC696" s="1"/>
    </row>
    <row r="697" spans="27:29" ht="18" customHeight="1" x14ac:dyDescent="0.2">
      <c r="AA697" s="1"/>
      <c r="AC697" s="1"/>
    </row>
    <row r="698" spans="27:29" ht="18" customHeight="1" x14ac:dyDescent="0.2">
      <c r="AA698" s="1"/>
      <c r="AC698" s="1"/>
    </row>
    <row r="699" spans="27:29" ht="18" customHeight="1" x14ac:dyDescent="0.2">
      <c r="AA699" s="1"/>
      <c r="AC699" s="1"/>
    </row>
    <row r="700" spans="27:29" ht="18" customHeight="1" x14ac:dyDescent="0.2">
      <c r="AA700" s="1"/>
      <c r="AC700" s="1"/>
    </row>
    <row r="701" spans="27:29" ht="18" customHeight="1" x14ac:dyDescent="0.2">
      <c r="AA701" s="1"/>
      <c r="AC701" s="1"/>
    </row>
    <row r="702" spans="27:29" ht="18" customHeight="1" x14ac:dyDescent="0.2">
      <c r="AA702" s="1"/>
      <c r="AC702" s="1"/>
    </row>
    <row r="703" spans="27:29" ht="18" customHeight="1" x14ac:dyDescent="0.2">
      <c r="AA703" s="1"/>
      <c r="AC703" s="1"/>
    </row>
    <row r="704" spans="27:29" ht="18" customHeight="1" x14ac:dyDescent="0.2">
      <c r="AA704" s="1"/>
      <c r="AC704" s="1"/>
    </row>
    <row r="705" spans="27:29" ht="18" customHeight="1" x14ac:dyDescent="0.2">
      <c r="AA705" s="1"/>
      <c r="AC705" s="1"/>
    </row>
    <row r="706" spans="27:29" ht="18" customHeight="1" x14ac:dyDescent="0.2">
      <c r="AA706" s="1"/>
      <c r="AC706" s="1"/>
    </row>
    <row r="707" spans="27:29" ht="18" customHeight="1" x14ac:dyDescent="0.2">
      <c r="AA707" s="1"/>
      <c r="AC707" s="1"/>
    </row>
    <row r="708" spans="27:29" ht="18" customHeight="1" x14ac:dyDescent="0.2">
      <c r="AA708" s="1"/>
      <c r="AC708" s="1"/>
    </row>
    <row r="709" spans="27:29" ht="18" customHeight="1" x14ac:dyDescent="0.2">
      <c r="AA709" s="1"/>
      <c r="AC709" s="1"/>
    </row>
    <row r="710" spans="27:29" ht="18" customHeight="1" x14ac:dyDescent="0.2">
      <c r="AA710" s="1"/>
      <c r="AC710" s="1"/>
    </row>
    <row r="711" spans="27:29" ht="18" customHeight="1" x14ac:dyDescent="0.2">
      <c r="AA711" s="1"/>
      <c r="AC711" s="1"/>
    </row>
    <row r="712" spans="27:29" ht="18" customHeight="1" x14ac:dyDescent="0.2">
      <c r="AA712" s="1"/>
      <c r="AC712" s="1"/>
    </row>
    <row r="713" spans="27:29" ht="18" customHeight="1" x14ac:dyDescent="0.2">
      <c r="AA713" s="1"/>
      <c r="AC713" s="1"/>
    </row>
    <row r="714" spans="27:29" ht="18" customHeight="1" x14ac:dyDescent="0.2">
      <c r="AA714" s="1"/>
      <c r="AC714" s="1"/>
    </row>
    <row r="715" spans="27:29" ht="18" customHeight="1" x14ac:dyDescent="0.2">
      <c r="AA715" s="1"/>
      <c r="AC715" s="1"/>
    </row>
    <row r="716" spans="27:29" ht="18" customHeight="1" x14ac:dyDescent="0.2">
      <c r="AA716" s="1"/>
      <c r="AC716" s="1"/>
    </row>
    <row r="717" spans="27:29" ht="18" customHeight="1" x14ac:dyDescent="0.2">
      <c r="AA717" s="1"/>
      <c r="AC717" s="1"/>
    </row>
    <row r="718" spans="27:29" ht="18" customHeight="1" x14ac:dyDescent="0.2">
      <c r="AA718" s="1"/>
      <c r="AC718" s="1"/>
    </row>
    <row r="719" spans="27:29" ht="18" customHeight="1" x14ac:dyDescent="0.2">
      <c r="AA719" s="1"/>
      <c r="AC719" s="1"/>
    </row>
    <row r="720" spans="27:29" ht="18" customHeight="1" x14ac:dyDescent="0.2">
      <c r="AA720" s="1"/>
      <c r="AC720" s="1"/>
    </row>
    <row r="721" spans="27:29" ht="18" customHeight="1" x14ac:dyDescent="0.2">
      <c r="AA721" s="1"/>
      <c r="AC721" s="1"/>
    </row>
    <row r="722" spans="27:29" ht="18" customHeight="1" x14ac:dyDescent="0.2">
      <c r="AA722" s="1"/>
      <c r="AC722" s="1"/>
    </row>
    <row r="723" spans="27:29" ht="18" customHeight="1" x14ac:dyDescent="0.2">
      <c r="AA723" s="1"/>
      <c r="AC723" s="1"/>
    </row>
    <row r="724" spans="27:29" ht="18" customHeight="1" x14ac:dyDescent="0.2">
      <c r="AA724" s="1"/>
      <c r="AC724" s="1"/>
    </row>
    <row r="725" spans="27:29" ht="18" customHeight="1" x14ac:dyDescent="0.2">
      <c r="AA725" s="1"/>
      <c r="AC725" s="1"/>
    </row>
    <row r="726" spans="27:29" ht="18" customHeight="1" x14ac:dyDescent="0.2">
      <c r="AA726" s="1"/>
      <c r="AC726" s="1"/>
    </row>
    <row r="727" spans="27:29" ht="18" customHeight="1" x14ac:dyDescent="0.2">
      <c r="AA727" s="1"/>
      <c r="AC727" s="1"/>
    </row>
    <row r="728" spans="27:29" ht="18" customHeight="1" x14ac:dyDescent="0.2">
      <c r="AA728" s="1"/>
      <c r="AC728" s="1"/>
    </row>
    <row r="729" spans="27:29" ht="18" customHeight="1" x14ac:dyDescent="0.2">
      <c r="AA729" s="1"/>
      <c r="AC729" s="1"/>
    </row>
    <row r="730" spans="27:29" ht="18" customHeight="1" x14ac:dyDescent="0.2">
      <c r="AA730" s="1"/>
      <c r="AC730" s="1"/>
    </row>
    <row r="731" spans="27:29" ht="18" customHeight="1" x14ac:dyDescent="0.2">
      <c r="AA731" s="1"/>
      <c r="AC731" s="1"/>
    </row>
    <row r="732" spans="27:29" ht="18" customHeight="1" x14ac:dyDescent="0.2">
      <c r="AA732" s="1"/>
      <c r="AC732" s="1"/>
    </row>
    <row r="733" spans="27:29" ht="18" customHeight="1" x14ac:dyDescent="0.2">
      <c r="AA733" s="1"/>
      <c r="AC733" s="1"/>
    </row>
    <row r="734" spans="27:29" ht="18" customHeight="1" x14ac:dyDescent="0.2">
      <c r="AA734" s="1"/>
      <c r="AC734" s="1"/>
    </row>
    <row r="735" spans="27:29" ht="18" customHeight="1" x14ac:dyDescent="0.2">
      <c r="AA735" s="1"/>
      <c r="AC735" s="1"/>
    </row>
    <row r="736" spans="27:29" ht="18" customHeight="1" x14ac:dyDescent="0.2">
      <c r="AA736" s="1"/>
      <c r="AC736" s="1"/>
    </row>
    <row r="737" spans="27:29" ht="18" customHeight="1" x14ac:dyDescent="0.2">
      <c r="AA737" s="1"/>
      <c r="AC737" s="1"/>
    </row>
    <row r="738" spans="27:29" ht="18" customHeight="1" x14ac:dyDescent="0.2">
      <c r="AA738" s="1"/>
      <c r="AC738" s="1"/>
    </row>
    <row r="739" spans="27:29" ht="18" customHeight="1" x14ac:dyDescent="0.2">
      <c r="AA739" s="1"/>
      <c r="AC739" s="1"/>
    </row>
    <row r="740" spans="27:29" ht="18" customHeight="1" x14ac:dyDescent="0.2">
      <c r="AA740" s="1"/>
      <c r="AC740" s="1"/>
    </row>
    <row r="741" spans="27:29" ht="18" customHeight="1" x14ac:dyDescent="0.2">
      <c r="AA741" s="1"/>
      <c r="AC741" s="1"/>
    </row>
    <row r="742" spans="27:29" ht="18" customHeight="1" x14ac:dyDescent="0.2">
      <c r="AA742" s="1"/>
      <c r="AC742" s="1"/>
    </row>
    <row r="743" spans="27:29" ht="18" customHeight="1" x14ac:dyDescent="0.2">
      <c r="AA743" s="1"/>
      <c r="AC743" s="1"/>
    </row>
    <row r="744" spans="27:29" ht="18" customHeight="1" x14ac:dyDescent="0.2">
      <c r="AA744" s="1"/>
      <c r="AC744" s="1"/>
    </row>
    <row r="745" spans="27:29" ht="18" customHeight="1" x14ac:dyDescent="0.2">
      <c r="AA745" s="1"/>
      <c r="AC745" s="1"/>
    </row>
    <row r="746" spans="27:29" ht="18" customHeight="1" x14ac:dyDescent="0.2">
      <c r="AA746" s="1"/>
      <c r="AC746" s="1"/>
    </row>
    <row r="747" spans="27:29" ht="18" customHeight="1" x14ac:dyDescent="0.2">
      <c r="AA747" s="1"/>
      <c r="AC747" s="1"/>
    </row>
    <row r="748" spans="27:29" ht="18" customHeight="1" x14ac:dyDescent="0.2">
      <c r="AA748" s="1"/>
      <c r="AC748" s="1"/>
    </row>
    <row r="749" spans="27:29" ht="18" customHeight="1" x14ac:dyDescent="0.2">
      <c r="AA749" s="1"/>
      <c r="AC749" s="1"/>
    </row>
    <row r="750" spans="27:29" ht="18" customHeight="1" x14ac:dyDescent="0.2">
      <c r="AA750" s="1"/>
      <c r="AC750" s="1"/>
    </row>
    <row r="751" spans="27:29" ht="18" customHeight="1" x14ac:dyDescent="0.2">
      <c r="AA751" s="1"/>
      <c r="AC751" s="1"/>
    </row>
    <row r="752" spans="27:29" ht="18" customHeight="1" x14ac:dyDescent="0.2">
      <c r="AA752" s="1"/>
      <c r="AC752" s="1"/>
    </row>
    <row r="753" spans="27:29" ht="18" customHeight="1" x14ac:dyDescent="0.2">
      <c r="AA753" s="1"/>
      <c r="AC753" s="1"/>
    </row>
    <row r="754" spans="27:29" ht="18" customHeight="1" x14ac:dyDescent="0.2">
      <c r="AA754" s="1"/>
      <c r="AC754" s="1"/>
    </row>
    <row r="755" spans="27:29" ht="18" customHeight="1" x14ac:dyDescent="0.2">
      <c r="AA755" s="1"/>
      <c r="AC755" s="1"/>
    </row>
    <row r="756" spans="27:29" ht="18" customHeight="1" x14ac:dyDescent="0.2">
      <c r="AA756" s="1"/>
      <c r="AC756" s="1"/>
    </row>
    <row r="757" spans="27:29" ht="18" customHeight="1" x14ac:dyDescent="0.2">
      <c r="AA757" s="1"/>
      <c r="AC757" s="1"/>
    </row>
    <row r="758" spans="27:29" ht="18" customHeight="1" x14ac:dyDescent="0.2">
      <c r="AA758" s="1"/>
      <c r="AC758" s="1"/>
    </row>
    <row r="759" spans="27:29" ht="18" customHeight="1" x14ac:dyDescent="0.2">
      <c r="AA759" s="1"/>
      <c r="AC759" s="1"/>
    </row>
    <row r="760" spans="27:29" ht="18" customHeight="1" x14ac:dyDescent="0.2">
      <c r="AA760" s="1"/>
      <c r="AC760" s="1"/>
    </row>
    <row r="761" spans="27:29" ht="18" customHeight="1" x14ac:dyDescent="0.2">
      <c r="AA761" s="1"/>
      <c r="AC761" s="1"/>
    </row>
    <row r="762" spans="27:29" ht="18" customHeight="1" x14ac:dyDescent="0.2">
      <c r="AA762" s="1"/>
      <c r="AC762" s="1"/>
    </row>
    <row r="763" spans="27:29" ht="18" customHeight="1" x14ac:dyDescent="0.2">
      <c r="AA763" s="1"/>
      <c r="AC763" s="1"/>
    </row>
    <row r="764" spans="27:29" ht="18" customHeight="1" x14ac:dyDescent="0.2">
      <c r="AA764" s="1"/>
      <c r="AC764" s="1"/>
    </row>
    <row r="765" spans="27:29" ht="18" customHeight="1" x14ac:dyDescent="0.2">
      <c r="AA765" s="1"/>
      <c r="AC765" s="1"/>
    </row>
    <row r="766" spans="27:29" ht="18" customHeight="1" x14ac:dyDescent="0.2">
      <c r="AA766" s="1"/>
      <c r="AC766" s="1"/>
    </row>
    <row r="767" spans="27:29" ht="18" customHeight="1" x14ac:dyDescent="0.2">
      <c r="AA767" s="1"/>
      <c r="AC767" s="1"/>
    </row>
    <row r="768" spans="27:29" ht="18" customHeight="1" x14ac:dyDescent="0.2">
      <c r="AA768" s="1"/>
      <c r="AC768" s="1"/>
    </row>
    <row r="769" spans="27:29" ht="18" customHeight="1" x14ac:dyDescent="0.2">
      <c r="AA769" s="1"/>
      <c r="AC769" s="1"/>
    </row>
    <row r="770" spans="27:29" ht="18" customHeight="1" x14ac:dyDescent="0.2">
      <c r="AA770" s="1"/>
      <c r="AC770" s="1"/>
    </row>
    <row r="771" spans="27:29" ht="18" customHeight="1" x14ac:dyDescent="0.2">
      <c r="AA771" s="1"/>
      <c r="AC771" s="1"/>
    </row>
    <row r="772" spans="27:29" ht="18" customHeight="1" x14ac:dyDescent="0.2">
      <c r="AA772" s="1"/>
      <c r="AC772" s="1"/>
    </row>
    <row r="773" spans="27:29" ht="18" customHeight="1" x14ac:dyDescent="0.2">
      <c r="AA773" s="1"/>
      <c r="AC773" s="1"/>
    </row>
    <row r="774" spans="27:29" ht="18" customHeight="1" x14ac:dyDescent="0.2">
      <c r="AA774" s="1"/>
      <c r="AC774" s="1"/>
    </row>
    <row r="775" spans="27:29" ht="18" customHeight="1" x14ac:dyDescent="0.2">
      <c r="AA775" s="1"/>
      <c r="AC775" s="1"/>
    </row>
    <row r="776" spans="27:29" ht="18" customHeight="1" x14ac:dyDescent="0.2">
      <c r="AA776" s="1"/>
      <c r="AC776" s="1"/>
    </row>
    <row r="777" spans="27:29" ht="18" customHeight="1" x14ac:dyDescent="0.2">
      <c r="AA777" s="1"/>
      <c r="AC777" s="1"/>
    </row>
    <row r="778" spans="27:29" ht="18" customHeight="1" x14ac:dyDescent="0.2">
      <c r="AA778" s="1"/>
      <c r="AC778" s="1"/>
    </row>
    <row r="779" spans="27:29" ht="18" customHeight="1" x14ac:dyDescent="0.2">
      <c r="AA779" s="1"/>
      <c r="AC779" s="1"/>
    </row>
    <row r="780" spans="27:29" ht="18" customHeight="1" x14ac:dyDescent="0.2">
      <c r="AA780" s="1"/>
      <c r="AC780" s="1"/>
    </row>
    <row r="781" spans="27:29" ht="18" customHeight="1" x14ac:dyDescent="0.2">
      <c r="AA781" s="1"/>
      <c r="AC781" s="1"/>
    </row>
    <row r="782" spans="27:29" ht="18" customHeight="1" x14ac:dyDescent="0.2">
      <c r="AA782" s="1"/>
      <c r="AC782" s="1"/>
    </row>
    <row r="783" spans="27:29" ht="18" customHeight="1" x14ac:dyDescent="0.2">
      <c r="AA783" s="1"/>
      <c r="AC783" s="1"/>
    </row>
    <row r="784" spans="27:29" ht="18" customHeight="1" x14ac:dyDescent="0.2">
      <c r="AA784" s="1"/>
      <c r="AC784" s="1"/>
    </row>
    <row r="785" spans="27:29" ht="18" customHeight="1" x14ac:dyDescent="0.2">
      <c r="AA785" s="1"/>
      <c r="AC785" s="1"/>
    </row>
    <row r="786" spans="27:29" ht="18" customHeight="1" x14ac:dyDescent="0.2">
      <c r="AA786" s="1"/>
      <c r="AC786" s="1"/>
    </row>
    <row r="787" spans="27:29" ht="18" customHeight="1" x14ac:dyDescent="0.2">
      <c r="AA787" s="1"/>
      <c r="AC787" s="1"/>
    </row>
    <row r="788" spans="27:29" ht="18" customHeight="1" x14ac:dyDescent="0.2">
      <c r="AA788" s="1"/>
      <c r="AC788" s="1"/>
    </row>
    <row r="789" spans="27:29" ht="18" customHeight="1" x14ac:dyDescent="0.2">
      <c r="AA789" s="1"/>
      <c r="AC789" s="1"/>
    </row>
    <row r="790" spans="27:29" ht="18" customHeight="1" x14ac:dyDescent="0.2">
      <c r="AA790" s="1"/>
      <c r="AC790" s="1"/>
    </row>
    <row r="791" spans="27:29" ht="18" customHeight="1" x14ac:dyDescent="0.2">
      <c r="AA791" s="1"/>
      <c r="AC791" s="1"/>
    </row>
    <row r="792" spans="27:29" ht="18" customHeight="1" x14ac:dyDescent="0.2">
      <c r="AA792" s="1"/>
      <c r="AC792" s="1"/>
    </row>
    <row r="793" spans="27:29" ht="18" customHeight="1" x14ac:dyDescent="0.2">
      <c r="AA793" s="1"/>
      <c r="AC793" s="1"/>
    </row>
    <row r="794" spans="27:29" ht="18" customHeight="1" x14ac:dyDescent="0.2">
      <c r="AA794" s="1"/>
      <c r="AC794" s="1"/>
    </row>
    <row r="795" spans="27:29" ht="18" customHeight="1" x14ac:dyDescent="0.2">
      <c r="AA795" s="1"/>
      <c r="AC795" s="1"/>
    </row>
    <row r="796" spans="27:29" ht="18" customHeight="1" x14ac:dyDescent="0.2">
      <c r="AA796" s="1"/>
      <c r="AC796" s="1"/>
    </row>
    <row r="797" spans="27:29" ht="18" customHeight="1" x14ac:dyDescent="0.2">
      <c r="AA797" s="1"/>
      <c r="AC797" s="1"/>
    </row>
    <row r="798" spans="27:29" ht="18" customHeight="1" x14ac:dyDescent="0.2">
      <c r="AA798" s="1"/>
      <c r="AC798" s="1"/>
    </row>
    <row r="799" spans="27:29" ht="18" customHeight="1" x14ac:dyDescent="0.2">
      <c r="AA799" s="1"/>
      <c r="AC799" s="1"/>
    </row>
    <row r="800" spans="27:29" ht="18" customHeight="1" x14ac:dyDescent="0.2">
      <c r="AA800" s="1"/>
      <c r="AC800" s="1"/>
    </row>
    <row r="801" spans="27:29" ht="18" customHeight="1" x14ac:dyDescent="0.2">
      <c r="AA801" s="1"/>
      <c r="AC801" s="1"/>
    </row>
    <row r="802" spans="27:29" ht="18" customHeight="1" x14ac:dyDescent="0.2">
      <c r="AA802" s="1"/>
      <c r="AC802" s="1"/>
    </row>
    <row r="803" spans="27:29" ht="18" customHeight="1" x14ac:dyDescent="0.2">
      <c r="AA803" s="1"/>
      <c r="AC803" s="1"/>
    </row>
    <row r="804" spans="27:29" ht="18" customHeight="1" x14ac:dyDescent="0.2">
      <c r="AA804" s="1"/>
      <c r="AC804" s="1"/>
    </row>
    <row r="805" spans="27:29" ht="18" customHeight="1" x14ac:dyDescent="0.2">
      <c r="AA805" s="1"/>
      <c r="AC805" s="1"/>
    </row>
    <row r="806" spans="27:29" ht="18" customHeight="1" x14ac:dyDescent="0.2">
      <c r="AA806" s="1"/>
      <c r="AC806" s="1"/>
    </row>
    <row r="807" spans="27:29" ht="18" customHeight="1" x14ac:dyDescent="0.2">
      <c r="AA807" s="1"/>
      <c r="AC807" s="1"/>
    </row>
    <row r="808" spans="27:29" ht="18" customHeight="1" x14ac:dyDescent="0.2">
      <c r="AA808" s="1"/>
      <c r="AC808" s="1"/>
    </row>
    <row r="809" spans="27:29" ht="18" customHeight="1" x14ac:dyDescent="0.2">
      <c r="AA809" s="1"/>
      <c r="AC809" s="1"/>
    </row>
    <row r="810" spans="27:29" ht="18" customHeight="1" x14ac:dyDescent="0.2">
      <c r="AA810" s="1"/>
      <c r="AC810" s="1"/>
    </row>
    <row r="811" spans="27:29" ht="18" customHeight="1" x14ac:dyDescent="0.2">
      <c r="AA811" s="1"/>
      <c r="AC811" s="1"/>
    </row>
    <row r="812" spans="27:29" ht="18" customHeight="1" x14ac:dyDescent="0.2">
      <c r="AA812" s="1"/>
      <c r="AC812" s="1"/>
    </row>
    <row r="813" spans="27:29" ht="18" customHeight="1" x14ac:dyDescent="0.2">
      <c r="AA813" s="1"/>
      <c r="AC813" s="1"/>
    </row>
    <row r="814" spans="27:29" ht="18" customHeight="1" x14ac:dyDescent="0.2">
      <c r="AA814" s="1"/>
      <c r="AC814" s="1"/>
    </row>
    <row r="815" spans="27:29" ht="18" customHeight="1" x14ac:dyDescent="0.2">
      <c r="AA815" s="1"/>
      <c r="AC815" s="1"/>
    </row>
    <row r="816" spans="27:29" ht="18" customHeight="1" x14ac:dyDescent="0.2">
      <c r="AA816" s="1"/>
      <c r="AC816" s="1"/>
    </row>
    <row r="817" spans="27:29" ht="18" customHeight="1" x14ac:dyDescent="0.2">
      <c r="AA817" s="1"/>
      <c r="AC817" s="1"/>
    </row>
    <row r="818" spans="27:29" ht="18" customHeight="1" x14ac:dyDescent="0.2">
      <c r="AA818" s="1"/>
      <c r="AC818" s="1"/>
    </row>
    <row r="819" spans="27:29" ht="18" customHeight="1" x14ac:dyDescent="0.2">
      <c r="AA819" s="1"/>
      <c r="AC819" s="1"/>
    </row>
    <row r="820" spans="27:29" ht="18" customHeight="1" x14ac:dyDescent="0.2">
      <c r="AA820" s="1"/>
      <c r="AC820" s="1"/>
    </row>
    <row r="821" spans="27:29" ht="18" customHeight="1" x14ac:dyDescent="0.2">
      <c r="AA821" s="1"/>
      <c r="AC821" s="1"/>
    </row>
    <row r="822" spans="27:29" ht="18" customHeight="1" x14ac:dyDescent="0.2">
      <c r="AA822" s="1"/>
      <c r="AC822" s="1"/>
    </row>
    <row r="823" spans="27:29" ht="18" customHeight="1" x14ac:dyDescent="0.2">
      <c r="AA823" s="1"/>
      <c r="AC823" s="1"/>
    </row>
    <row r="824" spans="27:29" ht="18" customHeight="1" x14ac:dyDescent="0.2">
      <c r="AA824" s="1"/>
      <c r="AC824" s="1"/>
    </row>
    <row r="825" spans="27:29" ht="18" customHeight="1" x14ac:dyDescent="0.2">
      <c r="AA825" s="1"/>
      <c r="AC825" s="1"/>
    </row>
    <row r="826" spans="27:29" ht="18" customHeight="1" x14ac:dyDescent="0.2">
      <c r="AA826" s="1"/>
      <c r="AC826" s="1"/>
    </row>
    <row r="827" spans="27:29" ht="18" customHeight="1" x14ac:dyDescent="0.2">
      <c r="AA827" s="1"/>
      <c r="AC827" s="1"/>
    </row>
    <row r="828" spans="27:29" ht="18" customHeight="1" x14ac:dyDescent="0.2">
      <c r="AA828" s="1"/>
      <c r="AC828" s="1"/>
    </row>
    <row r="829" spans="27:29" ht="18" customHeight="1" x14ac:dyDescent="0.2">
      <c r="AA829" s="1"/>
      <c r="AC829" s="1"/>
    </row>
    <row r="830" spans="27:29" ht="18" customHeight="1" x14ac:dyDescent="0.2">
      <c r="AA830" s="1"/>
      <c r="AC830" s="1"/>
    </row>
    <row r="831" spans="27:29" ht="18" customHeight="1" x14ac:dyDescent="0.2">
      <c r="AA831" s="1"/>
      <c r="AC831" s="1"/>
    </row>
    <row r="832" spans="27:29" ht="18" customHeight="1" x14ac:dyDescent="0.2">
      <c r="AA832" s="1"/>
      <c r="AC832" s="1"/>
    </row>
    <row r="833" spans="27:29" ht="18" customHeight="1" x14ac:dyDescent="0.2">
      <c r="AA833" s="1"/>
      <c r="AC833" s="1"/>
    </row>
    <row r="834" spans="27:29" ht="18" customHeight="1" x14ac:dyDescent="0.2">
      <c r="AA834" s="1"/>
      <c r="AC834" s="1"/>
    </row>
    <row r="835" spans="27:29" ht="18" customHeight="1" x14ac:dyDescent="0.2">
      <c r="AA835" s="1"/>
      <c r="AC835" s="1"/>
    </row>
    <row r="836" spans="27:29" ht="18" customHeight="1" x14ac:dyDescent="0.2">
      <c r="AA836" s="1"/>
      <c r="AC836" s="1"/>
    </row>
    <row r="837" spans="27:29" ht="18" customHeight="1" x14ac:dyDescent="0.2">
      <c r="AA837" s="1"/>
      <c r="AC837" s="1"/>
    </row>
    <row r="838" spans="27:29" ht="18" customHeight="1" x14ac:dyDescent="0.2">
      <c r="AA838" s="1"/>
      <c r="AC838" s="1"/>
    </row>
    <row r="839" spans="27:29" ht="18" customHeight="1" x14ac:dyDescent="0.2">
      <c r="AA839" s="1"/>
      <c r="AC839" s="1"/>
    </row>
    <row r="840" spans="27:29" ht="18" customHeight="1" x14ac:dyDescent="0.2">
      <c r="AA840" s="1"/>
      <c r="AC840" s="1"/>
    </row>
    <row r="841" spans="27:29" ht="18" customHeight="1" x14ac:dyDescent="0.2">
      <c r="AA841" s="1"/>
      <c r="AC841" s="1"/>
    </row>
    <row r="842" spans="27:29" ht="18" customHeight="1" x14ac:dyDescent="0.2">
      <c r="AA842" s="1"/>
      <c r="AC842" s="1"/>
    </row>
    <row r="843" spans="27:29" ht="18" customHeight="1" x14ac:dyDescent="0.2">
      <c r="AA843" s="1"/>
      <c r="AC843" s="1"/>
    </row>
    <row r="844" spans="27:29" ht="18" customHeight="1" x14ac:dyDescent="0.2">
      <c r="AA844" s="1"/>
      <c r="AC844" s="1"/>
    </row>
    <row r="845" spans="27:29" ht="18" customHeight="1" x14ac:dyDescent="0.2">
      <c r="AA845" s="1"/>
      <c r="AC845" s="1"/>
    </row>
    <row r="846" spans="27:29" ht="18" customHeight="1" x14ac:dyDescent="0.2">
      <c r="AA846" s="1"/>
      <c r="AC846" s="1"/>
    </row>
    <row r="847" spans="27:29" ht="18" customHeight="1" x14ac:dyDescent="0.2">
      <c r="AA847" s="1"/>
      <c r="AC847" s="1"/>
    </row>
    <row r="848" spans="27:29" ht="18" customHeight="1" x14ac:dyDescent="0.2">
      <c r="AA848" s="1"/>
      <c r="AC848" s="1"/>
    </row>
    <row r="849" spans="27:29" ht="18" customHeight="1" x14ac:dyDescent="0.2">
      <c r="AA849" s="1"/>
      <c r="AC849" s="1"/>
    </row>
    <row r="850" spans="27:29" ht="18" customHeight="1" x14ac:dyDescent="0.2">
      <c r="AA850" s="1"/>
      <c r="AC850" s="1"/>
    </row>
    <row r="851" spans="27:29" ht="18" customHeight="1" x14ac:dyDescent="0.2">
      <c r="AA851" s="1"/>
      <c r="AC851" s="1"/>
    </row>
    <row r="852" spans="27:29" ht="18" customHeight="1" x14ac:dyDescent="0.2">
      <c r="AA852" s="1"/>
      <c r="AC852" s="1"/>
    </row>
    <row r="853" spans="27:29" ht="18" customHeight="1" x14ac:dyDescent="0.2">
      <c r="AA853" s="1"/>
      <c r="AC853" s="1"/>
    </row>
    <row r="854" spans="27:29" ht="18" customHeight="1" x14ac:dyDescent="0.2">
      <c r="AA854" s="1"/>
      <c r="AC854" s="1"/>
    </row>
    <row r="855" spans="27:29" ht="18" customHeight="1" x14ac:dyDescent="0.2">
      <c r="AA855" s="1"/>
      <c r="AC855" s="1"/>
    </row>
    <row r="856" spans="27:29" ht="18" customHeight="1" x14ac:dyDescent="0.2">
      <c r="AA856" s="1"/>
      <c r="AC856" s="1"/>
    </row>
    <row r="857" spans="27:29" ht="18" customHeight="1" x14ac:dyDescent="0.2">
      <c r="AA857" s="1"/>
      <c r="AC857" s="1"/>
    </row>
    <row r="858" spans="27:29" ht="18" customHeight="1" x14ac:dyDescent="0.2">
      <c r="AA858" s="1"/>
      <c r="AC858" s="1"/>
    </row>
    <row r="859" spans="27:29" ht="18" customHeight="1" x14ac:dyDescent="0.2">
      <c r="AA859" s="1"/>
      <c r="AC859" s="1"/>
    </row>
    <row r="860" spans="27:29" ht="18" customHeight="1" x14ac:dyDescent="0.2">
      <c r="AA860" s="1"/>
      <c r="AC860" s="1"/>
    </row>
    <row r="861" spans="27:29" ht="18" customHeight="1" x14ac:dyDescent="0.2">
      <c r="AA861" s="1"/>
      <c r="AC861" s="1"/>
    </row>
    <row r="862" spans="27:29" ht="18" customHeight="1" x14ac:dyDescent="0.2">
      <c r="AA862" s="1"/>
      <c r="AC862" s="1"/>
    </row>
    <row r="863" spans="27:29" ht="18" customHeight="1" x14ac:dyDescent="0.2">
      <c r="AA863" s="1"/>
      <c r="AC863" s="1"/>
    </row>
    <row r="864" spans="27:29" ht="18" customHeight="1" x14ac:dyDescent="0.2">
      <c r="AA864" s="1"/>
      <c r="AC864" s="1"/>
    </row>
    <row r="865" spans="27:29" ht="18" customHeight="1" x14ac:dyDescent="0.2">
      <c r="AA865" s="1"/>
      <c r="AC865" s="1"/>
    </row>
    <row r="866" spans="27:29" ht="18" customHeight="1" x14ac:dyDescent="0.2">
      <c r="AA866" s="1"/>
      <c r="AC866" s="1"/>
    </row>
    <row r="867" spans="27:29" ht="18" customHeight="1" x14ac:dyDescent="0.2">
      <c r="AA867" s="1"/>
      <c r="AC867" s="1"/>
    </row>
    <row r="868" spans="27:29" ht="18" customHeight="1" x14ac:dyDescent="0.2">
      <c r="AA868" s="1"/>
      <c r="AC868" s="1"/>
    </row>
    <row r="869" spans="27:29" ht="18" customHeight="1" x14ac:dyDescent="0.2">
      <c r="AA869" s="1"/>
      <c r="AC869" s="1"/>
    </row>
    <row r="870" spans="27:29" ht="18" customHeight="1" x14ac:dyDescent="0.2">
      <c r="AA870" s="1"/>
      <c r="AC870" s="1"/>
    </row>
    <row r="871" spans="27:29" ht="18" customHeight="1" x14ac:dyDescent="0.2">
      <c r="AA871" s="1"/>
      <c r="AC871" s="1"/>
    </row>
    <row r="872" spans="27:29" ht="18" customHeight="1" x14ac:dyDescent="0.2">
      <c r="AA872" s="1"/>
      <c r="AC872" s="1"/>
    </row>
    <row r="873" spans="27:29" ht="18" customHeight="1" x14ac:dyDescent="0.2">
      <c r="AA873" s="1"/>
      <c r="AC873" s="1"/>
    </row>
    <row r="874" spans="27:29" ht="18" customHeight="1" x14ac:dyDescent="0.2">
      <c r="AA874" s="1"/>
      <c r="AC874" s="1"/>
    </row>
    <row r="875" spans="27:29" ht="18" customHeight="1" x14ac:dyDescent="0.2">
      <c r="AA875" s="1"/>
      <c r="AC875" s="1"/>
    </row>
    <row r="876" spans="27:29" ht="18" customHeight="1" x14ac:dyDescent="0.2">
      <c r="AA876" s="1"/>
      <c r="AC876" s="1"/>
    </row>
    <row r="877" spans="27:29" ht="18" customHeight="1" x14ac:dyDescent="0.2">
      <c r="AA877" s="1"/>
      <c r="AC877" s="1"/>
    </row>
    <row r="878" spans="27:29" ht="18" customHeight="1" x14ac:dyDescent="0.2">
      <c r="AA878" s="1"/>
      <c r="AC878" s="1"/>
    </row>
    <row r="879" spans="27:29" ht="18" customHeight="1" x14ac:dyDescent="0.2">
      <c r="AA879" s="1"/>
      <c r="AC879" s="1"/>
    </row>
    <row r="880" spans="27:29" ht="18" customHeight="1" x14ac:dyDescent="0.2">
      <c r="AA880" s="1"/>
      <c r="AC880" s="1"/>
    </row>
    <row r="881" spans="27:29" ht="18" customHeight="1" x14ac:dyDescent="0.2">
      <c r="AA881" s="1"/>
      <c r="AC881" s="1"/>
    </row>
    <row r="882" spans="27:29" ht="18" customHeight="1" x14ac:dyDescent="0.2">
      <c r="AA882" s="1"/>
      <c r="AC882" s="1"/>
    </row>
    <row r="883" spans="27:29" ht="18" customHeight="1" x14ac:dyDescent="0.2">
      <c r="AA883" s="1"/>
      <c r="AC883" s="1"/>
    </row>
    <row r="884" spans="27:29" ht="18" customHeight="1" x14ac:dyDescent="0.2">
      <c r="AA884" s="1"/>
      <c r="AC884" s="1"/>
    </row>
    <row r="885" spans="27:29" ht="18" customHeight="1" x14ac:dyDescent="0.2">
      <c r="AA885" s="1"/>
      <c r="AC885" s="1"/>
    </row>
    <row r="886" spans="27:29" ht="18" customHeight="1" x14ac:dyDescent="0.2">
      <c r="AA886" s="1"/>
      <c r="AC886" s="1"/>
    </row>
    <row r="887" spans="27:29" ht="18" customHeight="1" x14ac:dyDescent="0.2">
      <c r="AA887" s="1"/>
      <c r="AC887" s="1"/>
    </row>
    <row r="888" spans="27:29" ht="18" customHeight="1" x14ac:dyDescent="0.2">
      <c r="AA888" s="1"/>
      <c r="AC888" s="1"/>
    </row>
    <row r="889" spans="27:29" ht="18" customHeight="1" x14ac:dyDescent="0.2">
      <c r="AA889" s="1"/>
      <c r="AC889" s="1"/>
    </row>
    <row r="890" spans="27:29" ht="18" customHeight="1" x14ac:dyDescent="0.2">
      <c r="AA890" s="1"/>
      <c r="AC890" s="1"/>
    </row>
    <row r="891" spans="27:29" ht="18" customHeight="1" x14ac:dyDescent="0.2">
      <c r="AA891" s="1"/>
      <c r="AC891" s="1"/>
    </row>
    <row r="892" spans="27:29" ht="18" customHeight="1" x14ac:dyDescent="0.2">
      <c r="AA892" s="1"/>
      <c r="AC892" s="1"/>
    </row>
    <row r="893" spans="27:29" ht="18" customHeight="1" x14ac:dyDescent="0.2">
      <c r="AA893" s="1"/>
      <c r="AC893" s="1"/>
    </row>
    <row r="894" spans="27:29" ht="18" customHeight="1" x14ac:dyDescent="0.2">
      <c r="AA894" s="1"/>
      <c r="AC894" s="1"/>
    </row>
    <row r="895" spans="27:29" ht="18" customHeight="1" x14ac:dyDescent="0.2">
      <c r="AA895" s="1"/>
      <c r="AC895" s="1"/>
    </row>
    <row r="896" spans="27:29" ht="18" customHeight="1" x14ac:dyDescent="0.2">
      <c r="AA896" s="1"/>
      <c r="AC896" s="1"/>
    </row>
    <row r="897" spans="27:29" ht="18" customHeight="1" x14ac:dyDescent="0.2">
      <c r="AA897" s="1"/>
      <c r="AC897" s="1"/>
    </row>
    <row r="898" spans="27:29" ht="18" customHeight="1" x14ac:dyDescent="0.2">
      <c r="AA898" s="1"/>
      <c r="AC898" s="1"/>
    </row>
    <row r="899" spans="27:29" ht="18" customHeight="1" x14ac:dyDescent="0.2">
      <c r="AA899" s="1"/>
      <c r="AC899" s="1"/>
    </row>
    <row r="900" spans="27:29" ht="18" customHeight="1" x14ac:dyDescent="0.2">
      <c r="AA900" s="1"/>
      <c r="AC900" s="1"/>
    </row>
    <row r="901" spans="27:29" ht="18" customHeight="1" x14ac:dyDescent="0.2">
      <c r="AA901" s="1"/>
      <c r="AC901" s="1"/>
    </row>
    <row r="902" spans="27:29" ht="18" customHeight="1" x14ac:dyDescent="0.2">
      <c r="AA902" s="1"/>
      <c r="AC902" s="1"/>
    </row>
    <row r="903" spans="27:29" ht="18" customHeight="1" x14ac:dyDescent="0.2">
      <c r="AA903" s="1"/>
      <c r="AC903" s="1"/>
    </row>
    <row r="904" spans="27:29" ht="18" customHeight="1" x14ac:dyDescent="0.2">
      <c r="AA904" s="1"/>
      <c r="AC904" s="1"/>
    </row>
    <row r="905" spans="27:29" ht="18" customHeight="1" x14ac:dyDescent="0.2">
      <c r="AA905" s="1"/>
      <c r="AC905" s="1"/>
    </row>
    <row r="906" spans="27:29" ht="18" customHeight="1" x14ac:dyDescent="0.2">
      <c r="AA906" s="1"/>
      <c r="AC906" s="1"/>
    </row>
    <row r="907" spans="27:29" ht="18" customHeight="1" x14ac:dyDescent="0.2">
      <c r="AA907" s="1"/>
      <c r="AC907" s="1"/>
    </row>
    <row r="908" spans="27:29" ht="18" customHeight="1" x14ac:dyDescent="0.2">
      <c r="AA908" s="1"/>
      <c r="AC908" s="1"/>
    </row>
    <row r="909" spans="27:29" ht="18" customHeight="1" x14ac:dyDescent="0.2">
      <c r="AA909" s="1"/>
      <c r="AC909" s="1"/>
    </row>
    <row r="910" spans="27:29" ht="18" customHeight="1" x14ac:dyDescent="0.2">
      <c r="AA910" s="1"/>
      <c r="AC910" s="1"/>
    </row>
    <row r="911" spans="27:29" ht="18" customHeight="1" x14ac:dyDescent="0.2">
      <c r="AA911" s="1"/>
      <c r="AC911" s="1"/>
    </row>
    <row r="912" spans="27:29" ht="18" customHeight="1" x14ac:dyDescent="0.2">
      <c r="AA912" s="1"/>
      <c r="AC912" s="1"/>
    </row>
    <row r="913" spans="27:29" ht="18" customHeight="1" x14ac:dyDescent="0.2">
      <c r="AA913" s="1"/>
      <c r="AC913" s="1"/>
    </row>
    <row r="914" spans="27:29" ht="18" customHeight="1" x14ac:dyDescent="0.2">
      <c r="AA914" s="1"/>
      <c r="AC914" s="1"/>
    </row>
    <row r="915" spans="27:29" ht="18" customHeight="1" x14ac:dyDescent="0.2">
      <c r="AA915" s="1"/>
      <c r="AC915" s="1"/>
    </row>
    <row r="916" spans="27:29" ht="18" customHeight="1" x14ac:dyDescent="0.2">
      <c r="AA916" s="1"/>
      <c r="AC916" s="1"/>
    </row>
    <row r="917" spans="27:29" ht="18" customHeight="1" x14ac:dyDescent="0.2">
      <c r="AA917" s="1"/>
      <c r="AC917" s="1"/>
    </row>
    <row r="918" spans="27:29" ht="18" customHeight="1" x14ac:dyDescent="0.2">
      <c r="AA918" s="1"/>
      <c r="AC918" s="1"/>
    </row>
    <row r="919" spans="27:29" ht="18" customHeight="1" x14ac:dyDescent="0.2">
      <c r="AA919" s="1"/>
      <c r="AC919" s="1"/>
    </row>
    <row r="920" spans="27:29" ht="18" customHeight="1" x14ac:dyDescent="0.2">
      <c r="AA920" s="1"/>
      <c r="AC920" s="1"/>
    </row>
    <row r="921" spans="27:29" ht="18" customHeight="1" x14ac:dyDescent="0.2">
      <c r="AA921" s="1"/>
      <c r="AC921" s="1"/>
    </row>
    <row r="922" spans="27:29" ht="18" customHeight="1" x14ac:dyDescent="0.2">
      <c r="AA922" s="1"/>
      <c r="AC922" s="1"/>
    </row>
    <row r="923" spans="27:29" ht="18" customHeight="1" x14ac:dyDescent="0.2">
      <c r="AA923" s="1"/>
      <c r="AC923" s="1"/>
    </row>
    <row r="924" spans="27:29" ht="18" customHeight="1" x14ac:dyDescent="0.2">
      <c r="AA924" s="1"/>
      <c r="AC924" s="1"/>
    </row>
    <row r="925" spans="27:29" ht="18" customHeight="1" x14ac:dyDescent="0.2">
      <c r="AA925" s="1"/>
      <c r="AC925" s="1"/>
    </row>
    <row r="926" spans="27:29" ht="18" customHeight="1" x14ac:dyDescent="0.2">
      <c r="AA926" s="1"/>
      <c r="AC926" s="1"/>
    </row>
    <row r="927" spans="27:29" ht="18" customHeight="1" x14ac:dyDescent="0.2">
      <c r="AA927" s="1"/>
      <c r="AC927" s="1"/>
    </row>
    <row r="928" spans="27:29" ht="18" customHeight="1" x14ac:dyDescent="0.2">
      <c r="AA928" s="1"/>
      <c r="AC928" s="1"/>
    </row>
    <row r="929" spans="27:29" ht="18" customHeight="1" x14ac:dyDescent="0.2">
      <c r="AA929" s="1"/>
      <c r="AC929" s="1"/>
    </row>
    <row r="930" spans="27:29" ht="18" customHeight="1" x14ac:dyDescent="0.2">
      <c r="AA930" s="1"/>
      <c r="AC930" s="1"/>
    </row>
    <row r="931" spans="27:29" ht="18" customHeight="1" x14ac:dyDescent="0.2">
      <c r="AA931" s="1"/>
      <c r="AC931" s="1"/>
    </row>
    <row r="932" spans="27:29" ht="18" customHeight="1" x14ac:dyDescent="0.2">
      <c r="AA932" s="1"/>
      <c r="AC932" s="1"/>
    </row>
    <row r="933" spans="27:29" ht="18" customHeight="1" x14ac:dyDescent="0.2">
      <c r="AA933" s="1"/>
      <c r="AC933" s="1"/>
    </row>
    <row r="934" spans="27:29" ht="18" customHeight="1" x14ac:dyDescent="0.2">
      <c r="AA934" s="1"/>
      <c r="AC934" s="1"/>
    </row>
    <row r="935" spans="27:29" ht="18" customHeight="1" x14ac:dyDescent="0.2">
      <c r="AA935" s="1"/>
      <c r="AC935" s="1"/>
    </row>
    <row r="936" spans="27:29" ht="18" customHeight="1" x14ac:dyDescent="0.2">
      <c r="AA936" s="1"/>
      <c r="AC936" s="1"/>
    </row>
    <row r="937" spans="27:29" ht="18" customHeight="1" x14ac:dyDescent="0.2">
      <c r="AA937" s="1"/>
      <c r="AC937" s="1"/>
    </row>
    <row r="938" spans="27:29" ht="18" customHeight="1" x14ac:dyDescent="0.2">
      <c r="AA938" s="1"/>
      <c r="AC938" s="1"/>
    </row>
    <row r="939" spans="27:29" ht="18" customHeight="1" x14ac:dyDescent="0.2">
      <c r="AA939" s="1"/>
      <c r="AC939" s="1"/>
    </row>
    <row r="940" spans="27:29" ht="18" customHeight="1" x14ac:dyDescent="0.2">
      <c r="AA940" s="1"/>
      <c r="AC940" s="1"/>
    </row>
    <row r="941" spans="27:29" ht="18" customHeight="1" x14ac:dyDescent="0.2">
      <c r="AA941" s="1"/>
      <c r="AC941" s="1"/>
    </row>
    <row r="942" spans="27:29" ht="18" customHeight="1" x14ac:dyDescent="0.2">
      <c r="AA942" s="1"/>
      <c r="AC942" s="1"/>
    </row>
    <row r="943" spans="27:29" ht="18" customHeight="1" x14ac:dyDescent="0.2">
      <c r="AA943" s="1"/>
      <c r="AC943" s="1"/>
    </row>
    <row r="944" spans="27:29" ht="18" customHeight="1" x14ac:dyDescent="0.2">
      <c r="AA944" s="1"/>
      <c r="AC944" s="1"/>
    </row>
    <row r="945" spans="27:29" ht="18" customHeight="1" x14ac:dyDescent="0.2">
      <c r="AA945" s="1"/>
      <c r="AC945" s="1"/>
    </row>
    <row r="946" spans="27:29" ht="18" customHeight="1" x14ac:dyDescent="0.2">
      <c r="AA946" s="1"/>
      <c r="AC946" s="1"/>
    </row>
    <row r="947" spans="27:29" ht="18" customHeight="1" x14ac:dyDescent="0.2">
      <c r="AA947" s="1"/>
      <c r="AC947" s="1"/>
    </row>
    <row r="948" spans="27:29" ht="18" customHeight="1" x14ac:dyDescent="0.2">
      <c r="AA948" s="1"/>
      <c r="AC948" s="1"/>
    </row>
    <row r="949" spans="27:29" ht="18" customHeight="1" x14ac:dyDescent="0.2">
      <c r="AA949" s="1"/>
      <c r="AC949" s="1"/>
    </row>
    <row r="950" spans="27:29" ht="18" customHeight="1" x14ac:dyDescent="0.2">
      <c r="AA950" s="1"/>
      <c r="AC950" s="1"/>
    </row>
    <row r="951" spans="27:29" ht="18" customHeight="1" x14ac:dyDescent="0.2">
      <c r="AA951" s="1"/>
      <c r="AC951" s="1"/>
    </row>
    <row r="952" spans="27:29" ht="18" customHeight="1" x14ac:dyDescent="0.2">
      <c r="AA952" s="1"/>
      <c r="AC952" s="1"/>
    </row>
    <row r="953" spans="27:29" ht="18" customHeight="1" x14ac:dyDescent="0.2">
      <c r="AA953" s="1"/>
      <c r="AC953" s="1"/>
    </row>
    <row r="954" spans="27:29" ht="18" customHeight="1" x14ac:dyDescent="0.2">
      <c r="AA954" s="1"/>
      <c r="AC954" s="1"/>
    </row>
    <row r="955" spans="27:29" ht="18" customHeight="1" x14ac:dyDescent="0.2">
      <c r="AA955" s="1"/>
      <c r="AC955" s="1"/>
    </row>
    <row r="956" spans="27:29" ht="18" customHeight="1" x14ac:dyDescent="0.2">
      <c r="AA956" s="1"/>
      <c r="AC956" s="1"/>
    </row>
    <row r="957" spans="27:29" ht="18" customHeight="1" x14ac:dyDescent="0.2">
      <c r="AA957" s="1"/>
      <c r="AC957" s="1"/>
    </row>
    <row r="958" spans="27:29" ht="18" customHeight="1" x14ac:dyDescent="0.2">
      <c r="AA958" s="1"/>
      <c r="AC958" s="1"/>
    </row>
    <row r="959" spans="27:29" ht="18" customHeight="1" x14ac:dyDescent="0.2">
      <c r="AA959" s="1"/>
      <c r="AC959" s="1"/>
    </row>
    <row r="960" spans="27:29" ht="18" customHeight="1" x14ac:dyDescent="0.2">
      <c r="AA960" s="1"/>
      <c r="AC960" s="1"/>
    </row>
    <row r="961" spans="27:29" ht="18" customHeight="1" x14ac:dyDescent="0.2">
      <c r="AA961" s="1"/>
      <c r="AC961" s="1"/>
    </row>
    <row r="962" spans="27:29" ht="18" customHeight="1" x14ac:dyDescent="0.2">
      <c r="AA962" s="1"/>
      <c r="AC962" s="1"/>
    </row>
    <row r="963" spans="27:29" ht="18" customHeight="1" x14ac:dyDescent="0.2">
      <c r="AA963" s="1"/>
      <c r="AC963" s="1"/>
    </row>
    <row r="964" spans="27:29" ht="18" customHeight="1" x14ac:dyDescent="0.2">
      <c r="AA964" s="1"/>
      <c r="AC964" s="1"/>
    </row>
    <row r="965" spans="27:29" ht="18" customHeight="1" x14ac:dyDescent="0.2">
      <c r="AA965" s="1"/>
      <c r="AC965" s="1"/>
    </row>
    <row r="966" spans="27:29" ht="18" customHeight="1" x14ac:dyDescent="0.2">
      <c r="AA966" s="1"/>
      <c r="AC966" s="1"/>
    </row>
    <row r="967" spans="27:29" ht="18" customHeight="1" x14ac:dyDescent="0.2">
      <c r="AA967" s="1"/>
      <c r="AC967" s="1"/>
    </row>
    <row r="968" spans="27:29" ht="18" customHeight="1" x14ac:dyDescent="0.2">
      <c r="AA968" s="1"/>
      <c r="AC968" s="1"/>
    </row>
    <row r="969" spans="27:29" ht="18" customHeight="1" x14ac:dyDescent="0.2">
      <c r="AA969" s="1"/>
      <c r="AC969" s="1"/>
    </row>
    <row r="970" spans="27:29" ht="18" customHeight="1" x14ac:dyDescent="0.2">
      <c r="AA970" s="1"/>
      <c r="AC970" s="1"/>
    </row>
    <row r="971" spans="27:29" ht="18" customHeight="1" x14ac:dyDescent="0.2">
      <c r="AA971" s="1"/>
      <c r="AC971" s="1"/>
    </row>
    <row r="972" spans="27:29" ht="18" customHeight="1" x14ac:dyDescent="0.2">
      <c r="AA972" s="1"/>
      <c r="AC972" s="1"/>
    </row>
    <row r="973" spans="27:29" ht="18" customHeight="1" x14ac:dyDescent="0.2">
      <c r="AA973" s="1"/>
      <c r="AC973" s="1"/>
    </row>
    <row r="974" spans="27:29" ht="18" customHeight="1" x14ac:dyDescent="0.2">
      <c r="AA974" s="1"/>
      <c r="AC974" s="1"/>
    </row>
    <row r="975" spans="27:29" ht="18" customHeight="1" x14ac:dyDescent="0.2">
      <c r="AA975" s="1"/>
      <c r="AC975" s="1"/>
    </row>
    <row r="976" spans="27:29" ht="18" customHeight="1" x14ac:dyDescent="0.2">
      <c r="AA976" s="1"/>
      <c r="AC976" s="1"/>
    </row>
    <row r="977" spans="27:29" ht="18" customHeight="1" x14ac:dyDescent="0.2">
      <c r="AA977" s="1"/>
      <c r="AC977" s="1"/>
    </row>
    <row r="978" spans="27:29" ht="18" customHeight="1" x14ac:dyDescent="0.2">
      <c r="AA978" s="1"/>
      <c r="AC978" s="1"/>
    </row>
    <row r="979" spans="27:29" ht="18" customHeight="1" x14ac:dyDescent="0.2">
      <c r="AA979" s="1"/>
      <c r="AC979" s="1"/>
    </row>
    <row r="980" spans="27:29" ht="18" customHeight="1" x14ac:dyDescent="0.2">
      <c r="AA980" s="1"/>
      <c r="AC980" s="1"/>
    </row>
    <row r="981" spans="27:29" ht="18" customHeight="1" x14ac:dyDescent="0.2">
      <c r="AA981" s="1"/>
      <c r="AC981" s="1"/>
    </row>
    <row r="982" spans="27:29" ht="18" customHeight="1" x14ac:dyDescent="0.2">
      <c r="AA982" s="1"/>
      <c r="AC982" s="1"/>
    </row>
    <row r="983" spans="27:29" ht="18" customHeight="1" x14ac:dyDescent="0.2">
      <c r="AA983" s="1"/>
      <c r="AC983" s="1"/>
    </row>
    <row r="984" spans="27:29" ht="18" customHeight="1" x14ac:dyDescent="0.2">
      <c r="AA984" s="1"/>
      <c r="AC984" s="1"/>
    </row>
    <row r="985" spans="27:29" ht="18" customHeight="1" x14ac:dyDescent="0.2">
      <c r="AA985" s="1"/>
      <c r="AC985" s="1"/>
    </row>
    <row r="986" spans="27:29" ht="18" customHeight="1" x14ac:dyDescent="0.2">
      <c r="AA986" s="1"/>
      <c r="AC986" s="1"/>
    </row>
    <row r="987" spans="27:29" ht="18" customHeight="1" x14ac:dyDescent="0.2">
      <c r="AA987" s="1"/>
      <c r="AC987" s="1"/>
    </row>
    <row r="988" spans="27:29" ht="18" customHeight="1" x14ac:dyDescent="0.2">
      <c r="AA988" s="1"/>
      <c r="AC988" s="1"/>
    </row>
    <row r="989" spans="27:29" ht="18" customHeight="1" x14ac:dyDescent="0.2">
      <c r="AA989" s="1"/>
      <c r="AC989" s="1"/>
    </row>
    <row r="990" spans="27:29" ht="18" customHeight="1" x14ac:dyDescent="0.2">
      <c r="AA990" s="1"/>
      <c r="AC990" s="1"/>
    </row>
    <row r="991" spans="27:29" ht="18" customHeight="1" x14ac:dyDescent="0.2">
      <c r="AA991" s="1"/>
      <c r="AC991" s="1"/>
    </row>
    <row r="992" spans="27:29" ht="18" customHeight="1" x14ac:dyDescent="0.2">
      <c r="AA992" s="1"/>
      <c r="AC992" s="1"/>
    </row>
    <row r="993" spans="27:29" ht="18" customHeight="1" x14ac:dyDescent="0.2">
      <c r="AA993" s="1"/>
      <c r="AC993" s="1"/>
    </row>
    <row r="994" spans="27:29" ht="18" customHeight="1" x14ac:dyDescent="0.2">
      <c r="AA994" s="1"/>
      <c r="AC994" s="1"/>
    </row>
    <row r="995" spans="27:29" ht="18" customHeight="1" x14ac:dyDescent="0.2">
      <c r="AA995" s="1"/>
      <c r="AC995" s="1"/>
    </row>
    <row r="996" spans="27:29" ht="18" customHeight="1" x14ac:dyDescent="0.2">
      <c r="AA996" s="1"/>
      <c r="AC996" s="1"/>
    </row>
    <row r="997" spans="27:29" ht="18" customHeight="1" x14ac:dyDescent="0.2">
      <c r="AA997" s="1"/>
      <c r="AC997" s="1"/>
    </row>
    <row r="998" spans="27:29" ht="18" customHeight="1" x14ac:dyDescent="0.2">
      <c r="AA998" s="1"/>
      <c r="AC998" s="1"/>
    </row>
    <row r="999" spans="27:29" ht="18" customHeight="1" x14ac:dyDescent="0.2">
      <c r="AA999" s="1"/>
      <c r="AC999" s="1"/>
    </row>
    <row r="1000" spans="27:29" ht="18" customHeight="1" x14ac:dyDescent="0.2">
      <c r="AA1000" s="1"/>
      <c r="AC1000" s="1"/>
    </row>
    <row r="1001" spans="27:29" ht="18" customHeight="1" x14ac:dyDescent="0.2">
      <c r="AA1001" s="1"/>
      <c r="AC1001" s="1"/>
    </row>
    <row r="1002" spans="27:29" ht="18" customHeight="1" x14ac:dyDescent="0.2">
      <c r="AA1002" s="1"/>
      <c r="AC1002" s="1"/>
    </row>
    <row r="1003" spans="27:29" ht="18" customHeight="1" x14ac:dyDescent="0.2">
      <c r="AA1003" s="1"/>
      <c r="AC1003" s="1"/>
    </row>
    <row r="1004" spans="27:29" ht="18" customHeight="1" x14ac:dyDescent="0.2">
      <c r="AA1004" s="1"/>
      <c r="AC1004" s="1"/>
    </row>
    <row r="1005" spans="27:29" ht="18" customHeight="1" x14ac:dyDescent="0.2">
      <c r="AA1005" s="1"/>
      <c r="AC1005" s="1"/>
    </row>
    <row r="1006" spans="27:29" ht="18" customHeight="1" x14ac:dyDescent="0.2">
      <c r="AA1006" s="1"/>
      <c r="AC1006" s="1"/>
    </row>
    <row r="1007" spans="27:29" ht="18" customHeight="1" x14ac:dyDescent="0.2">
      <c r="AA1007" s="1"/>
      <c r="AC1007" s="1"/>
    </row>
    <row r="1008" spans="27:29" ht="18" customHeight="1" x14ac:dyDescent="0.2">
      <c r="AA1008" s="1"/>
      <c r="AC1008" s="1"/>
    </row>
    <row r="1009" spans="27:29" ht="18" customHeight="1" x14ac:dyDescent="0.2">
      <c r="AA1009" s="1"/>
      <c r="AC1009" s="1"/>
    </row>
    <row r="1010" spans="27:29" ht="18" customHeight="1" x14ac:dyDescent="0.2">
      <c r="AA1010" s="1"/>
      <c r="AC1010" s="1"/>
    </row>
    <row r="1011" spans="27:29" ht="18" customHeight="1" x14ac:dyDescent="0.2">
      <c r="AA1011" s="1"/>
      <c r="AC1011" s="1"/>
    </row>
    <row r="1012" spans="27:29" ht="18" customHeight="1" x14ac:dyDescent="0.2">
      <c r="AA1012" s="1"/>
      <c r="AC1012" s="1"/>
    </row>
    <row r="1013" spans="27:29" ht="18" customHeight="1" x14ac:dyDescent="0.2">
      <c r="AA1013" s="1"/>
      <c r="AC1013" s="1"/>
    </row>
    <row r="1014" spans="27:29" ht="18" customHeight="1" x14ac:dyDescent="0.2">
      <c r="AA1014" s="1"/>
      <c r="AC1014" s="1"/>
    </row>
    <row r="1015" spans="27:29" ht="18" customHeight="1" x14ac:dyDescent="0.2">
      <c r="AA1015" s="1"/>
      <c r="AC1015" s="1"/>
    </row>
    <row r="1016" spans="27:29" ht="18" customHeight="1" x14ac:dyDescent="0.2">
      <c r="AA1016" s="1"/>
      <c r="AC1016" s="1"/>
    </row>
    <row r="1017" spans="27:29" ht="18" customHeight="1" x14ac:dyDescent="0.2">
      <c r="AA1017" s="1"/>
      <c r="AC1017" s="1"/>
    </row>
    <row r="1018" spans="27:29" ht="18" customHeight="1" x14ac:dyDescent="0.2">
      <c r="AA1018" s="1"/>
      <c r="AC1018" s="1"/>
    </row>
    <row r="1019" spans="27:29" ht="18" customHeight="1" x14ac:dyDescent="0.2">
      <c r="AA1019" s="1"/>
      <c r="AC1019" s="1"/>
    </row>
    <row r="1020" spans="27:29" ht="18" customHeight="1" x14ac:dyDescent="0.2">
      <c r="AA1020" s="1"/>
      <c r="AC1020" s="1"/>
    </row>
    <row r="1021" spans="27:29" ht="18" customHeight="1" x14ac:dyDescent="0.2">
      <c r="AA1021" s="1"/>
      <c r="AC1021" s="1"/>
    </row>
    <row r="1022" spans="27:29" ht="18" customHeight="1" x14ac:dyDescent="0.2">
      <c r="AA1022" s="1"/>
      <c r="AC1022" s="1"/>
    </row>
    <row r="1023" spans="27:29" ht="18" customHeight="1" x14ac:dyDescent="0.2">
      <c r="AA1023" s="1"/>
      <c r="AC1023" s="1"/>
    </row>
    <row r="1024" spans="27:29" ht="18" customHeight="1" x14ac:dyDescent="0.2">
      <c r="AA1024" s="1"/>
      <c r="AC1024" s="1"/>
    </row>
    <row r="1025" spans="27:29" ht="18" customHeight="1" x14ac:dyDescent="0.2">
      <c r="AA1025" s="1"/>
      <c r="AC1025" s="1"/>
    </row>
    <row r="1026" spans="27:29" ht="18" customHeight="1" x14ac:dyDescent="0.2">
      <c r="AA1026" s="1"/>
      <c r="AC1026" s="1"/>
    </row>
    <row r="1027" spans="27:29" ht="18" customHeight="1" x14ac:dyDescent="0.2">
      <c r="AA1027" s="1"/>
      <c r="AC1027" s="1"/>
    </row>
    <row r="1028" spans="27:29" ht="18" customHeight="1" x14ac:dyDescent="0.2">
      <c r="AA1028" s="1"/>
      <c r="AC1028" s="1"/>
    </row>
    <row r="1029" spans="27:29" ht="18" customHeight="1" x14ac:dyDescent="0.2">
      <c r="AA1029" s="1"/>
      <c r="AC1029" s="1"/>
    </row>
    <row r="1030" spans="27:29" ht="18" customHeight="1" x14ac:dyDescent="0.2">
      <c r="AA1030" s="1"/>
      <c r="AC1030" s="1"/>
    </row>
    <row r="1031" spans="27:29" ht="18" customHeight="1" x14ac:dyDescent="0.2">
      <c r="AA1031" s="1"/>
      <c r="AC1031" s="1"/>
    </row>
    <row r="1032" spans="27:29" ht="18" customHeight="1" x14ac:dyDescent="0.2">
      <c r="AA1032" s="1"/>
      <c r="AC1032" s="1"/>
    </row>
    <row r="1033" spans="27:29" ht="18" customHeight="1" x14ac:dyDescent="0.2">
      <c r="AA1033" s="1"/>
      <c r="AC1033" s="1"/>
    </row>
    <row r="1034" spans="27:29" ht="18" customHeight="1" x14ac:dyDescent="0.2">
      <c r="AA1034" s="1"/>
      <c r="AC1034" s="1"/>
    </row>
    <row r="1035" spans="27:29" ht="18" customHeight="1" x14ac:dyDescent="0.2">
      <c r="AA1035" s="1"/>
      <c r="AC1035" s="1"/>
    </row>
    <row r="1036" spans="27:29" ht="18" customHeight="1" x14ac:dyDescent="0.2">
      <c r="AA1036" s="1"/>
      <c r="AC1036" s="1"/>
    </row>
    <row r="1037" spans="27:29" ht="18" customHeight="1" x14ac:dyDescent="0.2">
      <c r="AA1037" s="1"/>
      <c r="AC1037" s="1"/>
    </row>
    <row r="1038" spans="27:29" ht="18" customHeight="1" x14ac:dyDescent="0.2">
      <c r="AA1038" s="1"/>
      <c r="AC1038" s="1"/>
    </row>
    <row r="1039" spans="27:29" ht="18" customHeight="1" x14ac:dyDescent="0.2">
      <c r="AA1039" s="1"/>
      <c r="AC1039" s="1"/>
    </row>
    <row r="1040" spans="27:29" ht="18" customHeight="1" x14ac:dyDescent="0.2">
      <c r="AA1040" s="1"/>
      <c r="AC1040" s="1"/>
    </row>
    <row r="1041" spans="27:29" ht="18" customHeight="1" x14ac:dyDescent="0.2">
      <c r="AA1041" s="1"/>
      <c r="AC1041" s="1"/>
    </row>
    <row r="1042" spans="27:29" ht="18" customHeight="1" x14ac:dyDescent="0.2">
      <c r="AA1042" s="1"/>
      <c r="AC1042" s="1"/>
    </row>
    <row r="1043" spans="27:29" ht="18" customHeight="1" x14ac:dyDescent="0.2">
      <c r="AA1043" s="1"/>
      <c r="AC1043" s="1"/>
    </row>
    <row r="1044" spans="27:29" ht="18" customHeight="1" x14ac:dyDescent="0.2">
      <c r="AA1044" s="1"/>
      <c r="AC1044" s="1"/>
    </row>
    <row r="1045" spans="27:29" ht="18" customHeight="1" x14ac:dyDescent="0.2">
      <c r="AA1045" s="1"/>
      <c r="AC1045" s="1"/>
    </row>
    <row r="1046" spans="27:29" ht="18" customHeight="1" x14ac:dyDescent="0.2">
      <c r="AA1046" s="1"/>
      <c r="AC1046" s="1"/>
    </row>
    <row r="1047" spans="27:29" ht="18" customHeight="1" x14ac:dyDescent="0.2">
      <c r="AA1047" s="1"/>
      <c r="AC1047" s="1"/>
    </row>
    <row r="1048" spans="27:29" ht="18" customHeight="1" x14ac:dyDescent="0.2">
      <c r="AA1048" s="1"/>
      <c r="AC1048" s="1"/>
    </row>
    <row r="1049" spans="27:29" ht="18" customHeight="1" x14ac:dyDescent="0.2">
      <c r="AA1049" s="1"/>
      <c r="AC1049" s="1"/>
    </row>
    <row r="1050" spans="27:29" ht="18" customHeight="1" x14ac:dyDescent="0.2">
      <c r="AA1050" s="1"/>
      <c r="AC1050" s="1"/>
    </row>
    <row r="1051" spans="27:29" ht="18" customHeight="1" x14ac:dyDescent="0.2">
      <c r="AA1051" s="1"/>
      <c r="AC1051" s="1"/>
    </row>
    <row r="1052" spans="27:29" ht="18" customHeight="1" x14ac:dyDescent="0.2">
      <c r="AA1052" s="1"/>
      <c r="AC1052" s="1"/>
    </row>
    <row r="1053" spans="27:29" ht="18" customHeight="1" x14ac:dyDescent="0.2">
      <c r="AA1053" s="1"/>
      <c r="AC1053" s="1"/>
    </row>
    <row r="1054" spans="27:29" ht="18" customHeight="1" x14ac:dyDescent="0.2">
      <c r="AA1054" s="1"/>
      <c r="AC1054" s="1"/>
    </row>
    <row r="1055" spans="27:29" ht="18" customHeight="1" x14ac:dyDescent="0.2">
      <c r="AA1055" s="1"/>
      <c r="AC1055" s="1"/>
    </row>
    <row r="1056" spans="27:29" ht="18" customHeight="1" x14ac:dyDescent="0.2">
      <c r="AA1056" s="1"/>
      <c r="AC1056" s="1"/>
    </row>
    <row r="1057" spans="27:29" ht="18" customHeight="1" x14ac:dyDescent="0.2">
      <c r="AA1057" s="1"/>
      <c r="AC1057" s="1"/>
    </row>
    <row r="1058" spans="27:29" ht="18" customHeight="1" x14ac:dyDescent="0.2">
      <c r="AA1058" s="1"/>
      <c r="AC1058" s="1"/>
    </row>
    <row r="1059" spans="27:29" ht="18" customHeight="1" x14ac:dyDescent="0.2">
      <c r="AA1059" s="1"/>
      <c r="AC1059" s="1"/>
    </row>
    <row r="1060" spans="27:29" ht="18" customHeight="1" x14ac:dyDescent="0.2">
      <c r="AA1060" s="1"/>
      <c r="AC1060" s="1"/>
    </row>
    <row r="1061" spans="27:29" ht="18" customHeight="1" x14ac:dyDescent="0.2">
      <c r="AA1061" s="1"/>
      <c r="AC1061" s="1"/>
    </row>
    <row r="1062" spans="27:29" ht="18" customHeight="1" x14ac:dyDescent="0.2">
      <c r="AA1062" s="1"/>
      <c r="AC1062" s="1"/>
    </row>
    <row r="1063" spans="27:29" ht="18" customHeight="1" x14ac:dyDescent="0.2">
      <c r="AA1063" s="1"/>
      <c r="AC1063" s="1"/>
    </row>
    <row r="1064" spans="27:29" ht="18" customHeight="1" x14ac:dyDescent="0.2">
      <c r="AA1064" s="1"/>
      <c r="AC1064" s="1"/>
    </row>
    <row r="1065" spans="27:29" ht="18" customHeight="1" x14ac:dyDescent="0.2">
      <c r="AA1065" s="1"/>
      <c r="AC1065" s="1"/>
    </row>
    <row r="1066" spans="27:29" ht="18" customHeight="1" x14ac:dyDescent="0.2">
      <c r="AA1066" s="1"/>
      <c r="AC1066" s="1"/>
    </row>
    <row r="1067" spans="27:29" ht="18" customHeight="1" x14ac:dyDescent="0.2">
      <c r="AA1067" s="1"/>
      <c r="AC1067" s="1"/>
    </row>
    <row r="1068" spans="27:29" ht="18" customHeight="1" x14ac:dyDescent="0.2">
      <c r="AA1068" s="1"/>
      <c r="AC1068" s="1"/>
    </row>
    <row r="1069" spans="27:29" ht="18" customHeight="1" x14ac:dyDescent="0.2">
      <c r="AA1069" s="1"/>
      <c r="AC1069" s="1"/>
    </row>
    <row r="1070" spans="27:29" ht="18" customHeight="1" x14ac:dyDescent="0.2">
      <c r="AA1070" s="1"/>
      <c r="AC1070" s="1"/>
    </row>
    <row r="1071" spans="27:29" ht="18" customHeight="1" x14ac:dyDescent="0.2">
      <c r="AA1071" s="1"/>
      <c r="AC1071" s="1"/>
    </row>
    <row r="1072" spans="27:29" ht="18" customHeight="1" x14ac:dyDescent="0.2">
      <c r="AA1072" s="1"/>
      <c r="AC1072" s="1"/>
    </row>
    <row r="1073" spans="27:29" ht="18" customHeight="1" x14ac:dyDescent="0.2">
      <c r="AA1073" s="1"/>
      <c r="AC1073" s="1"/>
    </row>
    <row r="1074" spans="27:29" ht="18" customHeight="1" x14ac:dyDescent="0.2">
      <c r="AA1074" s="1"/>
      <c r="AC1074" s="1"/>
    </row>
    <row r="1075" spans="27:29" ht="18" customHeight="1" x14ac:dyDescent="0.2">
      <c r="AA1075" s="1"/>
      <c r="AC1075" s="1"/>
    </row>
    <row r="1076" spans="27:29" ht="18" customHeight="1" x14ac:dyDescent="0.2">
      <c r="AA1076" s="1"/>
      <c r="AC1076" s="1"/>
    </row>
    <row r="1077" spans="27:29" ht="18" customHeight="1" x14ac:dyDescent="0.2">
      <c r="AA1077" s="1"/>
      <c r="AC1077" s="1"/>
    </row>
    <row r="1078" spans="27:29" ht="18" customHeight="1" x14ac:dyDescent="0.2">
      <c r="AA1078" s="1"/>
      <c r="AC1078" s="1"/>
    </row>
    <row r="1079" spans="27:29" ht="18" customHeight="1" x14ac:dyDescent="0.2">
      <c r="AA1079" s="1"/>
      <c r="AC1079" s="1"/>
    </row>
    <row r="1080" spans="27:29" ht="18" customHeight="1" x14ac:dyDescent="0.2">
      <c r="AA1080" s="1"/>
      <c r="AC1080" s="1"/>
    </row>
    <row r="1081" spans="27:29" ht="18" customHeight="1" x14ac:dyDescent="0.2">
      <c r="AA1081" s="1"/>
      <c r="AC1081" s="1"/>
    </row>
    <row r="1082" spans="27:29" ht="18" customHeight="1" x14ac:dyDescent="0.2">
      <c r="AA1082" s="1"/>
      <c r="AC1082" s="1"/>
    </row>
    <row r="1083" spans="27:29" ht="18" customHeight="1" x14ac:dyDescent="0.2">
      <c r="AA1083" s="1"/>
      <c r="AC1083" s="1"/>
    </row>
    <row r="1084" spans="27:29" ht="18" customHeight="1" x14ac:dyDescent="0.2">
      <c r="AA1084" s="1"/>
      <c r="AC1084" s="1"/>
    </row>
    <row r="1085" spans="27:29" ht="18" customHeight="1" x14ac:dyDescent="0.2">
      <c r="AA1085" s="1"/>
      <c r="AC1085" s="1"/>
    </row>
    <row r="1086" spans="27:29" ht="18" customHeight="1" x14ac:dyDescent="0.2">
      <c r="AA1086" s="1"/>
      <c r="AC1086" s="1"/>
    </row>
    <row r="1087" spans="27:29" ht="18" customHeight="1" x14ac:dyDescent="0.2">
      <c r="AA1087" s="1"/>
      <c r="AC1087" s="1"/>
    </row>
    <row r="1088" spans="27:29" ht="18" customHeight="1" x14ac:dyDescent="0.2">
      <c r="AA1088" s="1"/>
      <c r="AC1088" s="1"/>
    </row>
    <row r="1089" spans="27:29" ht="18" customHeight="1" x14ac:dyDescent="0.2">
      <c r="AA1089" s="1"/>
      <c r="AC1089" s="1"/>
    </row>
    <row r="1090" spans="27:29" ht="18" customHeight="1" x14ac:dyDescent="0.2">
      <c r="AA1090" s="1"/>
      <c r="AC1090" s="1"/>
    </row>
    <row r="1091" spans="27:29" ht="18" customHeight="1" x14ac:dyDescent="0.2">
      <c r="AA1091" s="1"/>
      <c r="AC1091" s="1"/>
    </row>
    <row r="1092" spans="27:29" ht="18" customHeight="1" x14ac:dyDescent="0.2">
      <c r="AA1092" s="1"/>
      <c r="AC1092" s="1"/>
    </row>
    <row r="1093" spans="27:29" ht="18" customHeight="1" x14ac:dyDescent="0.2">
      <c r="AA1093" s="1"/>
      <c r="AC1093" s="1"/>
    </row>
    <row r="1094" spans="27:29" ht="18" customHeight="1" x14ac:dyDescent="0.2">
      <c r="AA1094" s="1"/>
      <c r="AC1094" s="1"/>
    </row>
    <row r="1095" spans="27:29" ht="18" customHeight="1" x14ac:dyDescent="0.2">
      <c r="AA1095" s="1"/>
      <c r="AC1095" s="1"/>
    </row>
    <row r="1096" spans="27:29" ht="18" customHeight="1" x14ac:dyDescent="0.2">
      <c r="AA1096" s="1"/>
      <c r="AC1096" s="1"/>
    </row>
    <row r="1097" spans="27:29" ht="18" customHeight="1" x14ac:dyDescent="0.2">
      <c r="AA1097" s="1"/>
      <c r="AC1097" s="1"/>
    </row>
    <row r="1098" spans="27:29" ht="18" customHeight="1" x14ac:dyDescent="0.2">
      <c r="AA1098" s="1"/>
      <c r="AC1098" s="1"/>
    </row>
    <row r="1099" spans="27:29" ht="18" customHeight="1" x14ac:dyDescent="0.2">
      <c r="AA1099" s="1"/>
      <c r="AC1099" s="1"/>
    </row>
    <row r="1100" spans="27:29" ht="18" customHeight="1" x14ac:dyDescent="0.2">
      <c r="AA1100" s="1"/>
      <c r="AC1100" s="1"/>
    </row>
    <row r="1101" spans="27:29" ht="18" customHeight="1" x14ac:dyDescent="0.2">
      <c r="AA1101" s="1"/>
      <c r="AC1101" s="1"/>
    </row>
    <row r="1102" spans="27:29" ht="18" customHeight="1" x14ac:dyDescent="0.2">
      <c r="AA1102" s="1"/>
      <c r="AC1102" s="1"/>
    </row>
    <row r="1103" spans="27:29" ht="18" customHeight="1" x14ac:dyDescent="0.2">
      <c r="AA1103" s="1"/>
      <c r="AC1103" s="1"/>
    </row>
    <row r="1104" spans="27:29" ht="18" customHeight="1" x14ac:dyDescent="0.2">
      <c r="AA1104" s="1"/>
      <c r="AC1104" s="1"/>
    </row>
    <row r="1105" spans="27:29" ht="18" customHeight="1" x14ac:dyDescent="0.2">
      <c r="AA1105" s="1"/>
      <c r="AC1105" s="1"/>
    </row>
    <row r="1106" spans="27:29" ht="18" customHeight="1" x14ac:dyDescent="0.2">
      <c r="AA1106" s="1"/>
      <c r="AC1106" s="1"/>
    </row>
    <row r="1107" spans="27:29" ht="18" customHeight="1" x14ac:dyDescent="0.2">
      <c r="AA1107" s="1"/>
      <c r="AC1107" s="1"/>
    </row>
    <row r="1108" spans="27:29" ht="18" customHeight="1" x14ac:dyDescent="0.2">
      <c r="AA1108" s="1"/>
      <c r="AC1108" s="1"/>
    </row>
    <row r="1109" spans="27:29" ht="18" customHeight="1" x14ac:dyDescent="0.2">
      <c r="AA1109" s="1"/>
      <c r="AC1109" s="1"/>
    </row>
    <row r="1110" spans="27:29" ht="18" customHeight="1" x14ac:dyDescent="0.2">
      <c r="AA1110" s="1"/>
      <c r="AC1110" s="1"/>
    </row>
    <row r="1111" spans="27:29" ht="18" customHeight="1" x14ac:dyDescent="0.2">
      <c r="AA1111" s="1"/>
      <c r="AC1111" s="1"/>
    </row>
    <row r="1112" spans="27:29" ht="18" customHeight="1" x14ac:dyDescent="0.2">
      <c r="AA1112" s="1"/>
      <c r="AC1112" s="1"/>
    </row>
    <row r="1113" spans="27:29" ht="18" customHeight="1" x14ac:dyDescent="0.2">
      <c r="AA1113" s="1"/>
      <c r="AC1113" s="1"/>
    </row>
    <row r="1114" spans="27:29" ht="18" customHeight="1" x14ac:dyDescent="0.2">
      <c r="AA1114" s="1"/>
      <c r="AC1114" s="1"/>
    </row>
    <row r="1115" spans="27:29" ht="18" customHeight="1" x14ac:dyDescent="0.2">
      <c r="AA1115" s="1"/>
      <c r="AC1115" s="1"/>
    </row>
    <row r="1116" spans="27:29" ht="18" customHeight="1" x14ac:dyDescent="0.2">
      <c r="AA1116" s="1"/>
      <c r="AC1116" s="1"/>
    </row>
    <row r="1117" spans="27:29" ht="18" customHeight="1" x14ac:dyDescent="0.2">
      <c r="AA1117" s="1"/>
      <c r="AC1117" s="1"/>
    </row>
    <row r="1118" spans="27:29" ht="18" customHeight="1" x14ac:dyDescent="0.2">
      <c r="AA1118" s="1"/>
      <c r="AC1118" s="1"/>
    </row>
    <row r="1119" spans="27:29" ht="18" customHeight="1" x14ac:dyDescent="0.2">
      <c r="AA1119" s="1"/>
      <c r="AC1119" s="1"/>
    </row>
    <row r="1120" spans="27:29" ht="18" customHeight="1" x14ac:dyDescent="0.2">
      <c r="AA1120" s="1"/>
      <c r="AC1120" s="1"/>
    </row>
    <row r="1121" spans="27:29" ht="18" customHeight="1" x14ac:dyDescent="0.2">
      <c r="AA1121" s="1"/>
      <c r="AC1121" s="1"/>
    </row>
    <row r="1122" spans="27:29" ht="18" customHeight="1" x14ac:dyDescent="0.2">
      <c r="AA1122" s="1"/>
      <c r="AC1122" s="1"/>
    </row>
    <row r="1123" spans="27:29" ht="18" customHeight="1" x14ac:dyDescent="0.2">
      <c r="AA1123" s="1"/>
      <c r="AC1123" s="1"/>
    </row>
    <row r="1124" spans="27:29" ht="18" customHeight="1" x14ac:dyDescent="0.2">
      <c r="AA1124" s="1"/>
      <c r="AC1124" s="1"/>
    </row>
    <row r="1125" spans="27:29" ht="18" customHeight="1" x14ac:dyDescent="0.2">
      <c r="AA1125" s="1"/>
      <c r="AC1125" s="1"/>
    </row>
    <row r="1126" spans="27:29" ht="18" customHeight="1" x14ac:dyDescent="0.2">
      <c r="AA1126" s="1"/>
      <c r="AC1126" s="1"/>
    </row>
    <row r="1127" spans="27:29" ht="18" customHeight="1" x14ac:dyDescent="0.2">
      <c r="AA1127" s="1"/>
      <c r="AC1127" s="1"/>
    </row>
    <row r="1128" spans="27:29" ht="18" customHeight="1" x14ac:dyDescent="0.2">
      <c r="AA1128" s="1"/>
      <c r="AC1128" s="1"/>
    </row>
    <row r="1129" spans="27:29" ht="18" customHeight="1" x14ac:dyDescent="0.2">
      <c r="AA1129" s="1"/>
      <c r="AC1129" s="1"/>
    </row>
    <row r="1130" spans="27:29" ht="18" customHeight="1" x14ac:dyDescent="0.2">
      <c r="AA1130" s="1"/>
      <c r="AC1130" s="1"/>
    </row>
    <row r="1131" spans="27:29" ht="18" customHeight="1" x14ac:dyDescent="0.2">
      <c r="AA1131" s="1"/>
      <c r="AC1131" s="1"/>
    </row>
    <row r="1132" spans="27:29" ht="18" customHeight="1" x14ac:dyDescent="0.2">
      <c r="AA1132" s="1"/>
      <c r="AC1132" s="1"/>
    </row>
    <row r="1133" spans="27:29" ht="18" customHeight="1" x14ac:dyDescent="0.2">
      <c r="AA1133" s="1"/>
      <c r="AC1133" s="1"/>
    </row>
    <row r="1134" spans="27:29" ht="18" customHeight="1" x14ac:dyDescent="0.2">
      <c r="AA1134" s="1"/>
      <c r="AC1134" s="1"/>
    </row>
    <row r="1135" spans="27:29" ht="18" customHeight="1" x14ac:dyDescent="0.2">
      <c r="AA1135" s="1"/>
      <c r="AC1135" s="1"/>
    </row>
    <row r="1136" spans="27:29" ht="18" customHeight="1" x14ac:dyDescent="0.2">
      <c r="AA1136" s="1"/>
      <c r="AC1136" s="1"/>
    </row>
    <row r="1137" spans="27:29" ht="18" customHeight="1" x14ac:dyDescent="0.2">
      <c r="AA1137" s="1"/>
      <c r="AC1137" s="1"/>
    </row>
    <row r="1138" spans="27:29" ht="18" customHeight="1" x14ac:dyDescent="0.2">
      <c r="AA1138" s="1"/>
      <c r="AC1138" s="1"/>
    </row>
    <row r="1139" spans="27:29" ht="18" customHeight="1" x14ac:dyDescent="0.2">
      <c r="AA1139" s="1"/>
      <c r="AC1139" s="1"/>
    </row>
    <row r="1140" spans="27:29" ht="18" customHeight="1" x14ac:dyDescent="0.2">
      <c r="AA1140" s="1"/>
      <c r="AC1140" s="1"/>
    </row>
    <row r="1141" spans="27:29" ht="18" customHeight="1" x14ac:dyDescent="0.2">
      <c r="AA1141" s="1"/>
      <c r="AC1141" s="1"/>
    </row>
    <row r="1142" spans="27:29" ht="18" customHeight="1" x14ac:dyDescent="0.2">
      <c r="AA1142" s="1"/>
      <c r="AC1142" s="1"/>
    </row>
    <row r="1143" spans="27:29" ht="18" customHeight="1" x14ac:dyDescent="0.2">
      <c r="AA1143" s="1"/>
      <c r="AC1143" s="1"/>
    </row>
    <row r="1144" spans="27:29" ht="18" customHeight="1" x14ac:dyDescent="0.2">
      <c r="AA1144" s="1"/>
      <c r="AC1144" s="1"/>
    </row>
    <row r="1145" spans="27:29" ht="18" customHeight="1" x14ac:dyDescent="0.2">
      <c r="AA1145" s="1"/>
      <c r="AC1145" s="1"/>
    </row>
    <row r="1146" spans="27:29" ht="18" customHeight="1" x14ac:dyDescent="0.2">
      <c r="AA1146" s="1"/>
      <c r="AC1146" s="1"/>
    </row>
    <row r="1147" spans="27:29" ht="18" customHeight="1" x14ac:dyDescent="0.2">
      <c r="AA1147" s="1"/>
      <c r="AC1147" s="1"/>
    </row>
    <row r="1148" spans="27:29" ht="18" customHeight="1" x14ac:dyDescent="0.2">
      <c r="AA1148" s="1"/>
      <c r="AC1148" s="1"/>
    </row>
    <row r="1149" spans="27:29" ht="18" customHeight="1" x14ac:dyDescent="0.2">
      <c r="AA1149" s="1"/>
      <c r="AC1149" s="1"/>
    </row>
    <row r="1150" spans="27:29" ht="18" customHeight="1" x14ac:dyDescent="0.2">
      <c r="AA1150" s="1"/>
      <c r="AC1150" s="1"/>
    </row>
    <row r="1151" spans="27:29" ht="18" customHeight="1" x14ac:dyDescent="0.2">
      <c r="AA1151" s="1"/>
      <c r="AC1151" s="1"/>
    </row>
    <row r="1152" spans="27:29" ht="18" customHeight="1" x14ac:dyDescent="0.2">
      <c r="AA1152" s="1"/>
      <c r="AC1152" s="1"/>
    </row>
    <row r="1153" spans="27:29" ht="18" customHeight="1" x14ac:dyDescent="0.2">
      <c r="AA1153" s="1"/>
      <c r="AC1153" s="1"/>
    </row>
    <row r="1154" spans="27:29" ht="18" customHeight="1" x14ac:dyDescent="0.2">
      <c r="AA1154" s="1"/>
      <c r="AC1154" s="1"/>
    </row>
    <row r="1155" spans="27:29" ht="18" customHeight="1" x14ac:dyDescent="0.2">
      <c r="AA1155" s="1"/>
      <c r="AC1155" s="1"/>
    </row>
    <row r="1156" spans="27:29" ht="18" customHeight="1" x14ac:dyDescent="0.2">
      <c r="AA1156" s="1"/>
      <c r="AC1156" s="1"/>
    </row>
    <row r="1157" spans="27:29" ht="18" customHeight="1" x14ac:dyDescent="0.2">
      <c r="AA1157" s="1"/>
      <c r="AC1157" s="1"/>
    </row>
    <row r="1158" spans="27:29" ht="18" customHeight="1" x14ac:dyDescent="0.2">
      <c r="AA1158" s="1"/>
      <c r="AC1158" s="1"/>
    </row>
    <row r="1159" spans="27:29" ht="18" customHeight="1" x14ac:dyDescent="0.2">
      <c r="AA1159" s="1"/>
      <c r="AC1159" s="1"/>
    </row>
    <row r="1160" spans="27:29" ht="18" customHeight="1" x14ac:dyDescent="0.2">
      <c r="AA1160" s="1"/>
      <c r="AC1160" s="1"/>
    </row>
    <row r="1161" spans="27:29" ht="18" customHeight="1" x14ac:dyDescent="0.2">
      <c r="AA1161" s="1"/>
      <c r="AC1161" s="1"/>
    </row>
    <row r="1162" spans="27:29" ht="18" customHeight="1" x14ac:dyDescent="0.2">
      <c r="AA1162" s="1"/>
      <c r="AC1162" s="1"/>
    </row>
    <row r="1163" spans="27:29" ht="18" customHeight="1" x14ac:dyDescent="0.2">
      <c r="AA1163" s="1"/>
      <c r="AC1163" s="1"/>
    </row>
    <row r="1164" spans="27:29" ht="18" customHeight="1" x14ac:dyDescent="0.2">
      <c r="AA1164" s="1"/>
      <c r="AC1164" s="1"/>
    </row>
    <row r="1165" spans="27:29" ht="18" customHeight="1" x14ac:dyDescent="0.2">
      <c r="AA1165" s="1"/>
      <c r="AC1165" s="1"/>
    </row>
    <row r="1166" spans="27:29" ht="18" customHeight="1" x14ac:dyDescent="0.2">
      <c r="AA1166" s="1"/>
      <c r="AC1166" s="1"/>
    </row>
    <row r="1167" spans="27:29" ht="18" customHeight="1" x14ac:dyDescent="0.2">
      <c r="AA1167" s="1"/>
      <c r="AC1167" s="1"/>
    </row>
    <row r="1168" spans="27:29" ht="18" customHeight="1" x14ac:dyDescent="0.2">
      <c r="AA1168" s="1"/>
      <c r="AC1168" s="1"/>
    </row>
    <row r="1169" spans="27:29" ht="18" customHeight="1" x14ac:dyDescent="0.2">
      <c r="AA1169" s="1"/>
      <c r="AC1169" s="1"/>
    </row>
    <row r="1170" spans="27:29" ht="18" customHeight="1" x14ac:dyDescent="0.2">
      <c r="AA1170" s="1"/>
      <c r="AC1170" s="1"/>
    </row>
    <row r="1171" spans="27:29" ht="18" customHeight="1" x14ac:dyDescent="0.2">
      <c r="AA1171" s="1"/>
      <c r="AC1171" s="1"/>
    </row>
    <row r="1172" spans="27:29" ht="18" customHeight="1" x14ac:dyDescent="0.2">
      <c r="AA1172" s="1"/>
      <c r="AC1172" s="1"/>
    </row>
    <row r="1173" spans="27:29" ht="18" customHeight="1" x14ac:dyDescent="0.2">
      <c r="AA1173" s="1"/>
      <c r="AC1173" s="1"/>
    </row>
    <row r="1174" spans="27:29" ht="18" customHeight="1" x14ac:dyDescent="0.2">
      <c r="AA1174" s="1"/>
      <c r="AC1174" s="1"/>
    </row>
    <row r="1175" spans="27:29" ht="18" customHeight="1" x14ac:dyDescent="0.2">
      <c r="AA1175" s="1"/>
      <c r="AC1175" s="1"/>
    </row>
    <row r="1176" spans="27:29" ht="18" customHeight="1" x14ac:dyDescent="0.2">
      <c r="AA1176" s="1"/>
      <c r="AC1176" s="1"/>
    </row>
    <row r="1177" spans="27:29" ht="18" customHeight="1" x14ac:dyDescent="0.2">
      <c r="AA1177" s="1"/>
      <c r="AC1177" s="1"/>
    </row>
    <row r="1178" spans="27:29" ht="18" customHeight="1" x14ac:dyDescent="0.2">
      <c r="AA1178" s="1"/>
      <c r="AC1178" s="1"/>
    </row>
    <row r="1179" spans="27:29" ht="18" customHeight="1" x14ac:dyDescent="0.2">
      <c r="AA1179" s="1"/>
      <c r="AC1179" s="1"/>
    </row>
    <row r="1180" spans="27:29" ht="18" customHeight="1" x14ac:dyDescent="0.2">
      <c r="AA1180" s="1"/>
      <c r="AC1180" s="1"/>
    </row>
    <row r="1181" spans="27:29" ht="18" customHeight="1" x14ac:dyDescent="0.2">
      <c r="AA1181" s="1"/>
      <c r="AC1181" s="1"/>
    </row>
    <row r="1182" spans="27:29" ht="18" customHeight="1" x14ac:dyDescent="0.2">
      <c r="AA1182" s="1"/>
      <c r="AC1182" s="1"/>
    </row>
    <row r="1183" spans="27:29" ht="18" customHeight="1" x14ac:dyDescent="0.2">
      <c r="AA1183" s="1"/>
      <c r="AC1183" s="1"/>
    </row>
    <row r="1184" spans="27:29" ht="18" customHeight="1" x14ac:dyDescent="0.2">
      <c r="AA1184" s="1"/>
      <c r="AC1184" s="1"/>
    </row>
    <row r="1185" spans="27:29" ht="18" customHeight="1" x14ac:dyDescent="0.2">
      <c r="AA1185" s="1"/>
      <c r="AC1185" s="1"/>
    </row>
    <row r="1186" spans="27:29" ht="18" customHeight="1" x14ac:dyDescent="0.2">
      <c r="AA1186" s="1"/>
      <c r="AC1186" s="1"/>
    </row>
    <row r="1187" spans="27:29" ht="18" customHeight="1" x14ac:dyDescent="0.2">
      <c r="AA1187" s="1"/>
      <c r="AC1187" s="1"/>
    </row>
    <row r="1188" spans="27:29" ht="18" customHeight="1" x14ac:dyDescent="0.2">
      <c r="AA1188" s="1"/>
      <c r="AC1188" s="1"/>
    </row>
    <row r="1189" spans="27:29" ht="18" customHeight="1" x14ac:dyDescent="0.2">
      <c r="AA1189" s="1"/>
      <c r="AC1189" s="1"/>
    </row>
    <row r="1190" spans="27:29" ht="18" customHeight="1" x14ac:dyDescent="0.2">
      <c r="AA1190" s="1"/>
      <c r="AC1190" s="1"/>
    </row>
    <row r="1191" spans="27:29" ht="18" customHeight="1" x14ac:dyDescent="0.2">
      <c r="AA1191" s="1"/>
      <c r="AC1191" s="1"/>
    </row>
    <row r="1192" spans="27:29" ht="18" customHeight="1" x14ac:dyDescent="0.2">
      <c r="AA1192" s="1"/>
      <c r="AC1192" s="1"/>
    </row>
    <row r="1193" spans="27:29" ht="18" customHeight="1" x14ac:dyDescent="0.2">
      <c r="AA1193" s="1"/>
      <c r="AC1193" s="1"/>
    </row>
    <row r="1194" spans="27:29" ht="18" customHeight="1" x14ac:dyDescent="0.2">
      <c r="AA1194" s="1"/>
      <c r="AC1194" s="1"/>
    </row>
    <row r="1195" spans="27:29" ht="18" customHeight="1" x14ac:dyDescent="0.2">
      <c r="AA1195" s="1"/>
      <c r="AC1195" s="1"/>
    </row>
    <row r="1196" spans="27:29" ht="18" customHeight="1" x14ac:dyDescent="0.2">
      <c r="AA1196" s="1"/>
      <c r="AC1196" s="1"/>
    </row>
    <row r="1197" spans="27:29" ht="18" customHeight="1" x14ac:dyDescent="0.2">
      <c r="AA1197" s="1"/>
      <c r="AC1197" s="1"/>
    </row>
    <row r="1198" spans="27:29" ht="18" customHeight="1" x14ac:dyDescent="0.2">
      <c r="AA1198" s="1"/>
      <c r="AC1198" s="1"/>
    </row>
    <row r="1199" spans="27:29" ht="18" customHeight="1" x14ac:dyDescent="0.2">
      <c r="AA1199" s="1"/>
      <c r="AC1199" s="1"/>
    </row>
    <row r="1200" spans="27:29" ht="18" customHeight="1" x14ac:dyDescent="0.2">
      <c r="AA1200" s="1"/>
      <c r="AC1200" s="1"/>
    </row>
    <row r="1201" spans="27:29" ht="18" customHeight="1" x14ac:dyDescent="0.2">
      <c r="AA1201" s="1"/>
      <c r="AC1201" s="1"/>
    </row>
    <row r="1202" spans="27:29" ht="18" customHeight="1" x14ac:dyDescent="0.2">
      <c r="AA1202" s="1"/>
      <c r="AC1202" s="1"/>
    </row>
    <row r="1203" spans="27:29" ht="18" customHeight="1" x14ac:dyDescent="0.2">
      <c r="AA1203" s="1"/>
      <c r="AC1203" s="1"/>
    </row>
    <row r="1204" spans="27:29" ht="18" customHeight="1" x14ac:dyDescent="0.2">
      <c r="AA1204" s="1"/>
      <c r="AC1204" s="1"/>
    </row>
    <row r="1205" spans="27:29" ht="18" customHeight="1" x14ac:dyDescent="0.2">
      <c r="AA1205" s="1"/>
      <c r="AC1205" s="1"/>
    </row>
    <row r="1206" spans="27:29" ht="18" customHeight="1" x14ac:dyDescent="0.2">
      <c r="AA1206" s="1"/>
      <c r="AC1206" s="1"/>
    </row>
    <row r="1207" spans="27:29" ht="18" customHeight="1" x14ac:dyDescent="0.2">
      <c r="AA1207" s="1"/>
      <c r="AC1207" s="1"/>
    </row>
    <row r="1208" spans="27:29" ht="18" customHeight="1" x14ac:dyDescent="0.2">
      <c r="AA1208" s="1"/>
      <c r="AC1208" s="1"/>
    </row>
    <row r="1209" spans="27:29" ht="18" customHeight="1" x14ac:dyDescent="0.2">
      <c r="AA1209" s="1"/>
      <c r="AC1209" s="1"/>
    </row>
    <row r="1210" spans="27:29" ht="18" customHeight="1" x14ac:dyDescent="0.2">
      <c r="AA1210" s="1"/>
      <c r="AC1210" s="1"/>
    </row>
    <row r="1211" spans="27:29" ht="18" customHeight="1" x14ac:dyDescent="0.2">
      <c r="AA1211" s="1"/>
      <c r="AC1211" s="1"/>
    </row>
    <row r="1212" spans="27:29" ht="18" customHeight="1" x14ac:dyDescent="0.2">
      <c r="AA1212" s="1"/>
      <c r="AC1212" s="1"/>
    </row>
    <row r="1213" spans="27:29" ht="18" customHeight="1" x14ac:dyDescent="0.2">
      <c r="AA1213" s="1"/>
      <c r="AC1213" s="1"/>
    </row>
    <row r="1214" spans="27:29" ht="18" customHeight="1" x14ac:dyDescent="0.2">
      <c r="AA1214" s="1"/>
      <c r="AC1214" s="1"/>
    </row>
    <row r="1215" spans="27:29" ht="18" customHeight="1" x14ac:dyDescent="0.2">
      <c r="AA1215" s="1"/>
      <c r="AC1215" s="1"/>
    </row>
    <row r="1216" spans="27:29" ht="18" customHeight="1" x14ac:dyDescent="0.2">
      <c r="AA1216" s="1"/>
      <c r="AC1216" s="1"/>
    </row>
    <row r="1217" spans="27:29" ht="18" customHeight="1" x14ac:dyDescent="0.2">
      <c r="AA1217" s="1"/>
      <c r="AC1217" s="1"/>
    </row>
    <row r="1218" spans="27:29" ht="18" customHeight="1" x14ac:dyDescent="0.2">
      <c r="AA1218" s="1"/>
      <c r="AC1218" s="1"/>
    </row>
    <row r="1219" spans="27:29" ht="18" customHeight="1" x14ac:dyDescent="0.2">
      <c r="AA1219" s="1"/>
      <c r="AC1219" s="1"/>
    </row>
    <row r="1220" spans="27:29" ht="18" customHeight="1" x14ac:dyDescent="0.2">
      <c r="AA1220" s="1"/>
      <c r="AC1220" s="1"/>
    </row>
    <row r="1221" spans="27:29" ht="18" customHeight="1" x14ac:dyDescent="0.2">
      <c r="AA1221" s="1"/>
      <c r="AC1221" s="1"/>
    </row>
    <row r="1222" spans="27:29" ht="18" customHeight="1" x14ac:dyDescent="0.2">
      <c r="AA1222" s="1"/>
      <c r="AC1222" s="1"/>
    </row>
    <row r="1223" spans="27:29" ht="18" customHeight="1" x14ac:dyDescent="0.2">
      <c r="AA1223" s="1"/>
      <c r="AC1223" s="1"/>
    </row>
    <row r="1224" spans="27:29" ht="18" customHeight="1" x14ac:dyDescent="0.2">
      <c r="AA1224" s="1"/>
      <c r="AC1224" s="1"/>
    </row>
    <row r="1225" spans="27:29" ht="18" customHeight="1" x14ac:dyDescent="0.2">
      <c r="AA1225" s="1"/>
      <c r="AC1225" s="1"/>
    </row>
    <row r="1226" spans="27:29" ht="18" customHeight="1" x14ac:dyDescent="0.2">
      <c r="AA1226" s="1"/>
      <c r="AC1226" s="1"/>
    </row>
    <row r="1227" spans="27:29" ht="18" customHeight="1" x14ac:dyDescent="0.2">
      <c r="AA1227" s="1"/>
      <c r="AC1227" s="1"/>
    </row>
    <row r="1228" spans="27:29" ht="18" customHeight="1" x14ac:dyDescent="0.2">
      <c r="AA1228" s="1"/>
      <c r="AC1228" s="1"/>
    </row>
    <row r="1229" spans="27:29" ht="18" customHeight="1" x14ac:dyDescent="0.2">
      <c r="AA1229" s="1"/>
      <c r="AC1229" s="1"/>
    </row>
    <row r="1230" spans="27:29" ht="18" customHeight="1" x14ac:dyDescent="0.2">
      <c r="AA1230" s="1"/>
      <c r="AC1230" s="1"/>
    </row>
    <row r="1231" spans="27:29" ht="18" customHeight="1" x14ac:dyDescent="0.2">
      <c r="AA1231" s="1"/>
      <c r="AC1231" s="1"/>
    </row>
    <row r="1232" spans="27:29" ht="18" customHeight="1" x14ac:dyDescent="0.2">
      <c r="AA1232" s="1"/>
      <c r="AC1232" s="1"/>
    </row>
    <row r="1233" spans="27:29" ht="18" customHeight="1" x14ac:dyDescent="0.2">
      <c r="AA1233" s="1"/>
      <c r="AC1233" s="1"/>
    </row>
    <row r="1234" spans="27:29" ht="18" customHeight="1" x14ac:dyDescent="0.2">
      <c r="AA1234" s="1"/>
      <c r="AC1234" s="1"/>
    </row>
    <row r="1235" spans="27:29" ht="18" customHeight="1" x14ac:dyDescent="0.2">
      <c r="AA1235" s="1"/>
      <c r="AC1235" s="1"/>
    </row>
    <row r="1236" spans="27:29" ht="18" customHeight="1" x14ac:dyDescent="0.2">
      <c r="AA1236" s="1"/>
      <c r="AC1236" s="1"/>
    </row>
    <row r="1237" spans="27:29" ht="18" customHeight="1" x14ac:dyDescent="0.2">
      <c r="AA1237" s="1"/>
      <c r="AC1237" s="1"/>
    </row>
    <row r="1238" spans="27:29" ht="18" customHeight="1" x14ac:dyDescent="0.2">
      <c r="AA1238" s="1"/>
      <c r="AC1238" s="1"/>
    </row>
    <row r="1239" spans="27:29" ht="18" customHeight="1" x14ac:dyDescent="0.2">
      <c r="AA1239" s="1"/>
      <c r="AC1239" s="1"/>
    </row>
    <row r="1240" spans="27:29" ht="18" customHeight="1" x14ac:dyDescent="0.2">
      <c r="AA1240" s="1"/>
      <c r="AC1240" s="1"/>
    </row>
    <row r="1241" spans="27:29" ht="18" customHeight="1" x14ac:dyDescent="0.2">
      <c r="AA1241" s="1"/>
      <c r="AC1241" s="1"/>
    </row>
    <row r="1242" spans="27:29" ht="18" customHeight="1" x14ac:dyDescent="0.2">
      <c r="AA1242" s="1"/>
      <c r="AC1242" s="1"/>
    </row>
    <row r="1243" spans="27:29" ht="18" customHeight="1" x14ac:dyDescent="0.2">
      <c r="AA1243" s="1"/>
      <c r="AC1243" s="1"/>
    </row>
    <row r="1244" spans="27:29" ht="18" customHeight="1" x14ac:dyDescent="0.2">
      <c r="AA1244" s="1"/>
      <c r="AC1244" s="1"/>
    </row>
    <row r="1245" spans="27:29" ht="18" customHeight="1" x14ac:dyDescent="0.2">
      <c r="AA1245" s="1"/>
      <c r="AC1245" s="1"/>
    </row>
    <row r="1246" spans="27:29" ht="18" customHeight="1" x14ac:dyDescent="0.2">
      <c r="AA1246" s="1"/>
      <c r="AC1246" s="1"/>
    </row>
    <row r="1247" spans="27:29" ht="18" customHeight="1" x14ac:dyDescent="0.2">
      <c r="AA1247" s="1"/>
      <c r="AC1247" s="1"/>
    </row>
    <row r="1248" spans="27:29" ht="18" customHeight="1" x14ac:dyDescent="0.2">
      <c r="AA1248" s="1"/>
      <c r="AC1248" s="1"/>
    </row>
    <row r="1249" spans="27:29" ht="18" customHeight="1" x14ac:dyDescent="0.2">
      <c r="AA1249" s="1"/>
      <c r="AC1249" s="1"/>
    </row>
    <row r="1250" spans="27:29" ht="18" customHeight="1" x14ac:dyDescent="0.2">
      <c r="AA1250" s="1"/>
      <c r="AC1250" s="1"/>
    </row>
    <row r="1251" spans="27:29" ht="18" customHeight="1" x14ac:dyDescent="0.2">
      <c r="AA1251" s="1"/>
      <c r="AC1251" s="1"/>
    </row>
    <row r="1252" spans="27:29" ht="18" customHeight="1" x14ac:dyDescent="0.2">
      <c r="AA1252" s="1"/>
      <c r="AC1252" s="1"/>
    </row>
    <row r="1253" spans="27:29" ht="18" customHeight="1" x14ac:dyDescent="0.2">
      <c r="AA1253" s="1"/>
      <c r="AC1253" s="1"/>
    </row>
    <row r="1254" spans="27:29" ht="18" customHeight="1" x14ac:dyDescent="0.2">
      <c r="AA1254" s="1"/>
      <c r="AC1254" s="1"/>
    </row>
    <row r="1255" spans="27:29" ht="18" customHeight="1" x14ac:dyDescent="0.2">
      <c r="AA1255" s="1"/>
      <c r="AC1255" s="1"/>
    </row>
    <row r="1256" spans="27:29" ht="18" customHeight="1" x14ac:dyDescent="0.2">
      <c r="AA1256" s="1"/>
      <c r="AC1256" s="1"/>
    </row>
    <row r="1257" spans="27:29" ht="18" customHeight="1" x14ac:dyDescent="0.2">
      <c r="AA1257" s="1"/>
      <c r="AC1257" s="1"/>
    </row>
    <row r="1258" spans="27:29" ht="18" customHeight="1" x14ac:dyDescent="0.2">
      <c r="AA1258" s="1"/>
      <c r="AC1258" s="1"/>
    </row>
    <row r="1259" spans="27:29" ht="18" customHeight="1" x14ac:dyDescent="0.2">
      <c r="AA1259" s="1"/>
      <c r="AC1259" s="1"/>
    </row>
    <row r="1260" spans="27:29" ht="18" customHeight="1" x14ac:dyDescent="0.2">
      <c r="AA1260" s="1"/>
      <c r="AC1260" s="1"/>
    </row>
    <row r="1261" spans="27:29" ht="18" customHeight="1" x14ac:dyDescent="0.2">
      <c r="AA1261" s="1"/>
      <c r="AC1261" s="1"/>
    </row>
    <row r="1262" spans="27:29" ht="18" customHeight="1" x14ac:dyDescent="0.2">
      <c r="AA1262" s="1"/>
      <c r="AC1262" s="1"/>
    </row>
    <row r="1263" spans="27:29" ht="18" customHeight="1" x14ac:dyDescent="0.2">
      <c r="AA1263" s="1"/>
      <c r="AC1263" s="1"/>
    </row>
    <row r="1264" spans="27:29" ht="18" customHeight="1" x14ac:dyDescent="0.2">
      <c r="AA1264" s="1"/>
      <c r="AC1264" s="1"/>
    </row>
    <row r="1265" spans="27:29" ht="18" customHeight="1" x14ac:dyDescent="0.2">
      <c r="AA1265" s="1"/>
      <c r="AC1265" s="1"/>
    </row>
    <row r="1266" spans="27:29" ht="18" customHeight="1" x14ac:dyDescent="0.2">
      <c r="AA1266" s="1"/>
      <c r="AC1266" s="1"/>
    </row>
    <row r="1267" spans="27:29" ht="18" customHeight="1" x14ac:dyDescent="0.2">
      <c r="AA1267" s="1"/>
      <c r="AC1267" s="1"/>
    </row>
    <row r="1268" spans="27:29" ht="18" customHeight="1" x14ac:dyDescent="0.2">
      <c r="AA1268" s="1"/>
      <c r="AC1268" s="1"/>
    </row>
    <row r="1269" spans="27:29" ht="18" customHeight="1" x14ac:dyDescent="0.2">
      <c r="AA1269" s="1"/>
      <c r="AC1269" s="1"/>
    </row>
    <row r="1270" spans="27:29" ht="18" customHeight="1" x14ac:dyDescent="0.2">
      <c r="AA1270" s="1"/>
      <c r="AC1270" s="1"/>
    </row>
    <row r="1271" spans="27:29" ht="18" customHeight="1" x14ac:dyDescent="0.2">
      <c r="AA1271" s="1"/>
      <c r="AC1271" s="1"/>
    </row>
    <row r="1272" spans="27:29" ht="18" customHeight="1" x14ac:dyDescent="0.2">
      <c r="AA1272" s="1"/>
      <c r="AC1272" s="1"/>
    </row>
    <row r="1273" spans="27:29" ht="18" customHeight="1" x14ac:dyDescent="0.2">
      <c r="AA1273" s="1"/>
      <c r="AC1273" s="1"/>
    </row>
    <row r="1274" spans="27:29" ht="18" customHeight="1" x14ac:dyDescent="0.2">
      <c r="AA1274" s="1"/>
      <c r="AC1274" s="1"/>
    </row>
    <row r="1275" spans="27:29" ht="18" customHeight="1" x14ac:dyDescent="0.2">
      <c r="AA1275" s="1"/>
      <c r="AC1275" s="1"/>
    </row>
    <row r="1276" spans="27:29" ht="18" customHeight="1" x14ac:dyDescent="0.2">
      <c r="AA1276" s="1"/>
      <c r="AC1276" s="1"/>
    </row>
    <row r="1277" spans="27:29" ht="18" customHeight="1" x14ac:dyDescent="0.2">
      <c r="AA1277" s="1"/>
      <c r="AC1277" s="1"/>
    </row>
    <row r="1278" spans="27:29" ht="18" customHeight="1" x14ac:dyDescent="0.2">
      <c r="AA1278" s="1"/>
      <c r="AC1278" s="1"/>
    </row>
    <row r="1279" spans="27:29" ht="18" customHeight="1" x14ac:dyDescent="0.2">
      <c r="AA1279" s="1"/>
      <c r="AC1279" s="1"/>
    </row>
    <row r="1280" spans="27:29" ht="18" customHeight="1" x14ac:dyDescent="0.2">
      <c r="AA1280" s="1"/>
      <c r="AC1280" s="1"/>
    </row>
    <row r="1281" spans="27:29" ht="18" customHeight="1" x14ac:dyDescent="0.2">
      <c r="AA1281" s="1"/>
      <c r="AC1281" s="1"/>
    </row>
    <row r="1282" spans="27:29" ht="18" customHeight="1" x14ac:dyDescent="0.2">
      <c r="AA1282" s="1"/>
      <c r="AC1282" s="1"/>
    </row>
    <row r="1283" spans="27:29" ht="18" customHeight="1" x14ac:dyDescent="0.2">
      <c r="AA1283" s="1"/>
      <c r="AC1283" s="1"/>
    </row>
    <row r="1284" spans="27:29" ht="18" customHeight="1" x14ac:dyDescent="0.2">
      <c r="AA1284" s="1"/>
      <c r="AC1284" s="1"/>
    </row>
    <row r="1285" spans="27:29" ht="18" customHeight="1" x14ac:dyDescent="0.2">
      <c r="AA1285" s="1"/>
      <c r="AC1285" s="1"/>
    </row>
    <row r="1286" spans="27:29" ht="18" customHeight="1" x14ac:dyDescent="0.2">
      <c r="AA1286" s="1"/>
      <c r="AC1286" s="1"/>
    </row>
    <row r="1287" spans="27:29" ht="18" customHeight="1" x14ac:dyDescent="0.2">
      <c r="AA1287" s="1"/>
      <c r="AC1287" s="1"/>
    </row>
    <row r="1288" spans="27:29" ht="18" customHeight="1" x14ac:dyDescent="0.2">
      <c r="AA1288" s="1"/>
      <c r="AC1288" s="1"/>
    </row>
    <row r="1289" spans="27:29" ht="18" customHeight="1" x14ac:dyDescent="0.2">
      <c r="AA1289" s="1"/>
      <c r="AC1289" s="1"/>
    </row>
    <row r="1290" spans="27:29" ht="18" customHeight="1" x14ac:dyDescent="0.2">
      <c r="AA1290" s="1"/>
      <c r="AC1290" s="1"/>
    </row>
    <row r="1291" spans="27:29" ht="18" customHeight="1" x14ac:dyDescent="0.2">
      <c r="AA1291" s="1"/>
      <c r="AC1291" s="1"/>
    </row>
    <row r="1292" spans="27:29" ht="18" customHeight="1" x14ac:dyDescent="0.2">
      <c r="AA1292" s="1"/>
      <c r="AC1292" s="1"/>
    </row>
    <row r="1293" spans="27:29" ht="18" customHeight="1" x14ac:dyDescent="0.2">
      <c r="AA1293" s="1"/>
      <c r="AC1293" s="1"/>
    </row>
    <row r="1294" spans="27:29" ht="18" customHeight="1" x14ac:dyDescent="0.2">
      <c r="AA1294" s="1"/>
      <c r="AC1294" s="1"/>
    </row>
    <row r="1295" spans="27:29" ht="18" customHeight="1" x14ac:dyDescent="0.2">
      <c r="AA1295" s="1"/>
      <c r="AC1295" s="1"/>
    </row>
    <row r="1296" spans="27:29" ht="18" customHeight="1" x14ac:dyDescent="0.2">
      <c r="AA1296" s="1"/>
      <c r="AC1296" s="1"/>
    </row>
    <row r="1297" spans="27:29" ht="18" customHeight="1" x14ac:dyDescent="0.2">
      <c r="AA1297" s="1"/>
      <c r="AC1297" s="1"/>
    </row>
    <row r="1298" spans="27:29" ht="18" customHeight="1" x14ac:dyDescent="0.2">
      <c r="AA1298" s="1"/>
      <c r="AC1298" s="1"/>
    </row>
    <row r="1299" spans="27:29" ht="18" customHeight="1" x14ac:dyDescent="0.2">
      <c r="AA1299" s="1"/>
      <c r="AC1299" s="1"/>
    </row>
    <row r="1300" spans="27:29" ht="18" customHeight="1" x14ac:dyDescent="0.2">
      <c r="AA1300" s="1"/>
      <c r="AC1300" s="1"/>
    </row>
    <row r="1301" spans="27:29" ht="18" customHeight="1" x14ac:dyDescent="0.2">
      <c r="AA1301" s="1"/>
      <c r="AC1301" s="1"/>
    </row>
    <row r="1302" spans="27:29" ht="18" customHeight="1" x14ac:dyDescent="0.2">
      <c r="AA1302" s="1"/>
      <c r="AC1302" s="1"/>
    </row>
    <row r="1303" spans="27:29" ht="18" customHeight="1" x14ac:dyDescent="0.2">
      <c r="AA1303" s="1"/>
      <c r="AC1303" s="1"/>
    </row>
    <row r="1304" spans="27:29" ht="18" customHeight="1" x14ac:dyDescent="0.2">
      <c r="AA1304" s="1"/>
      <c r="AC1304" s="1"/>
    </row>
    <row r="1305" spans="27:29" ht="18" customHeight="1" x14ac:dyDescent="0.2">
      <c r="AA1305" s="1"/>
      <c r="AC1305" s="1"/>
    </row>
    <row r="1306" spans="27:29" ht="18" customHeight="1" x14ac:dyDescent="0.2">
      <c r="AA1306" s="1"/>
      <c r="AC1306" s="1"/>
    </row>
    <row r="1307" spans="27:29" ht="18" customHeight="1" x14ac:dyDescent="0.2">
      <c r="AA1307" s="1"/>
      <c r="AC1307" s="1"/>
    </row>
    <row r="1308" spans="27:29" ht="18" customHeight="1" x14ac:dyDescent="0.2">
      <c r="AA1308" s="1"/>
      <c r="AC1308" s="1"/>
    </row>
    <row r="1309" spans="27:29" ht="18" customHeight="1" x14ac:dyDescent="0.2">
      <c r="AA1309" s="1"/>
      <c r="AC1309" s="1"/>
    </row>
    <row r="1310" spans="27:29" ht="18" customHeight="1" x14ac:dyDescent="0.2">
      <c r="AA1310" s="1"/>
      <c r="AC1310" s="1"/>
    </row>
    <row r="1311" spans="27:29" ht="18" customHeight="1" x14ac:dyDescent="0.2">
      <c r="AA1311" s="1"/>
      <c r="AC1311" s="1"/>
    </row>
    <row r="1312" spans="27:29" ht="18" customHeight="1" x14ac:dyDescent="0.2">
      <c r="AA1312" s="1"/>
      <c r="AC1312" s="1"/>
    </row>
    <row r="1313" spans="27:29" ht="18" customHeight="1" x14ac:dyDescent="0.2">
      <c r="AA1313" s="1"/>
      <c r="AC1313" s="1"/>
    </row>
    <row r="1314" spans="27:29" ht="18" customHeight="1" x14ac:dyDescent="0.2">
      <c r="AA1314" s="1"/>
      <c r="AC1314" s="1"/>
    </row>
    <row r="1315" spans="27:29" ht="18" customHeight="1" x14ac:dyDescent="0.2">
      <c r="AA1315" s="1"/>
      <c r="AC1315" s="1"/>
    </row>
    <row r="1316" spans="27:29" ht="18" customHeight="1" x14ac:dyDescent="0.2">
      <c r="AA1316" s="1"/>
      <c r="AC1316" s="1"/>
    </row>
    <row r="1317" spans="27:29" ht="18" customHeight="1" x14ac:dyDescent="0.2">
      <c r="AA1317" s="1"/>
      <c r="AC1317" s="1"/>
    </row>
    <row r="1318" spans="27:29" ht="18" customHeight="1" x14ac:dyDescent="0.2">
      <c r="AA1318" s="1"/>
      <c r="AC1318" s="1"/>
    </row>
    <row r="1319" spans="27:29" ht="18" customHeight="1" x14ac:dyDescent="0.2">
      <c r="AA1319" s="1"/>
      <c r="AC1319" s="1"/>
    </row>
    <row r="1320" spans="27:29" ht="18" customHeight="1" x14ac:dyDescent="0.2">
      <c r="AA1320" s="1"/>
      <c r="AC1320" s="1"/>
    </row>
    <row r="1321" spans="27:29" ht="18" customHeight="1" x14ac:dyDescent="0.2">
      <c r="AA1321" s="1"/>
      <c r="AC1321" s="1"/>
    </row>
    <row r="1322" spans="27:29" ht="18" customHeight="1" x14ac:dyDescent="0.2">
      <c r="AA1322" s="1"/>
      <c r="AC1322" s="1"/>
    </row>
    <row r="1323" spans="27:29" ht="18" customHeight="1" x14ac:dyDescent="0.2">
      <c r="AA1323" s="1"/>
      <c r="AC1323" s="1"/>
    </row>
    <row r="1324" spans="27:29" ht="18" customHeight="1" x14ac:dyDescent="0.2">
      <c r="AA1324" s="1"/>
      <c r="AC1324" s="1"/>
    </row>
    <row r="1325" spans="27:29" ht="18" customHeight="1" x14ac:dyDescent="0.2">
      <c r="AA1325" s="1"/>
      <c r="AC1325" s="1"/>
    </row>
    <row r="1326" spans="27:29" ht="18" customHeight="1" x14ac:dyDescent="0.2">
      <c r="AA1326" s="1"/>
      <c r="AC1326" s="1"/>
    </row>
    <row r="1327" spans="27:29" ht="18" customHeight="1" x14ac:dyDescent="0.2">
      <c r="AA1327" s="1"/>
      <c r="AC1327" s="1"/>
    </row>
    <row r="1328" spans="27:29" ht="18" customHeight="1" x14ac:dyDescent="0.2">
      <c r="AA1328" s="1"/>
      <c r="AC1328" s="1"/>
    </row>
    <row r="1329" spans="27:29" ht="18" customHeight="1" x14ac:dyDescent="0.2">
      <c r="AA1329" s="1"/>
      <c r="AC1329" s="1"/>
    </row>
    <row r="1330" spans="27:29" ht="18" customHeight="1" x14ac:dyDescent="0.2">
      <c r="AA1330" s="1"/>
      <c r="AC1330" s="1"/>
    </row>
    <row r="1331" spans="27:29" ht="18" customHeight="1" x14ac:dyDescent="0.2">
      <c r="AA1331" s="1"/>
      <c r="AC1331" s="1"/>
    </row>
    <row r="1332" spans="27:29" ht="18" customHeight="1" x14ac:dyDescent="0.2">
      <c r="AA1332" s="1"/>
      <c r="AC1332" s="1"/>
    </row>
    <row r="1333" spans="27:29" ht="18" customHeight="1" x14ac:dyDescent="0.2">
      <c r="AA1333" s="1"/>
      <c r="AC1333" s="1"/>
    </row>
    <row r="1334" spans="27:29" ht="18" customHeight="1" x14ac:dyDescent="0.2">
      <c r="AA1334" s="1"/>
      <c r="AC1334" s="1"/>
    </row>
    <row r="1335" spans="27:29" ht="18" customHeight="1" x14ac:dyDescent="0.2">
      <c r="AA1335" s="1"/>
      <c r="AC1335" s="1"/>
    </row>
    <row r="1336" spans="27:29" ht="18" customHeight="1" x14ac:dyDescent="0.2">
      <c r="AA1336" s="1"/>
      <c r="AC1336" s="1"/>
    </row>
    <row r="1337" spans="27:29" ht="18" customHeight="1" x14ac:dyDescent="0.2">
      <c r="AA1337" s="1"/>
      <c r="AC1337" s="1"/>
    </row>
    <row r="1338" spans="27:29" ht="18" customHeight="1" x14ac:dyDescent="0.2">
      <c r="AA1338" s="1"/>
      <c r="AC1338" s="1"/>
    </row>
    <row r="1339" spans="27:29" ht="18" customHeight="1" x14ac:dyDescent="0.2">
      <c r="AA1339" s="1"/>
      <c r="AC1339" s="1"/>
    </row>
    <row r="1340" spans="27:29" ht="18" customHeight="1" x14ac:dyDescent="0.2">
      <c r="AA1340" s="1"/>
      <c r="AC1340" s="1"/>
    </row>
    <row r="1341" spans="27:29" ht="18" customHeight="1" x14ac:dyDescent="0.2">
      <c r="AA1341" s="1"/>
      <c r="AC1341" s="1"/>
    </row>
    <row r="1342" spans="27:29" ht="18" customHeight="1" x14ac:dyDescent="0.2">
      <c r="AA1342" s="1"/>
      <c r="AC1342" s="1"/>
    </row>
    <row r="1343" spans="27:29" ht="18" customHeight="1" x14ac:dyDescent="0.2">
      <c r="AA1343" s="1"/>
      <c r="AC1343" s="1"/>
    </row>
    <row r="1344" spans="27:29" ht="18" customHeight="1" x14ac:dyDescent="0.2">
      <c r="AA1344" s="1"/>
      <c r="AC1344" s="1"/>
    </row>
    <row r="1345" spans="27:29" ht="18" customHeight="1" x14ac:dyDescent="0.2">
      <c r="AA1345" s="1"/>
      <c r="AC1345" s="1"/>
    </row>
    <row r="1346" spans="27:29" ht="18" customHeight="1" x14ac:dyDescent="0.2">
      <c r="AA1346" s="1"/>
      <c r="AC1346" s="1"/>
    </row>
    <row r="1347" spans="27:29" ht="18" customHeight="1" x14ac:dyDescent="0.2">
      <c r="AA1347" s="1"/>
      <c r="AC1347" s="1"/>
    </row>
    <row r="1348" spans="27:29" ht="18" customHeight="1" x14ac:dyDescent="0.2">
      <c r="AA1348" s="1"/>
      <c r="AC1348" s="1"/>
    </row>
    <row r="1349" spans="27:29" ht="18" customHeight="1" x14ac:dyDescent="0.2">
      <c r="AA1349" s="1"/>
      <c r="AC1349" s="1"/>
    </row>
    <row r="1350" spans="27:29" ht="18" customHeight="1" x14ac:dyDescent="0.2">
      <c r="AA1350" s="1"/>
      <c r="AC1350" s="1"/>
    </row>
    <row r="1351" spans="27:29" ht="18" customHeight="1" x14ac:dyDescent="0.2">
      <c r="AA1351" s="1"/>
      <c r="AC1351" s="1"/>
    </row>
    <row r="1352" spans="27:29" ht="18" customHeight="1" x14ac:dyDescent="0.2">
      <c r="AA1352" s="1"/>
      <c r="AC1352" s="1"/>
    </row>
    <row r="1353" spans="27:29" ht="18" customHeight="1" x14ac:dyDescent="0.2">
      <c r="AA1353" s="1"/>
      <c r="AC1353" s="1"/>
    </row>
    <row r="1354" spans="27:29" ht="18" customHeight="1" x14ac:dyDescent="0.2">
      <c r="AA1354" s="1"/>
      <c r="AC1354" s="1"/>
    </row>
    <row r="1355" spans="27:29" ht="18" customHeight="1" x14ac:dyDescent="0.2">
      <c r="AA1355" s="1"/>
      <c r="AC1355" s="1"/>
    </row>
    <row r="1356" spans="27:29" ht="18" customHeight="1" x14ac:dyDescent="0.2">
      <c r="AA1356" s="1"/>
      <c r="AC1356" s="1"/>
    </row>
    <row r="1357" spans="27:29" ht="18" customHeight="1" x14ac:dyDescent="0.2">
      <c r="AA1357" s="1"/>
      <c r="AC1357" s="1"/>
    </row>
    <row r="1358" spans="27:29" ht="18" customHeight="1" x14ac:dyDescent="0.2">
      <c r="AA1358" s="1"/>
      <c r="AC1358" s="1"/>
    </row>
    <row r="1359" spans="27:29" ht="18" customHeight="1" x14ac:dyDescent="0.2">
      <c r="AA1359" s="1"/>
      <c r="AC1359" s="1"/>
    </row>
    <row r="1360" spans="27:29" ht="18" customHeight="1" x14ac:dyDescent="0.2">
      <c r="AA1360" s="1"/>
      <c r="AC1360" s="1"/>
    </row>
    <row r="1361" spans="27:29" ht="18" customHeight="1" x14ac:dyDescent="0.2">
      <c r="AA1361" s="1"/>
      <c r="AC1361" s="1"/>
    </row>
    <row r="1362" spans="27:29" ht="18" customHeight="1" x14ac:dyDescent="0.2">
      <c r="AA1362" s="1"/>
      <c r="AC1362" s="1"/>
    </row>
    <row r="1363" spans="27:29" ht="18" customHeight="1" x14ac:dyDescent="0.2">
      <c r="AA1363" s="1"/>
      <c r="AC1363" s="1"/>
    </row>
    <row r="1364" spans="27:29" ht="18" customHeight="1" x14ac:dyDescent="0.2">
      <c r="AA1364" s="1"/>
      <c r="AC1364" s="1"/>
    </row>
    <row r="1365" spans="27:29" ht="18" customHeight="1" x14ac:dyDescent="0.2">
      <c r="AA1365" s="1"/>
      <c r="AC1365" s="1"/>
    </row>
    <row r="1366" spans="27:29" ht="18" customHeight="1" x14ac:dyDescent="0.2">
      <c r="AA1366" s="1"/>
      <c r="AC1366" s="1"/>
    </row>
    <row r="1367" spans="27:29" ht="18" customHeight="1" x14ac:dyDescent="0.2">
      <c r="AA1367" s="1"/>
      <c r="AC1367" s="1"/>
    </row>
    <row r="1368" spans="27:29" ht="18" customHeight="1" x14ac:dyDescent="0.2">
      <c r="AA1368" s="1"/>
      <c r="AC1368" s="1"/>
    </row>
    <row r="1369" spans="27:29" ht="18" customHeight="1" x14ac:dyDescent="0.2">
      <c r="AA1369" s="1"/>
      <c r="AC1369" s="1"/>
    </row>
    <row r="1370" spans="27:29" ht="18" customHeight="1" x14ac:dyDescent="0.2">
      <c r="AA1370" s="1"/>
      <c r="AC1370" s="1"/>
    </row>
    <row r="1371" spans="27:29" ht="18" customHeight="1" x14ac:dyDescent="0.2">
      <c r="AA1371" s="1"/>
      <c r="AC1371" s="1"/>
    </row>
    <row r="1372" spans="27:29" ht="18" customHeight="1" x14ac:dyDescent="0.2">
      <c r="AA1372" s="1"/>
      <c r="AC1372" s="1"/>
    </row>
    <row r="1373" spans="27:29" ht="18" customHeight="1" x14ac:dyDescent="0.2">
      <c r="AA1373" s="1"/>
      <c r="AC1373" s="1"/>
    </row>
    <row r="1374" spans="27:29" ht="18" customHeight="1" x14ac:dyDescent="0.2">
      <c r="AA1374" s="1"/>
      <c r="AC1374" s="1"/>
    </row>
    <row r="1375" spans="27:29" ht="18" customHeight="1" x14ac:dyDescent="0.2">
      <c r="AA1375" s="1"/>
      <c r="AC1375" s="1"/>
    </row>
    <row r="1376" spans="27:29" ht="18" customHeight="1" x14ac:dyDescent="0.2">
      <c r="AA1376" s="1"/>
      <c r="AC1376" s="1"/>
    </row>
    <row r="1377" spans="27:29" ht="18" customHeight="1" x14ac:dyDescent="0.2">
      <c r="AA1377" s="1"/>
      <c r="AC1377" s="1"/>
    </row>
    <row r="1378" spans="27:29" ht="18" customHeight="1" x14ac:dyDescent="0.2">
      <c r="AA1378" s="1"/>
      <c r="AC1378" s="1"/>
    </row>
    <row r="1379" spans="27:29" ht="18" customHeight="1" x14ac:dyDescent="0.2">
      <c r="AA1379" s="1"/>
      <c r="AC1379" s="1"/>
    </row>
    <row r="1380" spans="27:29" ht="18" customHeight="1" x14ac:dyDescent="0.2">
      <c r="AA1380" s="1"/>
      <c r="AC1380" s="1"/>
    </row>
    <row r="1381" spans="27:29" ht="18" customHeight="1" x14ac:dyDescent="0.2">
      <c r="AA1381" s="1"/>
      <c r="AC1381" s="1"/>
    </row>
    <row r="1382" spans="27:29" ht="18" customHeight="1" x14ac:dyDescent="0.2">
      <c r="AA1382" s="1"/>
      <c r="AC1382" s="1"/>
    </row>
    <row r="1383" spans="27:29" ht="18" customHeight="1" x14ac:dyDescent="0.2">
      <c r="AA1383" s="1"/>
      <c r="AC1383" s="1"/>
    </row>
    <row r="1384" spans="27:29" ht="18" customHeight="1" x14ac:dyDescent="0.2">
      <c r="AA1384" s="1"/>
      <c r="AC1384" s="1"/>
    </row>
    <row r="1385" spans="27:29" ht="18" customHeight="1" x14ac:dyDescent="0.2">
      <c r="AA1385" s="1"/>
      <c r="AC1385" s="1"/>
    </row>
    <row r="1386" spans="27:29" ht="18" customHeight="1" x14ac:dyDescent="0.2">
      <c r="AA1386" s="1"/>
      <c r="AC1386" s="1"/>
    </row>
    <row r="1387" spans="27:29" ht="18" customHeight="1" x14ac:dyDescent="0.2">
      <c r="AA1387" s="1"/>
      <c r="AC1387" s="1"/>
    </row>
    <row r="1388" spans="27:29" ht="18" customHeight="1" x14ac:dyDescent="0.2">
      <c r="AA1388" s="1"/>
      <c r="AC1388" s="1"/>
    </row>
    <row r="1389" spans="27:29" ht="18" customHeight="1" x14ac:dyDescent="0.2">
      <c r="AA1389" s="1"/>
      <c r="AC1389" s="1"/>
    </row>
    <row r="1390" spans="27:29" ht="18" customHeight="1" x14ac:dyDescent="0.2">
      <c r="AA1390" s="1"/>
      <c r="AC1390" s="1"/>
    </row>
    <row r="1391" spans="27:29" ht="18" customHeight="1" x14ac:dyDescent="0.2">
      <c r="AA1391" s="1"/>
      <c r="AC1391" s="1"/>
    </row>
    <row r="1392" spans="27:29" ht="18" customHeight="1" x14ac:dyDescent="0.2">
      <c r="AA1392" s="1"/>
      <c r="AC1392" s="1"/>
    </row>
    <row r="1393" spans="27:29" ht="18" customHeight="1" x14ac:dyDescent="0.2">
      <c r="AA1393" s="1"/>
      <c r="AC1393" s="1"/>
    </row>
    <row r="1394" spans="27:29" ht="18" customHeight="1" x14ac:dyDescent="0.2">
      <c r="AA1394" s="1"/>
      <c r="AC1394" s="1"/>
    </row>
    <row r="1395" spans="27:29" ht="18" customHeight="1" x14ac:dyDescent="0.2">
      <c r="AA1395" s="1"/>
      <c r="AC1395" s="1"/>
    </row>
    <row r="1396" spans="27:29" ht="18" customHeight="1" x14ac:dyDescent="0.2">
      <c r="AA1396" s="1"/>
      <c r="AC1396" s="1"/>
    </row>
    <row r="1397" spans="27:29" ht="18" customHeight="1" x14ac:dyDescent="0.2">
      <c r="AA1397" s="1"/>
      <c r="AC1397" s="1"/>
    </row>
    <row r="1398" spans="27:29" ht="18" customHeight="1" x14ac:dyDescent="0.2">
      <c r="AA1398" s="1"/>
      <c r="AC1398" s="1"/>
    </row>
    <row r="1399" spans="27:29" ht="18" customHeight="1" x14ac:dyDescent="0.2">
      <c r="AA1399" s="1"/>
      <c r="AC1399" s="1"/>
    </row>
    <row r="1400" spans="27:29" ht="18" customHeight="1" x14ac:dyDescent="0.2">
      <c r="AA1400" s="1"/>
      <c r="AC1400" s="1"/>
    </row>
    <row r="1401" spans="27:29" ht="18" customHeight="1" x14ac:dyDescent="0.2">
      <c r="AA1401" s="1"/>
      <c r="AC1401" s="1"/>
    </row>
    <row r="1402" spans="27:29" ht="18" customHeight="1" x14ac:dyDescent="0.2">
      <c r="AA1402" s="1"/>
      <c r="AC1402" s="1"/>
    </row>
    <row r="1403" spans="27:29" ht="18" customHeight="1" x14ac:dyDescent="0.2">
      <c r="AA1403" s="1"/>
      <c r="AC1403" s="1"/>
    </row>
    <row r="1404" spans="27:29" ht="18" customHeight="1" x14ac:dyDescent="0.2">
      <c r="AA1404" s="1"/>
      <c r="AC1404" s="1"/>
    </row>
    <row r="1405" spans="27:29" ht="18" customHeight="1" x14ac:dyDescent="0.2">
      <c r="AA1405" s="1"/>
      <c r="AC1405" s="1"/>
    </row>
    <row r="1406" spans="27:29" ht="18" customHeight="1" x14ac:dyDescent="0.2">
      <c r="AA1406" s="1"/>
      <c r="AC1406" s="1"/>
    </row>
    <row r="1407" spans="27:29" ht="18" customHeight="1" x14ac:dyDescent="0.2">
      <c r="AA1407" s="1"/>
      <c r="AC1407" s="1"/>
    </row>
    <row r="1408" spans="27:29" ht="18" customHeight="1" x14ac:dyDescent="0.2">
      <c r="AA1408" s="1"/>
      <c r="AC1408" s="1"/>
    </row>
    <row r="1409" spans="27:29" ht="18" customHeight="1" x14ac:dyDescent="0.2">
      <c r="AA1409" s="1"/>
      <c r="AC1409" s="1"/>
    </row>
    <row r="1410" spans="27:29" ht="18" customHeight="1" x14ac:dyDescent="0.2">
      <c r="AA1410" s="1"/>
      <c r="AC1410" s="1"/>
    </row>
    <row r="1411" spans="27:29" ht="18" customHeight="1" x14ac:dyDescent="0.2">
      <c r="AA1411" s="1"/>
      <c r="AC1411" s="1"/>
    </row>
    <row r="1412" spans="27:29" ht="18" customHeight="1" x14ac:dyDescent="0.2">
      <c r="AA1412" s="1"/>
      <c r="AC1412" s="1"/>
    </row>
    <row r="1413" spans="27:29" ht="18" customHeight="1" x14ac:dyDescent="0.2">
      <c r="AA1413" s="1"/>
      <c r="AC1413" s="1"/>
    </row>
    <row r="1414" spans="27:29" ht="18" customHeight="1" x14ac:dyDescent="0.2">
      <c r="AA1414" s="1"/>
      <c r="AC1414" s="1"/>
    </row>
    <row r="1415" spans="27:29" ht="18" customHeight="1" x14ac:dyDescent="0.2">
      <c r="AA1415" s="1"/>
      <c r="AC1415" s="1"/>
    </row>
    <row r="1416" spans="27:29" ht="18" customHeight="1" x14ac:dyDescent="0.2">
      <c r="AA1416" s="1"/>
      <c r="AC1416" s="1"/>
    </row>
    <row r="1417" spans="27:29" ht="18" customHeight="1" x14ac:dyDescent="0.2">
      <c r="AA1417" s="1"/>
      <c r="AC1417" s="1"/>
    </row>
    <row r="1418" spans="27:29" ht="18" customHeight="1" x14ac:dyDescent="0.2">
      <c r="AA1418" s="1"/>
      <c r="AC1418" s="1"/>
    </row>
    <row r="1419" spans="27:29" ht="18" customHeight="1" x14ac:dyDescent="0.2">
      <c r="AA1419" s="1"/>
      <c r="AC1419" s="1"/>
    </row>
    <row r="1420" spans="27:29" ht="18" customHeight="1" x14ac:dyDescent="0.2">
      <c r="AA1420" s="1"/>
      <c r="AC1420" s="1"/>
    </row>
    <row r="1421" spans="27:29" ht="18" customHeight="1" x14ac:dyDescent="0.2">
      <c r="AA1421" s="1"/>
      <c r="AC1421" s="1"/>
    </row>
    <row r="1422" spans="27:29" ht="18" customHeight="1" x14ac:dyDescent="0.2">
      <c r="AA1422" s="1"/>
      <c r="AC1422" s="1"/>
    </row>
    <row r="1423" spans="27:29" ht="18" customHeight="1" x14ac:dyDescent="0.2">
      <c r="AA1423" s="1"/>
      <c r="AC1423" s="1"/>
    </row>
    <row r="1424" spans="27:29" ht="18" customHeight="1" x14ac:dyDescent="0.2">
      <c r="AA1424" s="1"/>
      <c r="AC1424" s="1"/>
    </row>
    <row r="1425" spans="27:29" ht="18" customHeight="1" x14ac:dyDescent="0.2">
      <c r="AA1425" s="1"/>
      <c r="AC1425" s="1"/>
    </row>
    <row r="1426" spans="27:29" ht="18" customHeight="1" x14ac:dyDescent="0.2">
      <c r="AA1426" s="1"/>
      <c r="AC1426" s="1"/>
    </row>
    <row r="1427" spans="27:29" ht="18" customHeight="1" x14ac:dyDescent="0.2">
      <c r="AA1427" s="1"/>
      <c r="AC1427" s="1"/>
    </row>
    <row r="1428" spans="27:29" ht="18" customHeight="1" x14ac:dyDescent="0.2">
      <c r="AA1428" s="1"/>
      <c r="AC1428" s="1"/>
    </row>
    <row r="1429" spans="27:29" ht="18" customHeight="1" x14ac:dyDescent="0.2">
      <c r="AA1429" s="1"/>
      <c r="AC1429" s="1"/>
    </row>
    <row r="1430" spans="27:29" ht="18" customHeight="1" x14ac:dyDescent="0.2">
      <c r="AA1430" s="1"/>
      <c r="AC1430" s="1"/>
    </row>
    <row r="1431" spans="27:29" ht="18" customHeight="1" x14ac:dyDescent="0.2">
      <c r="AA1431" s="1"/>
      <c r="AC1431" s="1"/>
    </row>
    <row r="1432" spans="27:29" ht="18" customHeight="1" x14ac:dyDescent="0.2">
      <c r="AA1432" s="1"/>
      <c r="AC1432" s="1"/>
    </row>
    <row r="1433" spans="27:29" ht="18" customHeight="1" x14ac:dyDescent="0.2">
      <c r="AA1433" s="1"/>
      <c r="AC1433" s="1"/>
    </row>
    <row r="1434" spans="27:29" ht="18" customHeight="1" x14ac:dyDescent="0.2">
      <c r="AA1434" s="1"/>
      <c r="AC1434" s="1"/>
    </row>
    <row r="1435" spans="27:29" ht="18" customHeight="1" x14ac:dyDescent="0.2">
      <c r="AA1435" s="1"/>
      <c r="AC1435" s="1"/>
    </row>
    <row r="1436" spans="27:29" ht="18" customHeight="1" x14ac:dyDescent="0.2">
      <c r="AA1436" s="1"/>
      <c r="AC1436" s="1"/>
    </row>
    <row r="1437" spans="27:29" ht="18" customHeight="1" x14ac:dyDescent="0.2">
      <c r="AA1437" s="1"/>
      <c r="AC1437" s="1"/>
    </row>
    <row r="1438" spans="27:29" ht="18" customHeight="1" x14ac:dyDescent="0.2">
      <c r="AA1438" s="1"/>
      <c r="AC1438" s="1"/>
    </row>
    <row r="1439" spans="27:29" ht="18" customHeight="1" x14ac:dyDescent="0.2">
      <c r="AA1439" s="1"/>
      <c r="AC1439" s="1"/>
    </row>
    <row r="1440" spans="27:29" ht="18" customHeight="1" x14ac:dyDescent="0.2">
      <c r="AA1440" s="1"/>
      <c r="AC1440" s="1"/>
    </row>
    <row r="1441" spans="27:29" ht="18" customHeight="1" x14ac:dyDescent="0.2">
      <c r="AA1441" s="1"/>
      <c r="AC1441" s="1"/>
    </row>
    <row r="1442" spans="27:29" ht="18" customHeight="1" x14ac:dyDescent="0.2">
      <c r="AA1442" s="1"/>
      <c r="AC1442" s="1"/>
    </row>
    <row r="1443" spans="27:29" ht="18" customHeight="1" x14ac:dyDescent="0.2">
      <c r="AA1443" s="1"/>
      <c r="AC1443" s="1"/>
    </row>
    <row r="1444" spans="27:29" ht="18" customHeight="1" x14ac:dyDescent="0.2">
      <c r="AA1444" s="1"/>
      <c r="AC1444" s="1"/>
    </row>
    <row r="1445" spans="27:29" ht="18" customHeight="1" x14ac:dyDescent="0.2">
      <c r="AA1445" s="1"/>
      <c r="AC1445" s="1"/>
    </row>
    <row r="1446" spans="27:29" ht="18" customHeight="1" x14ac:dyDescent="0.2">
      <c r="AA1446" s="1"/>
      <c r="AC1446" s="1"/>
    </row>
    <row r="1447" spans="27:29" ht="18" customHeight="1" x14ac:dyDescent="0.2">
      <c r="AA1447" s="1"/>
      <c r="AC1447" s="1"/>
    </row>
    <row r="1448" spans="27:29" ht="18" customHeight="1" x14ac:dyDescent="0.2">
      <c r="AA1448" s="1"/>
      <c r="AC1448" s="1"/>
    </row>
    <row r="1449" spans="27:29" ht="18" customHeight="1" x14ac:dyDescent="0.2">
      <c r="AA1449" s="1"/>
      <c r="AC1449" s="1"/>
    </row>
    <row r="1450" spans="27:29" ht="18" customHeight="1" x14ac:dyDescent="0.2">
      <c r="AA1450" s="1"/>
      <c r="AC1450" s="1"/>
    </row>
    <row r="1451" spans="27:29" ht="18" customHeight="1" x14ac:dyDescent="0.2">
      <c r="AA1451" s="1"/>
      <c r="AC1451" s="1"/>
    </row>
    <row r="1452" spans="27:29" ht="18" customHeight="1" x14ac:dyDescent="0.2">
      <c r="AA1452" s="1"/>
      <c r="AC1452" s="1"/>
    </row>
    <row r="1453" spans="27:29" ht="18" customHeight="1" x14ac:dyDescent="0.2">
      <c r="AA1453" s="1"/>
      <c r="AC1453" s="1"/>
    </row>
    <row r="1454" spans="27:29" ht="18" customHeight="1" x14ac:dyDescent="0.2">
      <c r="AA1454" s="1"/>
      <c r="AC1454" s="1"/>
    </row>
    <row r="1455" spans="27:29" ht="18" customHeight="1" x14ac:dyDescent="0.2">
      <c r="AA1455" s="1"/>
      <c r="AC1455" s="1"/>
    </row>
    <row r="1456" spans="27:29" ht="18" customHeight="1" x14ac:dyDescent="0.2">
      <c r="AA1456" s="1"/>
      <c r="AC1456" s="1"/>
    </row>
    <row r="1457" spans="27:29" ht="18" customHeight="1" x14ac:dyDescent="0.2">
      <c r="AA1457" s="1"/>
      <c r="AC1457" s="1"/>
    </row>
    <row r="1458" spans="27:29" ht="18" customHeight="1" x14ac:dyDescent="0.2">
      <c r="AA1458" s="1"/>
      <c r="AC1458" s="1"/>
    </row>
    <row r="1459" spans="27:29" ht="18" customHeight="1" x14ac:dyDescent="0.2">
      <c r="AA1459" s="1"/>
      <c r="AC1459" s="1"/>
    </row>
    <row r="1460" spans="27:29" ht="18" customHeight="1" x14ac:dyDescent="0.2">
      <c r="AA1460" s="1"/>
      <c r="AC1460" s="1"/>
    </row>
    <row r="1461" spans="27:29" ht="18" customHeight="1" x14ac:dyDescent="0.2">
      <c r="AA1461" s="1"/>
      <c r="AC1461" s="1"/>
    </row>
    <row r="1462" spans="27:29" ht="18" customHeight="1" x14ac:dyDescent="0.2">
      <c r="AA1462" s="1"/>
      <c r="AC1462" s="1"/>
    </row>
    <row r="1463" spans="27:29" ht="18" customHeight="1" x14ac:dyDescent="0.2">
      <c r="AA1463" s="1"/>
      <c r="AC1463" s="1"/>
    </row>
    <row r="1464" spans="27:29" ht="18" customHeight="1" x14ac:dyDescent="0.2">
      <c r="AA1464" s="1"/>
      <c r="AC1464" s="1"/>
    </row>
    <row r="1465" spans="27:29" ht="18" customHeight="1" x14ac:dyDescent="0.2">
      <c r="AA1465" s="1"/>
      <c r="AC1465" s="1"/>
    </row>
    <row r="1466" spans="27:29" ht="18" customHeight="1" x14ac:dyDescent="0.2">
      <c r="AA1466" s="1"/>
      <c r="AC1466" s="1"/>
    </row>
    <row r="1467" spans="27:29" ht="18" customHeight="1" x14ac:dyDescent="0.2">
      <c r="AA1467" s="1"/>
      <c r="AC1467" s="1"/>
    </row>
    <row r="1468" spans="27:29" ht="18" customHeight="1" x14ac:dyDescent="0.2">
      <c r="AA1468" s="1"/>
      <c r="AC1468" s="1"/>
    </row>
    <row r="1469" spans="27:29" ht="18" customHeight="1" x14ac:dyDescent="0.2">
      <c r="AA1469" s="1"/>
      <c r="AC1469" s="1"/>
    </row>
    <row r="1470" spans="27:29" ht="18" customHeight="1" x14ac:dyDescent="0.2">
      <c r="AA1470" s="1"/>
      <c r="AC1470" s="1"/>
    </row>
    <row r="1471" spans="27:29" ht="18" customHeight="1" x14ac:dyDescent="0.2">
      <c r="AA1471" s="1"/>
      <c r="AC1471" s="1"/>
    </row>
    <row r="1472" spans="27:29" ht="18" customHeight="1" x14ac:dyDescent="0.2">
      <c r="AA1472" s="1"/>
      <c r="AC1472" s="1"/>
    </row>
    <row r="1473" spans="27:29" ht="18" customHeight="1" x14ac:dyDescent="0.2">
      <c r="AA1473" s="1"/>
      <c r="AC1473" s="1"/>
    </row>
    <row r="1474" spans="27:29" ht="18" customHeight="1" x14ac:dyDescent="0.2">
      <c r="AA1474" s="1"/>
      <c r="AC1474" s="1"/>
    </row>
    <row r="1475" spans="27:29" ht="18" customHeight="1" x14ac:dyDescent="0.2">
      <c r="AA1475" s="1"/>
      <c r="AC1475" s="1"/>
    </row>
    <row r="1476" spans="27:29" ht="18" customHeight="1" x14ac:dyDescent="0.2">
      <c r="AA1476" s="1"/>
      <c r="AC1476" s="1"/>
    </row>
    <row r="1477" spans="27:29" ht="18" customHeight="1" x14ac:dyDescent="0.2">
      <c r="AA1477" s="1"/>
      <c r="AC1477" s="1"/>
    </row>
    <row r="1478" spans="27:29" ht="18" customHeight="1" x14ac:dyDescent="0.2">
      <c r="AA1478" s="1"/>
      <c r="AC1478" s="1"/>
    </row>
    <row r="1479" spans="27:29" ht="18" customHeight="1" x14ac:dyDescent="0.2">
      <c r="AA1479" s="1"/>
      <c r="AC1479" s="1"/>
    </row>
    <row r="1480" spans="27:29" ht="18" customHeight="1" x14ac:dyDescent="0.2">
      <c r="AA1480" s="1"/>
      <c r="AC1480" s="1"/>
    </row>
    <row r="1481" spans="27:29" ht="18" customHeight="1" x14ac:dyDescent="0.2">
      <c r="AA1481" s="1"/>
      <c r="AC1481" s="1"/>
    </row>
    <row r="1482" spans="27:29" ht="18" customHeight="1" x14ac:dyDescent="0.2">
      <c r="AA1482" s="1"/>
      <c r="AC1482" s="1"/>
    </row>
    <row r="1483" spans="27:29" ht="18" customHeight="1" x14ac:dyDescent="0.2">
      <c r="AA1483" s="1"/>
      <c r="AC1483" s="1"/>
    </row>
    <row r="1484" spans="27:29" ht="18" customHeight="1" x14ac:dyDescent="0.2">
      <c r="AA1484" s="1"/>
      <c r="AC1484" s="1"/>
    </row>
    <row r="1485" spans="27:29" ht="18" customHeight="1" x14ac:dyDescent="0.2">
      <c r="AA1485" s="1"/>
      <c r="AC1485" s="1"/>
    </row>
    <row r="1486" spans="27:29" ht="18" customHeight="1" x14ac:dyDescent="0.2">
      <c r="AA1486" s="1"/>
      <c r="AC1486" s="1"/>
    </row>
    <row r="1487" spans="27:29" ht="18" customHeight="1" x14ac:dyDescent="0.2">
      <c r="AA1487" s="1"/>
      <c r="AC1487" s="1"/>
    </row>
    <row r="1488" spans="27:29" ht="18" customHeight="1" x14ac:dyDescent="0.2">
      <c r="AA1488" s="1"/>
      <c r="AC1488" s="1"/>
    </row>
    <row r="1489" spans="27:29" ht="18" customHeight="1" x14ac:dyDescent="0.2">
      <c r="AA1489" s="1"/>
      <c r="AC1489" s="1"/>
    </row>
    <row r="1490" spans="27:29" ht="18" customHeight="1" x14ac:dyDescent="0.2">
      <c r="AA1490" s="1"/>
      <c r="AC1490" s="1"/>
    </row>
    <row r="1491" spans="27:29" ht="18" customHeight="1" x14ac:dyDescent="0.2">
      <c r="AA1491" s="1"/>
      <c r="AC1491" s="1"/>
    </row>
    <row r="1492" spans="27:29" ht="18" customHeight="1" x14ac:dyDescent="0.2">
      <c r="AA1492" s="1"/>
      <c r="AC1492" s="1"/>
    </row>
    <row r="1493" spans="27:29" ht="18" customHeight="1" x14ac:dyDescent="0.2">
      <c r="AA1493" s="1"/>
      <c r="AC1493" s="1"/>
    </row>
    <row r="1494" spans="27:29" ht="18" customHeight="1" x14ac:dyDescent="0.2">
      <c r="AA1494" s="1"/>
      <c r="AC1494" s="1"/>
    </row>
    <row r="1495" spans="27:29" ht="18" customHeight="1" x14ac:dyDescent="0.2">
      <c r="AA1495" s="1"/>
      <c r="AC1495" s="1"/>
    </row>
    <row r="1496" spans="27:29" ht="18" customHeight="1" x14ac:dyDescent="0.2">
      <c r="AA1496" s="1"/>
      <c r="AC1496" s="1"/>
    </row>
    <row r="1497" spans="27:29" ht="18" customHeight="1" x14ac:dyDescent="0.2">
      <c r="AA1497" s="1"/>
      <c r="AC1497" s="1"/>
    </row>
    <row r="1498" spans="27:29" ht="18" customHeight="1" x14ac:dyDescent="0.2">
      <c r="AA1498" s="1"/>
      <c r="AC1498" s="1"/>
    </row>
    <row r="1499" spans="27:29" ht="18" customHeight="1" x14ac:dyDescent="0.2">
      <c r="AA1499" s="1"/>
      <c r="AC1499" s="1"/>
    </row>
    <row r="1500" spans="27:29" ht="18" customHeight="1" x14ac:dyDescent="0.2">
      <c r="AA1500" s="1"/>
      <c r="AC1500" s="1"/>
    </row>
    <row r="1501" spans="27:29" ht="18" customHeight="1" x14ac:dyDescent="0.2">
      <c r="AA1501" s="1"/>
      <c r="AC1501" s="1"/>
    </row>
    <row r="1502" spans="27:29" ht="18" customHeight="1" x14ac:dyDescent="0.2">
      <c r="AA1502" s="1"/>
      <c r="AC1502" s="1"/>
    </row>
    <row r="1503" spans="27:29" ht="18" customHeight="1" x14ac:dyDescent="0.2">
      <c r="AA1503" s="1"/>
      <c r="AC1503" s="1"/>
    </row>
    <row r="1504" spans="27:29" ht="18" customHeight="1" x14ac:dyDescent="0.2">
      <c r="AA1504" s="1"/>
      <c r="AC1504" s="1"/>
    </row>
    <row r="1505" spans="27:29" ht="18" customHeight="1" x14ac:dyDescent="0.2">
      <c r="AA1505" s="1"/>
      <c r="AC1505" s="1"/>
    </row>
    <row r="1506" spans="27:29" ht="18" customHeight="1" x14ac:dyDescent="0.2">
      <c r="AA1506" s="1"/>
      <c r="AC1506" s="1"/>
    </row>
    <row r="1507" spans="27:29" ht="18" customHeight="1" x14ac:dyDescent="0.2">
      <c r="AA1507" s="1"/>
      <c r="AC1507" s="1"/>
    </row>
    <row r="1508" spans="27:29" ht="18" customHeight="1" x14ac:dyDescent="0.2">
      <c r="AA1508" s="1"/>
      <c r="AC1508" s="1"/>
    </row>
    <row r="1509" spans="27:29" ht="18" customHeight="1" x14ac:dyDescent="0.2">
      <c r="AA1509" s="1"/>
      <c r="AC1509" s="1"/>
    </row>
    <row r="1510" spans="27:29" ht="18" customHeight="1" x14ac:dyDescent="0.2">
      <c r="AA1510" s="1"/>
      <c r="AC1510" s="1"/>
    </row>
    <row r="1511" spans="27:29" ht="18" customHeight="1" x14ac:dyDescent="0.2">
      <c r="AA1511" s="1"/>
      <c r="AC1511" s="1"/>
    </row>
    <row r="1512" spans="27:29" ht="18" customHeight="1" x14ac:dyDescent="0.2">
      <c r="AA1512" s="1"/>
      <c r="AC1512" s="1"/>
    </row>
    <row r="1513" spans="27:29" ht="18" customHeight="1" x14ac:dyDescent="0.2">
      <c r="AA1513" s="1"/>
      <c r="AC1513" s="1"/>
    </row>
    <row r="1514" spans="27:29" ht="18" customHeight="1" x14ac:dyDescent="0.2">
      <c r="AA1514" s="1"/>
      <c r="AC1514" s="1"/>
    </row>
    <row r="1515" spans="27:29" ht="18" customHeight="1" x14ac:dyDescent="0.2">
      <c r="AA1515" s="1"/>
      <c r="AC1515" s="1"/>
    </row>
    <row r="1516" spans="27:29" ht="18" customHeight="1" x14ac:dyDescent="0.2">
      <c r="AA1516" s="1"/>
      <c r="AC1516" s="1"/>
    </row>
    <row r="1517" spans="27:29" ht="18" customHeight="1" x14ac:dyDescent="0.2">
      <c r="AA1517" s="1"/>
      <c r="AC1517" s="1"/>
    </row>
    <row r="1518" spans="27:29" ht="18" customHeight="1" x14ac:dyDescent="0.2">
      <c r="AA1518" s="1"/>
      <c r="AC1518" s="1"/>
    </row>
    <row r="1519" spans="27:29" ht="18" customHeight="1" x14ac:dyDescent="0.2">
      <c r="AA1519" s="1"/>
      <c r="AC1519" s="1"/>
    </row>
    <row r="1520" spans="27:29" ht="18" customHeight="1" x14ac:dyDescent="0.2">
      <c r="AA1520" s="1"/>
      <c r="AC1520" s="1"/>
    </row>
    <row r="1521" spans="27:29" ht="18" customHeight="1" x14ac:dyDescent="0.2">
      <c r="AA1521" s="1"/>
      <c r="AC1521" s="1"/>
    </row>
    <row r="1522" spans="27:29" ht="18" customHeight="1" x14ac:dyDescent="0.2">
      <c r="AA1522" s="1"/>
      <c r="AC1522" s="1"/>
    </row>
    <row r="1523" spans="27:29" ht="18" customHeight="1" x14ac:dyDescent="0.2">
      <c r="AA1523" s="1"/>
      <c r="AC1523" s="1"/>
    </row>
    <row r="1524" spans="27:29" ht="18" customHeight="1" x14ac:dyDescent="0.2">
      <c r="AA1524" s="1"/>
      <c r="AC1524" s="1"/>
    </row>
    <row r="1525" spans="27:29" ht="18" customHeight="1" x14ac:dyDescent="0.2">
      <c r="AA1525" s="1"/>
      <c r="AC1525" s="1"/>
    </row>
    <row r="1526" spans="27:29" ht="18" customHeight="1" x14ac:dyDescent="0.2">
      <c r="AA1526" s="1"/>
      <c r="AC1526" s="1"/>
    </row>
    <row r="1527" spans="27:29" ht="18" customHeight="1" x14ac:dyDescent="0.2">
      <c r="AA1527" s="1"/>
      <c r="AC1527" s="1"/>
    </row>
    <row r="1528" spans="27:29" ht="18" customHeight="1" x14ac:dyDescent="0.2">
      <c r="AA1528" s="1"/>
      <c r="AC1528" s="1"/>
    </row>
    <row r="1529" spans="27:29" ht="18" customHeight="1" x14ac:dyDescent="0.2">
      <c r="AA1529" s="1"/>
      <c r="AC1529" s="1"/>
    </row>
    <row r="1530" spans="27:29" ht="18" customHeight="1" x14ac:dyDescent="0.2">
      <c r="AA1530" s="1"/>
      <c r="AC1530" s="1"/>
    </row>
    <row r="1531" spans="27:29" ht="18" customHeight="1" x14ac:dyDescent="0.2">
      <c r="AA1531" s="1"/>
      <c r="AC1531" s="1"/>
    </row>
    <row r="1532" spans="27:29" ht="18" customHeight="1" x14ac:dyDescent="0.2">
      <c r="AA1532" s="1"/>
      <c r="AC1532" s="1"/>
    </row>
    <row r="1533" spans="27:29" ht="18" customHeight="1" x14ac:dyDescent="0.2">
      <c r="AA1533" s="1"/>
      <c r="AC1533" s="1"/>
    </row>
    <row r="1534" spans="27:29" ht="18" customHeight="1" x14ac:dyDescent="0.2">
      <c r="AA1534" s="1"/>
      <c r="AC1534" s="1"/>
    </row>
    <row r="1535" spans="27:29" ht="18" customHeight="1" x14ac:dyDescent="0.2">
      <c r="AA1535" s="1"/>
      <c r="AC1535" s="1"/>
    </row>
    <row r="1536" spans="27:29" ht="18" customHeight="1" x14ac:dyDescent="0.2">
      <c r="AA1536" s="1"/>
      <c r="AC1536" s="1"/>
    </row>
    <row r="1537" spans="27:29" ht="18" customHeight="1" x14ac:dyDescent="0.2">
      <c r="AA1537" s="1"/>
      <c r="AC1537" s="1"/>
    </row>
    <row r="1538" spans="27:29" ht="18" customHeight="1" x14ac:dyDescent="0.2">
      <c r="AA1538" s="1"/>
      <c r="AC1538" s="1"/>
    </row>
    <row r="1539" spans="27:29" ht="18" customHeight="1" x14ac:dyDescent="0.2">
      <c r="AA1539" s="1"/>
      <c r="AC1539" s="1"/>
    </row>
    <row r="1540" spans="27:29" ht="18" customHeight="1" x14ac:dyDescent="0.2">
      <c r="AA1540" s="1"/>
      <c r="AC1540" s="1"/>
    </row>
    <row r="1541" spans="27:29" ht="18" customHeight="1" x14ac:dyDescent="0.2">
      <c r="AA1541" s="1"/>
      <c r="AC1541" s="1"/>
    </row>
    <row r="1542" spans="27:29" ht="18" customHeight="1" x14ac:dyDescent="0.2">
      <c r="AA1542" s="1"/>
      <c r="AC1542" s="1"/>
    </row>
    <row r="1543" spans="27:29" ht="18" customHeight="1" x14ac:dyDescent="0.2">
      <c r="AA1543" s="1"/>
      <c r="AC1543" s="1"/>
    </row>
    <row r="1544" spans="27:29" ht="18" customHeight="1" x14ac:dyDescent="0.2">
      <c r="AA1544" s="1"/>
      <c r="AC1544" s="1"/>
    </row>
    <row r="1545" spans="27:29" ht="18" customHeight="1" x14ac:dyDescent="0.2">
      <c r="AA1545" s="1"/>
      <c r="AC1545" s="1"/>
    </row>
    <row r="1546" spans="27:29" ht="18" customHeight="1" x14ac:dyDescent="0.2">
      <c r="AA1546" s="1"/>
      <c r="AC1546" s="1"/>
    </row>
    <row r="1547" spans="27:29" ht="18" customHeight="1" x14ac:dyDescent="0.2">
      <c r="AA1547" s="1"/>
      <c r="AC1547" s="1"/>
    </row>
    <row r="1548" spans="27:29" ht="18" customHeight="1" x14ac:dyDescent="0.2">
      <c r="AA1548" s="1"/>
      <c r="AC1548" s="1"/>
    </row>
    <row r="1549" spans="27:29" ht="18" customHeight="1" x14ac:dyDescent="0.2">
      <c r="AA1549" s="1"/>
      <c r="AC1549" s="1"/>
    </row>
    <row r="1550" spans="27:29" ht="18" customHeight="1" x14ac:dyDescent="0.2">
      <c r="AA1550" s="1"/>
      <c r="AC1550" s="1"/>
    </row>
    <row r="1551" spans="27:29" ht="18" customHeight="1" x14ac:dyDescent="0.2">
      <c r="AA1551" s="1"/>
      <c r="AC1551" s="1"/>
    </row>
    <row r="1552" spans="27:29" ht="18" customHeight="1" x14ac:dyDescent="0.2">
      <c r="AA1552" s="1"/>
      <c r="AC1552" s="1"/>
    </row>
    <row r="1553" spans="27:29" ht="18" customHeight="1" x14ac:dyDescent="0.2">
      <c r="AA1553" s="1"/>
      <c r="AC1553" s="1"/>
    </row>
    <row r="1554" spans="27:29" ht="18" customHeight="1" x14ac:dyDescent="0.2">
      <c r="AA1554" s="1"/>
      <c r="AC1554" s="1"/>
    </row>
    <row r="1555" spans="27:29" ht="18" customHeight="1" x14ac:dyDescent="0.2">
      <c r="AA1555" s="1"/>
      <c r="AC1555" s="1"/>
    </row>
    <row r="1556" spans="27:29" ht="18" customHeight="1" x14ac:dyDescent="0.2">
      <c r="AA1556" s="1"/>
      <c r="AC1556" s="1"/>
    </row>
    <row r="1557" spans="27:29" ht="18" customHeight="1" x14ac:dyDescent="0.2">
      <c r="AA1557" s="1"/>
      <c r="AC1557" s="1"/>
    </row>
    <row r="1558" spans="27:29" ht="18" customHeight="1" x14ac:dyDescent="0.2">
      <c r="AA1558" s="1"/>
      <c r="AC1558" s="1"/>
    </row>
    <row r="1559" spans="27:29" ht="18" customHeight="1" x14ac:dyDescent="0.2">
      <c r="AA1559" s="1"/>
      <c r="AC1559" s="1"/>
    </row>
    <row r="1560" spans="27:29" ht="18" customHeight="1" x14ac:dyDescent="0.2">
      <c r="AA1560" s="1"/>
      <c r="AC1560" s="1"/>
    </row>
    <row r="1561" spans="27:29" ht="18" customHeight="1" x14ac:dyDescent="0.2">
      <c r="AA1561" s="1"/>
      <c r="AC1561" s="1"/>
    </row>
    <row r="1562" spans="27:29" ht="18" customHeight="1" x14ac:dyDescent="0.2">
      <c r="AA1562" s="1"/>
      <c r="AC1562" s="1"/>
    </row>
    <row r="1563" spans="27:29" ht="18" customHeight="1" x14ac:dyDescent="0.2">
      <c r="AA1563" s="1"/>
      <c r="AC1563" s="1"/>
    </row>
    <row r="1564" spans="27:29" ht="18" customHeight="1" x14ac:dyDescent="0.2">
      <c r="AA1564" s="1"/>
      <c r="AC1564" s="1"/>
    </row>
    <row r="1565" spans="27:29" ht="18" customHeight="1" x14ac:dyDescent="0.2">
      <c r="AA1565" s="1"/>
      <c r="AC1565" s="1"/>
    </row>
    <row r="1566" spans="27:29" ht="18" customHeight="1" x14ac:dyDescent="0.2">
      <c r="AA1566" s="1"/>
      <c r="AC1566" s="1"/>
    </row>
    <row r="1567" spans="27:29" ht="18" customHeight="1" x14ac:dyDescent="0.2">
      <c r="AA1567" s="1"/>
      <c r="AC1567" s="1"/>
    </row>
    <row r="1568" spans="27:29" ht="18" customHeight="1" x14ac:dyDescent="0.2">
      <c r="AA1568" s="1"/>
      <c r="AC1568" s="1"/>
    </row>
    <row r="1569" spans="27:29" ht="18" customHeight="1" x14ac:dyDescent="0.2">
      <c r="AA1569" s="1"/>
      <c r="AC1569" s="1"/>
    </row>
    <row r="1570" spans="27:29" ht="18" customHeight="1" x14ac:dyDescent="0.2">
      <c r="AA1570" s="1"/>
      <c r="AC1570" s="1"/>
    </row>
    <row r="1571" spans="27:29" ht="18" customHeight="1" x14ac:dyDescent="0.2">
      <c r="AA1571" s="1"/>
      <c r="AC1571" s="1"/>
    </row>
    <row r="1572" spans="27:29" ht="18" customHeight="1" x14ac:dyDescent="0.2">
      <c r="AA1572" s="1"/>
      <c r="AC1572" s="1"/>
    </row>
    <row r="1573" spans="27:29" ht="18" customHeight="1" x14ac:dyDescent="0.2">
      <c r="AA1573" s="1"/>
      <c r="AC1573" s="1"/>
    </row>
    <row r="1574" spans="27:29" ht="18" customHeight="1" x14ac:dyDescent="0.2">
      <c r="AA1574" s="1"/>
      <c r="AC1574" s="1"/>
    </row>
    <row r="1575" spans="27:29" ht="18" customHeight="1" x14ac:dyDescent="0.2">
      <c r="AA1575" s="1"/>
      <c r="AC1575" s="1"/>
    </row>
    <row r="1576" spans="27:29" ht="18" customHeight="1" x14ac:dyDescent="0.2">
      <c r="AA1576" s="1"/>
      <c r="AC1576" s="1"/>
    </row>
    <row r="1577" spans="27:29" ht="18" customHeight="1" x14ac:dyDescent="0.2">
      <c r="AA1577" s="1"/>
      <c r="AC1577" s="1"/>
    </row>
    <row r="1578" spans="27:29" ht="18" customHeight="1" x14ac:dyDescent="0.2">
      <c r="AA1578" s="1"/>
      <c r="AC1578" s="1"/>
    </row>
    <row r="1579" spans="27:29" ht="18" customHeight="1" x14ac:dyDescent="0.2">
      <c r="AA1579" s="1"/>
      <c r="AC1579" s="1"/>
    </row>
    <row r="1580" spans="27:29" ht="18" customHeight="1" x14ac:dyDescent="0.2">
      <c r="AA1580" s="1"/>
      <c r="AC1580" s="1"/>
    </row>
    <row r="1581" spans="27:29" ht="18" customHeight="1" x14ac:dyDescent="0.2">
      <c r="AA1581" s="1"/>
      <c r="AC1581" s="1"/>
    </row>
    <row r="1582" spans="27:29" ht="18" customHeight="1" x14ac:dyDescent="0.2">
      <c r="AA1582" s="1"/>
      <c r="AC1582" s="1"/>
    </row>
    <row r="1583" spans="27:29" ht="18" customHeight="1" x14ac:dyDescent="0.2">
      <c r="AA1583" s="1"/>
      <c r="AC1583" s="1"/>
    </row>
    <row r="1584" spans="27:29" ht="18" customHeight="1" x14ac:dyDescent="0.2">
      <c r="AA1584" s="1"/>
      <c r="AC1584" s="1"/>
    </row>
    <row r="1585" spans="27:29" ht="18" customHeight="1" x14ac:dyDescent="0.2">
      <c r="AA1585" s="1"/>
      <c r="AC1585" s="1"/>
    </row>
    <row r="1586" spans="27:29" ht="18" customHeight="1" x14ac:dyDescent="0.2">
      <c r="AA1586" s="1"/>
      <c r="AC1586" s="1"/>
    </row>
    <row r="1587" spans="27:29" ht="18" customHeight="1" x14ac:dyDescent="0.2">
      <c r="AA1587" s="1"/>
      <c r="AC1587" s="1"/>
    </row>
    <row r="1588" spans="27:29" ht="18" customHeight="1" x14ac:dyDescent="0.2">
      <c r="AA1588" s="1"/>
      <c r="AC1588" s="1"/>
    </row>
    <row r="1589" spans="27:29" ht="18" customHeight="1" x14ac:dyDescent="0.2">
      <c r="AA1589" s="1"/>
      <c r="AC1589" s="1"/>
    </row>
    <row r="1590" spans="27:29" ht="18" customHeight="1" x14ac:dyDescent="0.2">
      <c r="AA1590" s="1"/>
      <c r="AC1590" s="1"/>
    </row>
    <row r="1591" spans="27:29" ht="18" customHeight="1" x14ac:dyDescent="0.2">
      <c r="AA1591" s="1"/>
      <c r="AC1591" s="1"/>
    </row>
    <row r="1592" spans="27:29" ht="18" customHeight="1" x14ac:dyDescent="0.2">
      <c r="AA1592" s="1"/>
      <c r="AC1592" s="1"/>
    </row>
    <row r="1593" spans="27:29" ht="18" customHeight="1" x14ac:dyDescent="0.2">
      <c r="AA1593" s="1"/>
      <c r="AC1593" s="1"/>
    </row>
    <row r="1594" spans="27:29" ht="18" customHeight="1" x14ac:dyDescent="0.2">
      <c r="AA1594" s="1"/>
      <c r="AC1594" s="1"/>
    </row>
    <row r="1595" spans="27:29" ht="18" customHeight="1" x14ac:dyDescent="0.2">
      <c r="AA1595" s="1"/>
      <c r="AC1595" s="1"/>
    </row>
    <row r="1596" spans="27:29" ht="18" customHeight="1" x14ac:dyDescent="0.2">
      <c r="AA1596" s="1"/>
      <c r="AC1596" s="1"/>
    </row>
    <row r="1597" spans="27:29" ht="18" customHeight="1" x14ac:dyDescent="0.2">
      <c r="AA1597" s="1"/>
      <c r="AC1597" s="1"/>
    </row>
    <row r="1598" spans="27:29" ht="18" customHeight="1" x14ac:dyDescent="0.2">
      <c r="AA1598" s="1"/>
      <c r="AC1598" s="1"/>
    </row>
    <row r="1599" spans="27:29" ht="18" customHeight="1" x14ac:dyDescent="0.2">
      <c r="AA1599" s="1"/>
      <c r="AC1599" s="1"/>
    </row>
    <row r="1600" spans="27:29" ht="18" customHeight="1" x14ac:dyDescent="0.2">
      <c r="AA1600" s="1"/>
      <c r="AC1600" s="1"/>
    </row>
    <row r="1601" spans="27:29" ht="18" customHeight="1" x14ac:dyDescent="0.2">
      <c r="AA1601" s="1"/>
      <c r="AC1601" s="1"/>
    </row>
    <row r="1602" spans="27:29" ht="18" customHeight="1" x14ac:dyDescent="0.2">
      <c r="AA1602" s="1"/>
      <c r="AC1602" s="1"/>
    </row>
    <row r="1603" spans="27:29" ht="18" customHeight="1" x14ac:dyDescent="0.2">
      <c r="AA1603" s="1"/>
      <c r="AC1603" s="1"/>
    </row>
    <row r="1604" spans="27:29" ht="18" customHeight="1" x14ac:dyDescent="0.2">
      <c r="AA1604" s="1"/>
      <c r="AC1604" s="1"/>
    </row>
    <row r="1605" spans="27:29" ht="18" customHeight="1" x14ac:dyDescent="0.2">
      <c r="AA1605" s="1"/>
      <c r="AC1605" s="1"/>
    </row>
    <row r="1606" spans="27:29" ht="18" customHeight="1" x14ac:dyDescent="0.2">
      <c r="AA1606" s="1"/>
      <c r="AC1606" s="1"/>
    </row>
    <row r="1607" spans="27:29" ht="18" customHeight="1" x14ac:dyDescent="0.2">
      <c r="AA1607" s="1"/>
      <c r="AC1607" s="1"/>
    </row>
    <row r="1608" spans="27:29" ht="18" customHeight="1" x14ac:dyDescent="0.2">
      <c r="AA1608" s="1"/>
      <c r="AC1608" s="1"/>
    </row>
    <row r="1609" spans="27:29" ht="18" customHeight="1" x14ac:dyDescent="0.2">
      <c r="AA1609" s="1"/>
      <c r="AC1609" s="1"/>
    </row>
    <row r="1610" spans="27:29" ht="18" customHeight="1" x14ac:dyDescent="0.2">
      <c r="AA1610" s="1"/>
      <c r="AC1610" s="1"/>
    </row>
    <row r="1611" spans="27:29" ht="18" customHeight="1" x14ac:dyDescent="0.2">
      <c r="AA1611" s="1"/>
      <c r="AC1611" s="1"/>
    </row>
    <row r="1612" spans="27:29" ht="18" customHeight="1" x14ac:dyDescent="0.2">
      <c r="AA1612" s="1"/>
      <c r="AC1612" s="1"/>
    </row>
    <row r="1613" spans="27:29" ht="18" customHeight="1" x14ac:dyDescent="0.2">
      <c r="AA1613" s="1"/>
      <c r="AC1613" s="1"/>
    </row>
    <row r="1614" spans="27:29" ht="18" customHeight="1" x14ac:dyDescent="0.2">
      <c r="AA1614" s="1"/>
      <c r="AC1614" s="1"/>
    </row>
    <row r="1615" spans="27:29" ht="18" customHeight="1" x14ac:dyDescent="0.2">
      <c r="AA1615" s="1"/>
      <c r="AC1615" s="1"/>
    </row>
    <row r="1616" spans="27:29" ht="18" customHeight="1" x14ac:dyDescent="0.2">
      <c r="AA1616" s="1"/>
      <c r="AC1616" s="1"/>
    </row>
    <row r="1617" spans="27:29" ht="18" customHeight="1" x14ac:dyDescent="0.2">
      <c r="AA1617" s="1"/>
      <c r="AC1617" s="1"/>
    </row>
    <row r="1618" spans="27:29" ht="18" customHeight="1" x14ac:dyDescent="0.2">
      <c r="AA1618" s="1"/>
      <c r="AC1618" s="1"/>
    </row>
    <row r="1619" spans="27:29" ht="18" customHeight="1" x14ac:dyDescent="0.2">
      <c r="AA1619" s="1"/>
      <c r="AC1619" s="1"/>
    </row>
    <row r="1620" spans="27:29" ht="18" customHeight="1" x14ac:dyDescent="0.2">
      <c r="AA1620" s="1"/>
      <c r="AC1620" s="1"/>
    </row>
    <row r="1621" spans="27:29" ht="18" customHeight="1" x14ac:dyDescent="0.2">
      <c r="AA1621" s="1"/>
      <c r="AC1621" s="1"/>
    </row>
    <row r="1622" spans="27:29" ht="18" customHeight="1" x14ac:dyDescent="0.2">
      <c r="AA1622" s="1"/>
      <c r="AC1622" s="1"/>
    </row>
    <row r="1623" spans="27:29" ht="18" customHeight="1" x14ac:dyDescent="0.2">
      <c r="AA1623" s="1"/>
      <c r="AC1623" s="1"/>
    </row>
    <row r="1624" spans="27:29" ht="18" customHeight="1" x14ac:dyDescent="0.2">
      <c r="AA1624" s="1"/>
      <c r="AC1624" s="1"/>
    </row>
    <row r="1625" spans="27:29" ht="18" customHeight="1" x14ac:dyDescent="0.2">
      <c r="AA1625" s="1"/>
      <c r="AC1625" s="1"/>
    </row>
    <row r="1626" spans="27:29" ht="18" customHeight="1" x14ac:dyDescent="0.2">
      <c r="AA1626" s="1"/>
      <c r="AC1626" s="1"/>
    </row>
    <row r="1627" spans="27:29" ht="18" customHeight="1" x14ac:dyDescent="0.2">
      <c r="AA1627" s="1"/>
      <c r="AC1627" s="1"/>
    </row>
    <row r="1628" spans="27:29" ht="18" customHeight="1" x14ac:dyDescent="0.2">
      <c r="AA1628" s="1"/>
      <c r="AC1628" s="1"/>
    </row>
    <row r="1629" spans="27:29" ht="18" customHeight="1" x14ac:dyDescent="0.2">
      <c r="AA1629" s="1"/>
      <c r="AC1629" s="1"/>
    </row>
    <row r="1630" spans="27:29" ht="18" customHeight="1" x14ac:dyDescent="0.2">
      <c r="AA1630" s="1"/>
      <c r="AC1630" s="1"/>
    </row>
    <row r="1631" spans="27:29" ht="18" customHeight="1" x14ac:dyDescent="0.2">
      <c r="AA1631" s="1"/>
      <c r="AC1631" s="1"/>
    </row>
    <row r="1632" spans="27:29" ht="18" customHeight="1" x14ac:dyDescent="0.2">
      <c r="AA1632" s="1"/>
      <c r="AC1632" s="1"/>
    </row>
    <row r="1633" spans="27:29" ht="18" customHeight="1" x14ac:dyDescent="0.2">
      <c r="AA1633" s="1"/>
      <c r="AC1633" s="1"/>
    </row>
    <row r="1634" spans="27:29" ht="18" customHeight="1" x14ac:dyDescent="0.2">
      <c r="AA1634" s="1"/>
      <c r="AC1634" s="1"/>
    </row>
    <row r="1635" spans="27:29" ht="18" customHeight="1" x14ac:dyDescent="0.2">
      <c r="AA1635" s="1"/>
      <c r="AC1635" s="1"/>
    </row>
    <row r="1636" spans="27:29" ht="18" customHeight="1" x14ac:dyDescent="0.2">
      <c r="AA1636" s="1"/>
      <c r="AC1636" s="1"/>
    </row>
    <row r="1637" spans="27:29" ht="18" customHeight="1" x14ac:dyDescent="0.2">
      <c r="AA1637" s="1"/>
      <c r="AC1637" s="1"/>
    </row>
    <row r="1638" spans="27:29" ht="18" customHeight="1" x14ac:dyDescent="0.2">
      <c r="AA1638" s="1"/>
      <c r="AC1638" s="1"/>
    </row>
    <row r="1639" spans="27:29" ht="18" customHeight="1" x14ac:dyDescent="0.2">
      <c r="AA1639" s="1"/>
      <c r="AC1639" s="1"/>
    </row>
    <row r="1640" spans="27:29" ht="18" customHeight="1" x14ac:dyDescent="0.2">
      <c r="AA1640" s="1"/>
      <c r="AC1640" s="1"/>
    </row>
    <row r="1641" spans="27:29" ht="18" customHeight="1" x14ac:dyDescent="0.2">
      <c r="AA1641" s="1"/>
      <c r="AC1641" s="1"/>
    </row>
    <row r="1642" spans="27:29" ht="18" customHeight="1" x14ac:dyDescent="0.2">
      <c r="AA1642" s="1"/>
      <c r="AC1642" s="1"/>
    </row>
    <row r="1643" spans="27:29" ht="18" customHeight="1" x14ac:dyDescent="0.2">
      <c r="AA1643" s="1"/>
      <c r="AC1643" s="1"/>
    </row>
    <row r="1644" spans="27:29" ht="18" customHeight="1" x14ac:dyDescent="0.2">
      <c r="AA1644" s="1"/>
      <c r="AC1644" s="1"/>
    </row>
    <row r="1645" spans="27:29" ht="18" customHeight="1" x14ac:dyDescent="0.2">
      <c r="AA1645" s="1"/>
      <c r="AC1645" s="1"/>
    </row>
    <row r="1646" spans="27:29" ht="18" customHeight="1" x14ac:dyDescent="0.2">
      <c r="AA1646" s="1"/>
      <c r="AC1646" s="1"/>
    </row>
    <row r="1647" spans="27:29" ht="18" customHeight="1" x14ac:dyDescent="0.2">
      <c r="AA1647" s="1"/>
      <c r="AC1647" s="1"/>
    </row>
    <row r="1648" spans="27:29" ht="18" customHeight="1" x14ac:dyDescent="0.2">
      <c r="AA1648" s="1"/>
      <c r="AC1648" s="1"/>
    </row>
    <row r="1649" spans="27:29" ht="18" customHeight="1" x14ac:dyDescent="0.2">
      <c r="AA1649" s="1"/>
      <c r="AC1649" s="1"/>
    </row>
    <row r="1650" spans="27:29" ht="18" customHeight="1" x14ac:dyDescent="0.2">
      <c r="AA1650" s="1"/>
      <c r="AC1650" s="1"/>
    </row>
    <row r="1651" spans="27:29" ht="18" customHeight="1" x14ac:dyDescent="0.2">
      <c r="AA1651" s="1"/>
      <c r="AC1651" s="1"/>
    </row>
    <row r="1652" spans="27:29" ht="18" customHeight="1" x14ac:dyDescent="0.2">
      <c r="AA1652" s="1"/>
      <c r="AC1652" s="1"/>
    </row>
    <row r="1653" spans="27:29" ht="18" customHeight="1" x14ac:dyDescent="0.2">
      <c r="AA1653" s="1"/>
      <c r="AC1653" s="1"/>
    </row>
    <row r="1654" spans="27:29" ht="18" customHeight="1" x14ac:dyDescent="0.2">
      <c r="AA1654" s="1"/>
      <c r="AC1654" s="1"/>
    </row>
    <row r="1655" spans="27:29" ht="18" customHeight="1" x14ac:dyDescent="0.2">
      <c r="AA1655" s="1"/>
      <c r="AC1655" s="1"/>
    </row>
    <row r="1656" spans="27:29" ht="18" customHeight="1" x14ac:dyDescent="0.2">
      <c r="AA1656" s="1"/>
      <c r="AC1656" s="1"/>
    </row>
    <row r="1657" spans="27:29" ht="18" customHeight="1" x14ac:dyDescent="0.2">
      <c r="AA1657" s="1"/>
      <c r="AC1657" s="1"/>
    </row>
    <row r="1658" spans="27:29" ht="18" customHeight="1" x14ac:dyDescent="0.2">
      <c r="AA1658" s="1"/>
      <c r="AC1658" s="1"/>
    </row>
    <row r="1659" spans="27:29" ht="18" customHeight="1" x14ac:dyDescent="0.2">
      <c r="AA1659" s="1"/>
      <c r="AC1659" s="1"/>
    </row>
    <row r="1660" spans="27:29" ht="18" customHeight="1" x14ac:dyDescent="0.2">
      <c r="AA1660" s="1"/>
      <c r="AC1660" s="1"/>
    </row>
    <row r="1661" spans="27:29" ht="18" customHeight="1" x14ac:dyDescent="0.2">
      <c r="AA1661" s="1"/>
      <c r="AC1661" s="1"/>
    </row>
    <row r="1662" spans="27:29" ht="18" customHeight="1" x14ac:dyDescent="0.2">
      <c r="AA1662" s="1"/>
      <c r="AC1662" s="1"/>
    </row>
    <row r="1663" spans="27:29" ht="18" customHeight="1" x14ac:dyDescent="0.2">
      <c r="AA1663" s="1"/>
      <c r="AC1663" s="1"/>
    </row>
    <row r="1664" spans="27:29" ht="18" customHeight="1" x14ac:dyDescent="0.2">
      <c r="AA1664" s="1"/>
      <c r="AC1664" s="1"/>
    </row>
    <row r="1665" spans="27:29" ht="18" customHeight="1" x14ac:dyDescent="0.2">
      <c r="AA1665" s="1"/>
      <c r="AC1665" s="1"/>
    </row>
    <row r="1666" spans="27:29" ht="18" customHeight="1" x14ac:dyDescent="0.2">
      <c r="AA1666" s="1"/>
      <c r="AC1666" s="1"/>
    </row>
    <row r="1667" spans="27:29" ht="18" customHeight="1" x14ac:dyDescent="0.2">
      <c r="AA1667" s="1"/>
      <c r="AC1667" s="1"/>
    </row>
    <row r="1668" spans="27:29" ht="18" customHeight="1" x14ac:dyDescent="0.2">
      <c r="AA1668" s="1"/>
      <c r="AC1668" s="1"/>
    </row>
    <row r="1669" spans="27:29" ht="18" customHeight="1" x14ac:dyDescent="0.2">
      <c r="AA1669" s="1"/>
      <c r="AC1669" s="1"/>
    </row>
    <row r="1670" spans="27:29" ht="18" customHeight="1" x14ac:dyDescent="0.2">
      <c r="AA1670" s="1"/>
      <c r="AC1670" s="1"/>
    </row>
    <row r="1671" spans="27:29" ht="18" customHeight="1" x14ac:dyDescent="0.2">
      <c r="AA1671" s="1"/>
      <c r="AC1671" s="1"/>
    </row>
    <row r="1672" spans="27:29" ht="18" customHeight="1" x14ac:dyDescent="0.2">
      <c r="AA1672" s="1"/>
      <c r="AC1672" s="1"/>
    </row>
    <row r="1673" spans="27:29" ht="18" customHeight="1" x14ac:dyDescent="0.2">
      <c r="AA1673" s="1"/>
      <c r="AC1673" s="1"/>
    </row>
    <row r="1674" spans="27:29" ht="18" customHeight="1" x14ac:dyDescent="0.2">
      <c r="AA1674" s="1"/>
      <c r="AC1674" s="1"/>
    </row>
    <row r="1675" spans="27:29" ht="18" customHeight="1" x14ac:dyDescent="0.2">
      <c r="AA1675" s="1"/>
      <c r="AC1675" s="1"/>
    </row>
    <row r="1676" spans="27:29" ht="18" customHeight="1" x14ac:dyDescent="0.2">
      <c r="AA1676" s="1"/>
      <c r="AC1676" s="1"/>
    </row>
    <row r="1677" spans="27:29" ht="18" customHeight="1" x14ac:dyDescent="0.2">
      <c r="AA1677" s="1"/>
      <c r="AC1677" s="1"/>
    </row>
    <row r="1678" spans="27:29" ht="18" customHeight="1" x14ac:dyDescent="0.2">
      <c r="AA1678" s="1"/>
      <c r="AC1678" s="1"/>
    </row>
    <row r="1679" spans="27:29" ht="18" customHeight="1" x14ac:dyDescent="0.2">
      <c r="AA1679" s="1"/>
      <c r="AC1679" s="1"/>
    </row>
    <row r="1680" spans="27:29" ht="18" customHeight="1" x14ac:dyDescent="0.2">
      <c r="AA1680" s="1"/>
      <c r="AC1680" s="1"/>
    </row>
    <row r="1681" spans="27:29" ht="18" customHeight="1" x14ac:dyDescent="0.2">
      <c r="AA1681" s="1"/>
      <c r="AC1681" s="1"/>
    </row>
    <row r="1682" spans="27:29" ht="18" customHeight="1" x14ac:dyDescent="0.2">
      <c r="AA1682" s="1"/>
      <c r="AC1682" s="1"/>
    </row>
    <row r="1683" spans="27:29" ht="18" customHeight="1" x14ac:dyDescent="0.2">
      <c r="AA1683" s="1"/>
      <c r="AC1683" s="1"/>
    </row>
    <row r="1684" spans="27:29" ht="18" customHeight="1" x14ac:dyDescent="0.2">
      <c r="AA1684" s="1"/>
      <c r="AC1684" s="1"/>
    </row>
    <row r="1685" spans="27:29" ht="18" customHeight="1" x14ac:dyDescent="0.2">
      <c r="AA1685" s="1"/>
      <c r="AC1685" s="1"/>
    </row>
    <row r="1686" spans="27:29" ht="18" customHeight="1" x14ac:dyDescent="0.2">
      <c r="AA1686" s="1"/>
      <c r="AC1686" s="1"/>
    </row>
    <row r="1687" spans="27:29" ht="18" customHeight="1" x14ac:dyDescent="0.2">
      <c r="AA1687" s="1"/>
      <c r="AC1687" s="1"/>
    </row>
    <row r="1688" spans="27:29" ht="18" customHeight="1" x14ac:dyDescent="0.2">
      <c r="AA1688" s="1"/>
      <c r="AC1688" s="1"/>
    </row>
    <row r="1689" spans="27:29" ht="18" customHeight="1" x14ac:dyDescent="0.2">
      <c r="AA1689" s="1"/>
      <c r="AC1689" s="1"/>
    </row>
    <row r="1690" spans="27:29" ht="18" customHeight="1" x14ac:dyDescent="0.2">
      <c r="AA1690" s="1"/>
      <c r="AC1690" s="1"/>
    </row>
    <row r="1691" spans="27:29" ht="18" customHeight="1" x14ac:dyDescent="0.2">
      <c r="AA1691" s="1"/>
      <c r="AC1691" s="1"/>
    </row>
    <row r="1692" spans="27:29" ht="18" customHeight="1" x14ac:dyDescent="0.2">
      <c r="AA1692" s="1"/>
      <c r="AC1692" s="1"/>
    </row>
    <row r="1693" spans="27:29" ht="18" customHeight="1" x14ac:dyDescent="0.2">
      <c r="AA1693" s="1"/>
      <c r="AC1693" s="1"/>
    </row>
    <row r="1694" spans="27:29" ht="18" customHeight="1" x14ac:dyDescent="0.2">
      <c r="AA1694" s="1"/>
      <c r="AC1694" s="1"/>
    </row>
    <row r="1695" spans="27:29" ht="18" customHeight="1" x14ac:dyDescent="0.2">
      <c r="AA1695" s="1"/>
      <c r="AC1695" s="1"/>
    </row>
    <row r="1696" spans="27:29" ht="18" customHeight="1" x14ac:dyDescent="0.2">
      <c r="AA1696" s="1"/>
      <c r="AC1696" s="1"/>
    </row>
    <row r="1697" spans="27:29" ht="18" customHeight="1" x14ac:dyDescent="0.2">
      <c r="AA1697" s="1"/>
      <c r="AC1697" s="1"/>
    </row>
    <row r="1698" spans="27:29" ht="18" customHeight="1" x14ac:dyDescent="0.2">
      <c r="AA1698" s="1"/>
      <c r="AC1698" s="1"/>
    </row>
    <row r="1699" spans="27:29" ht="18" customHeight="1" x14ac:dyDescent="0.2">
      <c r="AA1699" s="1"/>
      <c r="AC1699" s="1"/>
    </row>
    <row r="1700" spans="27:29" ht="18" customHeight="1" x14ac:dyDescent="0.2">
      <c r="AA1700" s="1"/>
      <c r="AC1700" s="1"/>
    </row>
    <row r="1701" spans="27:29" ht="18" customHeight="1" x14ac:dyDescent="0.2">
      <c r="AA1701" s="1"/>
      <c r="AC1701" s="1"/>
    </row>
    <row r="1702" spans="27:29" ht="18" customHeight="1" x14ac:dyDescent="0.2">
      <c r="AA1702" s="1"/>
      <c r="AC1702" s="1"/>
    </row>
    <row r="1703" spans="27:29" ht="18" customHeight="1" x14ac:dyDescent="0.2">
      <c r="AA1703" s="1"/>
      <c r="AC1703" s="1"/>
    </row>
    <row r="1704" spans="27:29" ht="18" customHeight="1" x14ac:dyDescent="0.2">
      <c r="AA1704" s="1"/>
      <c r="AC1704" s="1"/>
    </row>
    <row r="1705" spans="27:29" ht="18" customHeight="1" x14ac:dyDescent="0.2">
      <c r="AA1705" s="1"/>
      <c r="AC1705" s="1"/>
    </row>
    <row r="1706" spans="27:29" ht="18" customHeight="1" x14ac:dyDescent="0.2">
      <c r="AA1706" s="1"/>
      <c r="AC1706" s="1"/>
    </row>
    <row r="1707" spans="27:29" ht="18" customHeight="1" x14ac:dyDescent="0.2">
      <c r="AA1707" s="1"/>
      <c r="AC1707" s="1"/>
    </row>
    <row r="1708" spans="27:29" ht="18" customHeight="1" x14ac:dyDescent="0.2">
      <c r="AA1708" s="1"/>
      <c r="AC1708" s="1"/>
    </row>
    <row r="1709" spans="27:29" ht="18" customHeight="1" x14ac:dyDescent="0.2">
      <c r="AA1709" s="1"/>
      <c r="AC1709" s="1"/>
    </row>
    <row r="1710" spans="27:29" ht="18" customHeight="1" x14ac:dyDescent="0.2">
      <c r="AA1710" s="1"/>
      <c r="AC1710" s="1"/>
    </row>
    <row r="1711" spans="27:29" ht="18" customHeight="1" x14ac:dyDescent="0.2">
      <c r="AA1711" s="1"/>
      <c r="AC1711" s="1"/>
    </row>
    <row r="1712" spans="27:29" ht="18" customHeight="1" x14ac:dyDescent="0.2">
      <c r="AA1712" s="1"/>
      <c r="AC1712" s="1"/>
    </row>
    <row r="1713" spans="27:29" ht="18" customHeight="1" x14ac:dyDescent="0.2">
      <c r="AA1713" s="1"/>
      <c r="AC1713" s="1"/>
    </row>
    <row r="1714" spans="27:29" ht="18" customHeight="1" x14ac:dyDescent="0.2">
      <c r="AA1714" s="1"/>
      <c r="AC1714" s="1"/>
    </row>
    <row r="1715" spans="27:29" ht="18" customHeight="1" x14ac:dyDescent="0.2">
      <c r="AA1715" s="1"/>
      <c r="AC1715" s="1"/>
    </row>
    <row r="1716" spans="27:29" ht="18" customHeight="1" x14ac:dyDescent="0.2">
      <c r="AA1716" s="1"/>
      <c r="AC1716" s="1"/>
    </row>
    <row r="1717" spans="27:29" ht="18" customHeight="1" x14ac:dyDescent="0.2">
      <c r="AA1717" s="1"/>
      <c r="AC1717" s="1"/>
    </row>
    <row r="1718" spans="27:29" ht="18" customHeight="1" x14ac:dyDescent="0.2">
      <c r="AA1718" s="1"/>
      <c r="AC1718" s="1"/>
    </row>
    <row r="1719" spans="27:29" ht="18" customHeight="1" x14ac:dyDescent="0.2">
      <c r="AA1719" s="1"/>
      <c r="AC1719" s="1"/>
    </row>
    <row r="1720" spans="27:29" ht="18" customHeight="1" x14ac:dyDescent="0.2">
      <c r="AA1720" s="1"/>
      <c r="AC1720" s="1"/>
    </row>
    <row r="1721" spans="27:29" ht="18" customHeight="1" x14ac:dyDescent="0.2">
      <c r="AA1721" s="1"/>
      <c r="AC1721" s="1"/>
    </row>
    <row r="1722" spans="27:29" ht="18" customHeight="1" x14ac:dyDescent="0.2">
      <c r="AA1722" s="1"/>
      <c r="AC1722" s="1"/>
    </row>
    <row r="1723" spans="27:29" ht="18" customHeight="1" x14ac:dyDescent="0.2">
      <c r="AA1723" s="1"/>
      <c r="AC1723" s="1"/>
    </row>
    <row r="1724" spans="27:29" ht="18" customHeight="1" x14ac:dyDescent="0.2">
      <c r="AA1724" s="1"/>
      <c r="AC1724" s="1"/>
    </row>
    <row r="1725" spans="27:29" ht="18" customHeight="1" x14ac:dyDescent="0.2">
      <c r="AA1725" s="1"/>
      <c r="AC1725" s="1"/>
    </row>
    <row r="1726" spans="27:29" ht="18" customHeight="1" x14ac:dyDescent="0.2">
      <c r="AA1726" s="1"/>
      <c r="AC1726" s="1"/>
    </row>
    <row r="1727" spans="27:29" ht="18" customHeight="1" x14ac:dyDescent="0.2">
      <c r="AA1727" s="1"/>
      <c r="AC1727" s="1"/>
    </row>
    <row r="1728" spans="27:29" ht="18" customHeight="1" x14ac:dyDescent="0.2">
      <c r="AA1728" s="1"/>
      <c r="AC1728" s="1"/>
    </row>
    <row r="1729" spans="27:29" ht="18" customHeight="1" x14ac:dyDescent="0.2">
      <c r="AA1729" s="1"/>
      <c r="AC1729" s="1"/>
    </row>
    <row r="1730" spans="27:29" ht="18" customHeight="1" x14ac:dyDescent="0.2">
      <c r="AA1730" s="1"/>
      <c r="AC1730" s="1"/>
    </row>
    <row r="1731" spans="27:29" ht="18" customHeight="1" x14ac:dyDescent="0.2">
      <c r="AA1731" s="1"/>
      <c r="AC1731" s="1"/>
    </row>
    <row r="1732" spans="27:29" ht="18" customHeight="1" x14ac:dyDescent="0.2">
      <c r="AA1732" s="1"/>
      <c r="AC1732" s="1"/>
    </row>
    <row r="1733" spans="27:29" ht="18" customHeight="1" x14ac:dyDescent="0.2">
      <c r="AA1733" s="1"/>
      <c r="AC1733" s="1"/>
    </row>
    <row r="1734" spans="27:29" ht="18" customHeight="1" x14ac:dyDescent="0.2">
      <c r="AA1734" s="1"/>
      <c r="AC1734" s="1"/>
    </row>
    <row r="1735" spans="27:29" ht="18" customHeight="1" x14ac:dyDescent="0.2">
      <c r="AA1735" s="1"/>
      <c r="AC1735" s="1"/>
    </row>
    <row r="1736" spans="27:29" ht="18" customHeight="1" x14ac:dyDescent="0.2">
      <c r="AA1736" s="1"/>
      <c r="AC1736" s="1"/>
    </row>
    <row r="1737" spans="27:29" ht="18" customHeight="1" x14ac:dyDescent="0.2">
      <c r="AA1737" s="1"/>
      <c r="AC1737" s="1"/>
    </row>
    <row r="1738" spans="27:29" ht="18" customHeight="1" x14ac:dyDescent="0.2">
      <c r="AA1738" s="1"/>
      <c r="AC1738" s="1"/>
    </row>
    <row r="1739" spans="27:29" ht="18" customHeight="1" x14ac:dyDescent="0.2">
      <c r="AA1739" s="1"/>
      <c r="AC1739" s="1"/>
    </row>
    <row r="1740" spans="27:29" ht="18" customHeight="1" x14ac:dyDescent="0.2">
      <c r="AA1740" s="1"/>
      <c r="AC1740" s="1"/>
    </row>
    <row r="1741" spans="27:29" ht="18" customHeight="1" x14ac:dyDescent="0.2">
      <c r="AA1741" s="1"/>
      <c r="AC1741" s="1"/>
    </row>
    <row r="1742" spans="27:29" ht="18" customHeight="1" x14ac:dyDescent="0.2">
      <c r="AA1742" s="1"/>
      <c r="AC1742" s="1"/>
    </row>
    <row r="1743" spans="27:29" ht="18" customHeight="1" x14ac:dyDescent="0.2">
      <c r="AA1743" s="1"/>
      <c r="AC1743" s="1"/>
    </row>
    <row r="1744" spans="27:29" ht="18" customHeight="1" x14ac:dyDescent="0.2">
      <c r="AA1744" s="1"/>
      <c r="AC1744" s="1"/>
    </row>
    <row r="1745" spans="27:29" ht="18" customHeight="1" x14ac:dyDescent="0.2">
      <c r="AA1745" s="1"/>
      <c r="AC1745" s="1"/>
    </row>
    <row r="1746" spans="27:29" ht="18" customHeight="1" x14ac:dyDescent="0.2">
      <c r="AA1746" s="1"/>
      <c r="AC1746" s="1"/>
    </row>
    <row r="1747" spans="27:29" ht="18" customHeight="1" x14ac:dyDescent="0.2">
      <c r="AA1747" s="1"/>
      <c r="AC1747" s="1"/>
    </row>
    <row r="1748" spans="27:29" ht="18" customHeight="1" x14ac:dyDescent="0.2">
      <c r="AA1748" s="1"/>
      <c r="AC1748" s="1"/>
    </row>
    <row r="1749" spans="27:29" ht="18" customHeight="1" x14ac:dyDescent="0.2">
      <c r="AA1749" s="1"/>
      <c r="AC1749" s="1"/>
    </row>
    <row r="1750" spans="27:29" ht="18" customHeight="1" x14ac:dyDescent="0.2">
      <c r="AA1750" s="1"/>
      <c r="AC1750" s="1"/>
    </row>
    <row r="1751" spans="27:29" ht="18" customHeight="1" x14ac:dyDescent="0.2">
      <c r="AA1751" s="1"/>
      <c r="AC1751" s="1"/>
    </row>
    <row r="1752" spans="27:29" ht="18" customHeight="1" x14ac:dyDescent="0.2">
      <c r="AA1752" s="1"/>
      <c r="AC1752" s="1"/>
    </row>
    <row r="1753" spans="27:29" ht="18" customHeight="1" x14ac:dyDescent="0.2">
      <c r="AA1753" s="1"/>
      <c r="AC1753" s="1"/>
    </row>
    <row r="1754" spans="27:29" ht="18" customHeight="1" x14ac:dyDescent="0.2">
      <c r="AA1754" s="1"/>
      <c r="AC1754" s="1"/>
    </row>
    <row r="1755" spans="27:29" ht="18" customHeight="1" x14ac:dyDescent="0.2">
      <c r="AA1755" s="1"/>
      <c r="AC1755" s="1"/>
    </row>
    <row r="1756" spans="27:29" ht="18" customHeight="1" x14ac:dyDescent="0.2">
      <c r="AA1756" s="1"/>
      <c r="AC1756" s="1"/>
    </row>
    <row r="1757" spans="27:29" ht="18" customHeight="1" x14ac:dyDescent="0.2">
      <c r="AA1757" s="1"/>
      <c r="AC1757" s="1"/>
    </row>
    <row r="1758" spans="27:29" ht="18" customHeight="1" x14ac:dyDescent="0.2">
      <c r="AA1758" s="1"/>
      <c r="AC1758" s="1"/>
    </row>
    <row r="1759" spans="27:29" ht="18" customHeight="1" x14ac:dyDescent="0.2">
      <c r="AA1759" s="1"/>
      <c r="AC1759" s="1"/>
    </row>
    <row r="1760" spans="27:29" ht="18" customHeight="1" x14ac:dyDescent="0.2">
      <c r="AA1760" s="1"/>
      <c r="AC1760" s="1"/>
    </row>
    <row r="1761" spans="27:29" ht="18" customHeight="1" x14ac:dyDescent="0.2">
      <c r="AA1761" s="1"/>
      <c r="AC1761" s="1"/>
    </row>
    <row r="1762" spans="27:29" ht="18" customHeight="1" x14ac:dyDescent="0.2">
      <c r="AA1762" s="1"/>
      <c r="AC1762" s="1"/>
    </row>
    <row r="1763" spans="27:29" ht="18" customHeight="1" x14ac:dyDescent="0.2">
      <c r="AA1763" s="1"/>
      <c r="AC1763" s="1"/>
    </row>
    <row r="1764" spans="27:29" ht="18" customHeight="1" x14ac:dyDescent="0.2">
      <c r="AA1764" s="1"/>
      <c r="AC1764" s="1"/>
    </row>
    <row r="1765" spans="27:29" ht="18" customHeight="1" x14ac:dyDescent="0.2">
      <c r="AA1765" s="1"/>
      <c r="AC1765" s="1"/>
    </row>
    <row r="1766" spans="27:29" ht="18" customHeight="1" x14ac:dyDescent="0.2">
      <c r="AA1766" s="1"/>
      <c r="AC1766" s="1"/>
    </row>
    <row r="1767" spans="27:29" ht="18" customHeight="1" x14ac:dyDescent="0.2">
      <c r="AA1767" s="1"/>
      <c r="AC1767" s="1"/>
    </row>
    <row r="1768" spans="27:29" ht="18" customHeight="1" x14ac:dyDescent="0.2">
      <c r="AA1768" s="1"/>
      <c r="AC1768" s="1"/>
    </row>
    <row r="1769" spans="27:29" ht="18" customHeight="1" x14ac:dyDescent="0.2">
      <c r="AA1769" s="1"/>
      <c r="AC1769" s="1"/>
    </row>
    <row r="1770" spans="27:29" ht="18" customHeight="1" x14ac:dyDescent="0.2">
      <c r="AA1770" s="1"/>
      <c r="AC1770" s="1"/>
    </row>
    <row r="1771" spans="27:29" ht="18" customHeight="1" x14ac:dyDescent="0.2">
      <c r="AA1771" s="1"/>
      <c r="AC1771" s="1"/>
    </row>
    <row r="1772" spans="27:29" ht="18" customHeight="1" x14ac:dyDescent="0.2">
      <c r="AA1772" s="1"/>
      <c r="AC1772" s="1"/>
    </row>
    <row r="1773" spans="27:29" ht="18" customHeight="1" x14ac:dyDescent="0.2">
      <c r="AA1773" s="1"/>
      <c r="AC1773" s="1"/>
    </row>
    <row r="1774" spans="27:29" ht="18" customHeight="1" x14ac:dyDescent="0.2">
      <c r="AA1774" s="1"/>
      <c r="AC1774" s="1"/>
    </row>
    <row r="1775" spans="27:29" ht="18" customHeight="1" x14ac:dyDescent="0.2">
      <c r="AA1775" s="1"/>
      <c r="AC1775" s="1"/>
    </row>
    <row r="1776" spans="27:29" ht="18" customHeight="1" x14ac:dyDescent="0.2">
      <c r="AA1776" s="1"/>
      <c r="AC1776" s="1"/>
    </row>
    <row r="1777" spans="27:29" ht="18" customHeight="1" x14ac:dyDescent="0.2">
      <c r="AA1777" s="1"/>
      <c r="AC1777" s="1"/>
    </row>
    <row r="1778" spans="27:29" ht="18" customHeight="1" x14ac:dyDescent="0.2">
      <c r="AA1778" s="1"/>
      <c r="AC1778" s="1"/>
    </row>
    <row r="1779" spans="27:29" ht="18" customHeight="1" x14ac:dyDescent="0.2">
      <c r="AA1779" s="1"/>
      <c r="AC1779" s="1"/>
    </row>
    <row r="1780" spans="27:29" ht="18" customHeight="1" x14ac:dyDescent="0.2">
      <c r="AA1780" s="1"/>
      <c r="AC1780" s="1"/>
    </row>
    <row r="1781" spans="27:29" ht="18" customHeight="1" x14ac:dyDescent="0.2">
      <c r="AA1781" s="1"/>
      <c r="AC1781" s="1"/>
    </row>
    <row r="1782" spans="27:29" ht="18" customHeight="1" x14ac:dyDescent="0.2">
      <c r="AA1782" s="1"/>
      <c r="AC1782" s="1"/>
    </row>
    <row r="1783" spans="27:29" ht="18" customHeight="1" x14ac:dyDescent="0.2">
      <c r="AA1783" s="1"/>
      <c r="AC1783" s="1"/>
    </row>
    <row r="1784" spans="27:29" ht="18" customHeight="1" x14ac:dyDescent="0.2">
      <c r="AA1784" s="1"/>
      <c r="AC1784" s="1"/>
    </row>
    <row r="1785" spans="27:29" ht="18" customHeight="1" x14ac:dyDescent="0.2">
      <c r="AA1785" s="1"/>
      <c r="AC1785" s="1"/>
    </row>
    <row r="1786" spans="27:29" ht="18" customHeight="1" x14ac:dyDescent="0.2">
      <c r="AA1786" s="1"/>
      <c r="AC1786" s="1"/>
    </row>
    <row r="1787" spans="27:29" ht="18" customHeight="1" x14ac:dyDescent="0.2">
      <c r="AA1787" s="1"/>
      <c r="AC1787" s="1"/>
    </row>
    <row r="1788" spans="27:29" ht="18" customHeight="1" x14ac:dyDescent="0.2">
      <c r="AA1788" s="1"/>
      <c r="AC1788" s="1"/>
    </row>
    <row r="1789" spans="27:29" ht="18" customHeight="1" x14ac:dyDescent="0.2">
      <c r="AA1789" s="1"/>
      <c r="AC1789" s="1"/>
    </row>
    <row r="1790" spans="27:29" ht="18" customHeight="1" x14ac:dyDescent="0.2">
      <c r="AA1790" s="1"/>
      <c r="AC1790" s="1"/>
    </row>
    <row r="1791" spans="27:29" ht="18" customHeight="1" x14ac:dyDescent="0.2">
      <c r="AA1791" s="1"/>
      <c r="AC1791" s="1"/>
    </row>
    <row r="1792" spans="27:29" ht="18" customHeight="1" x14ac:dyDescent="0.2">
      <c r="AA1792" s="1"/>
      <c r="AC1792" s="1"/>
    </row>
    <row r="1793" spans="27:29" ht="18" customHeight="1" x14ac:dyDescent="0.2">
      <c r="AA1793" s="1"/>
      <c r="AC1793" s="1"/>
    </row>
    <row r="1794" spans="27:29" ht="18" customHeight="1" x14ac:dyDescent="0.2">
      <c r="AA1794" s="1"/>
      <c r="AC1794" s="1"/>
    </row>
    <row r="1795" spans="27:29" ht="18" customHeight="1" x14ac:dyDescent="0.2">
      <c r="AA1795" s="1"/>
      <c r="AC1795" s="1"/>
    </row>
    <row r="1796" spans="27:29" ht="18" customHeight="1" x14ac:dyDescent="0.2">
      <c r="AA1796" s="1"/>
      <c r="AC1796" s="1"/>
    </row>
    <row r="1797" spans="27:29" ht="18" customHeight="1" x14ac:dyDescent="0.2">
      <c r="AA1797" s="1"/>
      <c r="AC1797" s="1"/>
    </row>
    <row r="1798" spans="27:29" ht="18" customHeight="1" x14ac:dyDescent="0.2">
      <c r="AA1798" s="1"/>
      <c r="AC1798" s="1"/>
    </row>
    <row r="1799" spans="27:29" ht="18" customHeight="1" x14ac:dyDescent="0.2">
      <c r="AA1799" s="1"/>
      <c r="AC1799" s="1"/>
    </row>
    <row r="1800" spans="27:29" ht="18" customHeight="1" x14ac:dyDescent="0.2">
      <c r="AA1800" s="1"/>
      <c r="AC1800" s="1"/>
    </row>
    <row r="1801" spans="27:29" ht="18" customHeight="1" x14ac:dyDescent="0.2">
      <c r="AA1801" s="1"/>
      <c r="AC1801" s="1"/>
    </row>
    <row r="1802" spans="27:29" ht="18" customHeight="1" x14ac:dyDescent="0.2">
      <c r="AA1802" s="1"/>
      <c r="AC1802" s="1"/>
    </row>
    <row r="1803" spans="27:29" ht="18" customHeight="1" x14ac:dyDescent="0.2">
      <c r="AA1803" s="1"/>
      <c r="AC1803" s="1"/>
    </row>
    <row r="1804" spans="27:29" ht="18" customHeight="1" x14ac:dyDescent="0.2">
      <c r="AA1804" s="1"/>
      <c r="AC1804" s="1"/>
    </row>
    <row r="1805" spans="27:29" ht="18" customHeight="1" x14ac:dyDescent="0.2">
      <c r="AA1805" s="1"/>
      <c r="AC1805" s="1"/>
    </row>
    <row r="1806" spans="27:29" ht="18" customHeight="1" x14ac:dyDescent="0.2">
      <c r="AA1806" s="1"/>
      <c r="AC1806" s="1"/>
    </row>
    <row r="1807" spans="27:29" ht="18" customHeight="1" x14ac:dyDescent="0.2">
      <c r="AA1807" s="1"/>
      <c r="AC1807" s="1"/>
    </row>
    <row r="1808" spans="27:29" ht="18" customHeight="1" x14ac:dyDescent="0.2">
      <c r="AA1808" s="1"/>
      <c r="AC1808" s="1"/>
    </row>
    <row r="1809" spans="27:29" ht="18" customHeight="1" x14ac:dyDescent="0.2">
      <c r="AA1809" s="1"/>
      <c r="AC1809" s="1"/>
    </row>
    <row r="1810" spans="27:29" ht="18" customHeight="1" x14ac:dyDescent="0.2">
      <c r="AA1810" s="1"/>
      <c r="AC1810" s="1"/>
    </row>
    <row r="1811" spans="27:29" ht="18" customHeight="1" x14ac:dyDescent="0.2">
      <c r="AA1811" s="1"/>
      <c r="AC1811" s="1"/>
    </row>
    <row r="1812" spans="27:29" ht="18" customHeight="1" x14ac:dyDescent="0.2">
      <c r="AA1812" s="1"/>
      <c r="AC1812" s="1"/>
    </row>
    <row r="1813" spans="27:29" ht="18" customHeight="1" x14ac:dyDescent="0.2">
      <c r="AA1813" s="1"/>
      <c r="AC1813" s="1"/>
    </row>
    <row r="1814" spans="27:29" ht="18" customHeight="1" x14ac:dyDescent="0.2">
      <c r="AA1814" s="1"/>
      <c r="AC1814" s="1"/>
    </row>
    <row r="1815" spans="27:29" ht="18" customHeight="1" x14ac:dyDescent="0.2">
      <c r="AA1815" s="1"/>
      <c r="AC1815" s="1"/>
    </row>
    <row r="1816" spans="27:29" ht="18" customHeight="1" x14ac:dyDescent="0.2">
      <c r="AA1816" s="1"/>
      <c r="AC1816" s="1"/>
    </row>
    <row r="1817" spans="27:29" ht="18" customHeight="1" x14ac:dyDescent="0.2">
      <c r="AA1817" s="1"/>
      <c r="AC1817" s="1"/>
    </row>
    <row r="1818" spans="27:29" ht="18" customHeight="1" x14ac:dyDescent="0.2">
      <c r="AA1818" s="1"/>
      <c r="AC1818" s="1"/>
    </row>
    <row r="1819" spans="27:29" ht="18" customHeight="1" x14ac:dyDescent="0.2">
      <c r="AA1819" s="1"/>
      <c r="AC1819" s="1"/>
    </row>
    <row r="1820" spans="27:29" ht="18" customHeight="1" x14ac:dyDescent="0.2">
      <c r="AA1820" s="1"/>
      <c r="AC1820" s="1"/>
    </row>
    <row r="1821" spans="27:29" ht="18" customHeight="1" x14ac:dyDescent="0.2">
      <c r="AA1821" s="1"/>
      <c r="AC1821" s="1"/>
    </row>
    <row r="1822" spans="27:29" ht="18" customHeight="1" x14ac:dyDescent="0.2">
      <c r="AA1822" s="1"/>
      <c r="AC1822" s="1"/>
    </row>
    <row r="1823" spans="27:29" ht="18" customHeight="1" x14ac:dyDescent="0.2">
      <c r="AA1823" s="1"/>
      <c r="AC1823" s="1"/>
    </row>
    <row r="1824" spans="27:29" ht="18" customHeight="1" x14ac:dyDescent="0.2">
      <c r="AA1824" s="1"/>
      <c r="AC1824" s="1"/>
    </row>
    <row r="1825" spans="27:29" ht="18" customHeight="1" x14ac:dyDescent="0.2">
      <c r="AA1825" s="1"/>
      <c r="AC1825" s="1"/>
    </row>
    <row r="1826" spans="27:29" ht="18" customHeight="1" x14ac:dyDescent="0.2">
      <c r="AA1826" s="1"/>
      <c r="AC1826" s="1"/>
    </row>
    <row r="1827" spans="27:29" ht="18" customHeight="1" x14ac:dyDescent="0.2">
      <c r="AA1827" s="1"/>
      <c r="AC1827" s="1"/>
    </row>
    <row r="1828" spans="27:29" ht="18" customHeight="1" x14ac:dyDescent="0.2">
      <c r="AA1828" s="1"/>
      <c r="AC1828" s="1"/>
    </row>
    <row r="1829" spans="27:29" ht="18" customHeight="1" x14ac:dyDescent="0.2">
      <c r="AA1829" s="1"/>
      <c r="AC1829" s="1"/>
    </row>
    <row r="1830" spans="27:29" ht="18" customHeight="1" x14ac:dyDescent="0.2">
      <c r="AA1830" s="1"/>
      <c r="AC1830" s="1"/>
    </row>
    <row r="1831" spans="27:29" ht="18" customHeight="1" x14ac:dyDescent="0.2">
      <c r="AA1831" s="1"/>
      <c r="AC1831" s="1"/>
    </row>
    <row r="1832" spans="27:29" ht="18" customHeight="1" x14ac:dyDescent="0.2">
      <c r="AA1832" s="1"/>
      <c r="AC1832" s="1"/>
    </row>
    <row r="1833" spans="27:29" ht="18" customHeight="1" x14ac:dyDescent="0.2">
      <c r="AA1833" s="1"/>
      <c r="AC1833" s="1"/>
    </row>
    <row r="1834" spans="27:29" ht="18" customHeight="1" x14ac:dyDescent="0.2">
      <c r="AA1834" s="1"/>
      <c r="AC1834" s="1"/>
    </row>
    <row r="1835" spans="27:29" ht="18" customHeight="1" x14ac:dyDescent="0.2">
      <c r="AA1835" s="1"/>
      <c r="AC1835" s="1"/>
    </row>
    <row r="1836" spans="27:29" ht="18" customHeight="1" x14ac:dyDescent="0.2">
      <c r="AA1836" s="1"/>
      <c r="AC1836" s="1"/>
    </row>
    <row r="1837" spans="27:29" ht="18" customHeight="1" x14ac:dyDescent="0.2">
      <c r="AA1837" s="1"/>
      <c r="AC1837" s="1"/>
    </row>
    <row r="1838" spans="27:29" ht="18" customHeight="1" x14ac:dyDescent="0.2">
      <c r="AA1838" s="1"/>
      <c r="AC1838" s="1"/>
    </row>
    <row r="1839" spans="27:29" ht="18" customHeight="1" x14ac:dyDescent="0.2">
      <c r="AA1839" s="1"/>
      <c r="AC1839" s="1"/>
    </row>
    <row r="1840" spans="27:29" ht="18" customHeight="1" x14ac:dyDescent="0.2">
      <c r="AA1840" s="1"/>
      <c r="AC1840" s="1"/>
    </row>
    <row r="1841" spans="27:29" ht="18" customHeight="1" x14ac:dyDescent="0.2">
      <c r="AA1841" s="1"/>
      <c r="AC1841" s="1"/>
    </row>
    <row r="1842" spans="27:29" ht="18" customHeight="1" x14ac:dyDescent="0.2">
      <c r="AA1842" s="1"/>
      <c r="AC1842" s="1"/>
    </row>
    <row r="1843" spans="27:29" ht="18" customHeight="1" x14ac:dyDescent="0.2">
      <c r="AA1843" s="1"/>
      <c r="AC1843" s="1"/>
    </row>
    <row r="1844" spans="27:29" ht="18" customHeight="1" x14ac:dyDescent="0.2">
      <c r="AA1844" s="1"/>
      <c r="AC1844" s="1"/>
    </row>
    <row r="1845" spans="27:29" ht="18" customHeight="1" x14ac:dyDescent="0.2">
      <c r="AA1845" s="1"/>
      <c r="AC1845" s="1"/>
    </row>
    <row r="1846" spans="27:29" ht="18" customHeight="1" x14ac:dyDescent="0.2">
      <c r="AA1846" s="1"/>
      <c r="AC1846" s="1"/>
    </row>
    <row r="1847" spans="27:29" ht="18" customHeight="1" x14ac:dyDescent="0.2">
      <c r="AA1847" s="1"/>
      <c r="AC1847" s="1"/>
    </row>
    <row r="1848" spans="27:29" ht="18" customHeight="1" x14ac:dyDescent="0.2">
      <c r="AA1848" s="1"/>
      <c r="AC1848" s="1"/>
    </row>
    <row r="1849" spans="27:29" ht="18" customHeight="1" x14ac:dyDescent="0.2">
      <c r="AA1849" s="1"/>
      <c r="AC1849" s="1"/>
    </row>
    <row r="1850" spans="27:29" ht="18" customHeight="1" x14ac:dyDescent="0.2">
      <c r="AA1850" s="1"/>
      <c r="AC1850" s="1"/>
    </row>
    <row r="1851" spans="27:29" ht="18" customHeight="1" x14ac:dyDescent="0.2">
      <c r="AA1851" s="1"/>
      <c r="AC1851" s="1"/>
    </row>
    <row r="1852" spans="27:29" ht="18" customHeight="1" x14ac:dyDescent="0.2">
      <c r="AA1852" s="1"/>
      <c r="AC1852" s="1"/>
    </row>
    <row r="1853" spans="27:29" ht="18" customHeight="1" x14ac:dyDescent="0.2">
      <c r="AA1853" s="1"/>
      <c r="AC1853" s="1"/>
    </row>
    <row r="1854" spans="27:29" ht="18" customHeight="1" x14ac:dyDescent="0.2">
      <c r="AA1854" s="1"/>
      <c r="AC1854" s="1"/>
    </row>
    <row r="1855" spans="27:29" ht="18" customHeight="1" x14ac:dyDescent="0.2">
      <c r="AA1855" s="1"/>
      <c r="AC1855" s="1"/>
    </row>
    <row r="1856" spans="27:29" ht="18" customHeight="1" x14ac:dyDescent="0.2">
      <c r="AA1856" s="1"/>
      <c r="AC1856" s="1"/>
    </row>
    <row r="1857" spans="27:29" ht="18" customHeight="1" x14ac:dyDescent="0.2">
      <c r="AA1857" s="1"/>
      <c r="AC1857" s="1"/>
    </row>
    <row r="1858" spans="27:29" ht="18" customHeight="1" x14ac:dyDescent="0.2">
      <c r="AA1858" s="1"/>
      <c r="AC1858" s="1"/>
    </row>
    <row r="1859" spans="27:29" ht="18" customHeight="1" x14ac:dyDescent="0.2">
      <c r="AA1859" s="1"/>
      <c r="AC1859" s="1"/>
    </row>
    <row r="1860" spans="27:29" ht="18" customHeight="1" x14ac:dyDescent="0.2">
      <c r="AA1860" s="1"/>
      <c r="AC1860" s="1"/>
    </row>
    <row r="1861" spans="27:29" ht="18" customHeight="1" x14ac:dyDescent="0.2">
      <c r="AA1861" s="1"/>
      <c r="AC1861" s="1"/>
    </row>
    <row r="1862" spans="27:29" ht="18" customHeight="1" x14ac:dyDescent="0.2">
      <c r="AA1862" s="1"/>
      <c r="AC1862" s="1"/>
    </row>
    <row r="1863" spans="27:29" ht="18" customHeight="1" x14ac:dyDescent="0.2">
      <c r="AA1863" s="1"/>
      <c r="AC1863" s="1"/>
    </row>
    <row r="1864" spans="27:29" ht="18" customHeight="1" x14ac:dyDescent="0.2">
      <c r="AA1864" s="1"/>
      <c r="AC1864" s="1"/>
    </row>
    <row r="1865" spans="27:29" ht="18" customHeight="1" x14ac:dyDescent="0.2">
      <c r="AA1865" s="1"/>
      <c r="AC1865" s="1"/>
    </row>
    <row r="1866" spans="27:29" ht="18" customHeight="1" x14ac:dyDescent="0.2">
      <c r="AA1866" s="1"/>
      <c r="AC1866" s="1"/>
    </row>
    <row r="1867" spans="27:29" ht="18" customHeight="1" x14ac:dyDescent="0.2">
      <c r="AA1867" s="1"/>
      <c r="AC1867" s="1"/>
    </row>
    <row r="1868" spans="27:29" ht="18" customHeight="1" x14ac:dyDescent="0.2">
      <c r="AA1868" s="1"/>
      <c r="AC1868" s="1"/>
    </row>
    <row r="1869" spans="27:29" ht="18" customHeight="1" x14ac:dyDescent="0.2">
      <c r="AA1869" s="1"/>
      <c r="AC1869" s="1"/>
    </row>
    <row r="1870" spans="27:29" ht="18" customHeight="1" x14ac:dyDescent="0.2">
      <c r="AA1870" s="1"/>
      <c r="AC1870" s="1"/>
    </row>
    <row r="1871" spans="27:29" ht="18" customHeight="1" x14ac:dyDescent="0.2">
      <c r="AA1871" s="1"/>
      <c r="AC1871" s="1"/>
    </row>
    <row r="1872" spans="27:29" ht="18" customHeight="1" x14ac:dyDescent="0.2">
      <c r="AA1872" s="1"/>
      <c r="AC1872" s="1"/>
    </row>
    <row r="1873" spans="27:29" ht="18" customHeight="1" x14ac:dyDescent="0.2">
      <c r="AA1873" s="1"/>
      <c r="AC1873" s="1"/>
    </row>
    <row r="1874" spans="27:29" ht="18" customHeight="1" x14ac:dyDescent="0.2">
      <c r="AA1874" s="1"/>
      <c r="AC1874" s="1"/>
    </row>
    <row r="1875" spans="27:29" ht="18" customHeight="1" x14ac:dyDescent="0.2">
      <c r="AA1875" s="1"/>
      <c r="AC1875" s="1"/>
    </row>
    <row r="1876" spans="27:29" ht="18" customHeight="1" x14ac:dyDescent="0.2">
      <c r="AA1876" s="1"/>
      <c r="AC1876" s="1"/>
    </row>
    <row r="1877" spans="27:29" ht="18" customHeight="1" x14ac:dyDescent="0.2">
      <c r="AA1877" s="1"/>
      <c r="AC1877" s="1"/>
    </row>
    <row r="1878" spans="27:29" ht="18" customHeight="1" x14ac:dyDescent="0.2">
      <c r="AA1878" s="1"/>
      <c r="AC1878" s="1"/>
    </row>
    <row r="1879" spans="27:29" ht="18" customHeight="1" x14ac:dyDescent="0.2">
      <c r="AA1879" s="1"/>
      <c r="AC1879" s="1"/>
    </row>
    <row r="1880" spans="27:29" ht="18" customHeight="1" x14ac:dyDescent="0.2">
      <c r="AA1880" s="1"/>
      <c r="AC1880" s="1"/>
    </row>
    <row r="1881" spans="27:29" ht="18" customHeight="1" x14ac:dyDescent="0.2">
      <c r="AA1881" s="1"/>
      <c r="AC1881" s="1"/>
    </row>
    <row r="1882" spans="27:29" ht="18" customHeight="1" x14ac:dyDescent="0.2">
      <c r="AA1882" s="1"/>
      <c r="AC1882" s="1"/>
    </row>
    <row r="1883" spans="27:29" ht="18" customHeight="1" x14ac:dyDescent="0.2">
      <c r="AA1883" s="1"/>
      <c r="AC1883" s="1"/>
    </row>
    <row r="1884" spans="27:29" ht="18" customHeight="1" x14ac:dyDescent="0.2">
      <c r="AA1884" s="1"/>
      <c r="AC1884" s="1"/>
    </row>
    <row r="1885" spans="27:29" ht="18" customHeight="1" x14ac:dyDescent="0.2">
      <c r="AA1885" s="1"/>
      <c r="AC1885" s="1"/>
    </row>
    <row r="1886" spans="27:29" ht="18" customHeight="1" x14ac:dyDescent="0.2">
      <c r="AA1886" s="1"/>
      <c r="AC1886" s="1"/>
    </row>
    <row r="1887" spans="27:29" ht="18" customHeight="1" x14ac:dyDescent="0.2">
      <c r="AA1887" s="1"/>
      <c r="AC1887" s="1"/>
    </row>
    <row r="1888" spans="27:29" ht="18" customHeight="1" x14ac:dyDescent="0.2">
      <c r="AA1888" s="1"/>
      <c r="AC1888" s="1"/>
    </row>
    <row r="1889" spans="27:29" ht="18" customHeight="1" x14ac:dyDescent="0.2">
      <c r="AA1889" s="1"/>
      <c r="AC1889" s="1"/>
    </row>
    <row r="1890" spans="27:29" ht="18" customHeight="1" x14ac:dyDescent="0.2">
      <c r="AA1890" s="1"/>
      <c r="AC1890" s="1"/>
    </row>
    <row r="1891" spans="27:29" ht="18" customHeight="1" x14ac:dyDescent="0.2">
      <c r="AA1891" s="1"/>
      <c r="AC1891" s="1"/>
    </row>
    <row r="1892" spans="27:29" ht="18" customHeight="1" x14ac:dyDescent="0.2">
      <c r="AA1892" s="1"/>
      <c r="AC1892" s="1"/>
    </row>
    <row r="1893" spans="27:29" ht="18" customHeight="1" x14ac:dyDescent="0.2">
      <c r="AA1893" s="1"/>
      <c r="AC1893" s="1"/>
    </row>
    <row r="1894" spans="27:29" ht="18" customHeight="1" x14ac:dyDescent="0.2">
      <c r="AA1894" s="1"/>
      <c r="AC1894" s="1"/>
    </row>
    <row r="1895" spans="27:29" ht="18" customHeight="1" x14ac:dyDescent="0.2">
      <c r="AA1895" s="1"/>
      <c r="AC1895" s="1"/>
    </row>
    <row r="1896" spans="27:29" ht="18" customHeight="1" x14ac:dyDescent="0.2">
      <c r="AA1896" s="1"/>
      <c r="AC1896" s="1"/>
    </row>
    <row r="1897" spans="27:29" ht="18" customHeight="1" x14ac:dyDescent="0.2">
      <c r="AA1897" s="1"/>
      <c r="AC1897" s="1"/>
    </row>
    <row r="1898" spans="27:29" ht="18" customHeight="1" x14ac:dyDescent="0.2">
      <c r="AA1898" s="1"/>
      <c r="AC1898" s="1"/>
    </row>
    <row r="1899" spans="27:29" ht="18" customHeight="1" x14ac:dyDescent="0.2">
      <c r="AA1899" s="1"/>
      <c r="AC1899" s="1"/>
    </row>
    <row r="1900" spans="27:29" ht="18" customHeight="1" x14ac:dyDescent="0.2">
      <c r="AA1900" s="1"/>
      <c r="AC1900" s="1"/>
    </row>
    <row r="1901" spans="27:29" ht="18" customHeight="1" x14ac:dyDescent="0.2">
      <c r="AA1901" s="1"/>
      <c r="AC1901" s="1"/>
    </row>
    <row r="1902" spans="27:29" ht="18" customHeight="1" x14ac:dyDescent="0.2">
      <c r="AA1902" s="1"/>
      <c r="AC1902" s="1"/>
    </row>
    <row r="1903" spans="27:29" ht="18" customHeight="1" x14ac:dyDescent="0.2">
      <c r="AA1903" s="1"/>
      <c r="AC1903" s="1"/>
    </row>
    <row r="1904" spans="27:29" ht="18" customHeight="1" x14ac:dyDescent="0.2">
      <c r="AA1904" s="1"/>
      <c r="AC1904" s="1"/>
    </row>
    <row r="1905" spans="27:29" ht="18" customHeight="1" x14ac:dyDescent="0.2">
      <c r="AA1905" s="1"/>
      <c r="AC1905" s="1"/>
    </row>
    <row r="1906" spans="27:29" ht="18" customHeight="1" x14ac:dyDescent="0.2">
      <c r="AA1906" s="1"/>
      <c r="AC1906" s="1"/>
    </row>
    <row r="1907" spans="27:29" ht="18" customHeight="1" x14ac:dyDescent="0.2">
      <c r="AA1907" s="1"/>
      <c r="AC1907" s="1"/>
    </row>
    <row r="1908" spans="27:29" ht="18" customHeight="1" x14ac:dyDescent="0.2">
      <c r="AA1908" s="1"/>
      <c r="AC1908" s="1"/>
    </row>
    <row r="1909" spans="27:29" ht="18" customHeight="1" x14ac:dyDescent="0.2">
      <c r="AA1909" s="1"/>
      <c r="AC1909" s="1"/>
    </row>
    <row r="1910" spans="27:29" ht="18" customHeight="1" x14ac:dyDescent="0.2">
      <c r="AA1910" s="1"/>
      <c r="AC1910" s="1"/>
    </row>
    <row r="1911" spans="27:29" ht="18" customHeight="1" x14ac:dyDescent="0.2">
      <c r="AA1911" s="1"/>
      <c r="AC1911" s="1"/>
    </row>
    <row r="1912" spans="27:29" ht="18" customHeight="1" x14ac:dyDescent="0.2">
      <c r="AA1912" s="1"/>
      <c r="AC1912" s="1"/>
    </row>
    <row r="1913" spans="27:29" ht="18" customHeight="1" x14ac:dyDescent="0.2">
      <c r="AA1913" s="1"/>
      <c r="AC1913" s="1"/>
    </row>
    <row r="1914" spans="27:29" ht="18" customHeight="1" x14ac:dyDescent="0.2">
      <c r="AA1914" s="1"/>
      <c r="AC1914" s="1"/>
    </row>
    <row r="1915" spans="27:29" ht="18" customHeight="1" x14ac:dyDescent="0.2">
      <c r="AA1915" s="1"/>
      <c r="AC1915" s="1"/>
    </row>
    <row r="1916" spans="27:29" ht="18" customHeight="1" x14ac:dyDescent="0.2">
      <c r="AA1916" s="1"/>
      <c r="AC1916" s="1"/>
    </row>
    <row r="1917" spans="27:29" ht="18" customHeight="1" x14ac:dyDescent="0.2">
      <c r="AA1917" s="1"/>
      <c r="AC1917" s="1"/>
    </row>
    <row r="1918" spans="27:29" ht="18" customHeight="1" x14ac:dyDescent="0.2">
      <c r="AA1918" s="1"/>
      <c r="AC1918" s="1"/>
    </row>
    <row r="1919" spans="27:29" ht="18" customHeight="1" x14ac:dyDescent="0.2">
      <c r="AA1919" s="1"/>
      <c r="AC1919" s="1"/>
    </row>
    <row r="1920" spans="27:29" ht="18" customHeight="1" x14ac:dyDescent="0.2">
      <c r="AA1920" s="1"/>
      <c r="AC1920" s="1"/>
    </row>
    <row r="1921" spans="27:29" ht="18" customHeight="1" x14ac:dyDescent="0.2">
      <c r="AA1921" s="1"/>
      <c r="AC1921" s="1"/>
    </row>
    <row r="1922" spans="27:29" ht="18" customHeight="1" x14ac:dyDescent="0.2">
      <c r="AA1922" s="1"/>
      <c r="AC1922" s="1"/>
    </row>
    <row r="1923" spans="27:29" ht="18" customHeight="1" x14ac:dyDescent="0.2">
      <c r="AA1923" s="1"/>
      <c r="AC1923" s="1"/>
    </row>
    <row r="1924" spans="27:29" ht="18" customHeight="1" x14ac:dyDescent="0.2">
      <c r="AA1924" s="1"/>
      <c r="AC1924" s="1"/>
    </row>
    <row r="1925" spans="27:29" ht="18" customHeight="1" x14ac:dyDescent="0.2">
      <c r="AA1925" s="1"/>
      <c r="AC1925" s="1"/>
    </row>
    <row r="1926" spans="27:29" ht="18" customHeight="1" x14ac:dyDescent="0.2">
      <c r="AA1926" s="1"/>
      <c r="AC1926" s="1"/>
    </row>
    <row r="1927" spans="27:29" ht="18" customHeight="1" x14ac:dyDescent="0.2">
      <c r="AA1927" s="1"/>
      <c r="AC1927" s="1"/>
    </row>
    <row r="1928" spans="27:29" ht="18" customHeight="1" x14ac:dyDescent="0.2">
      <c r="AA1928" s="1"/>
      <c r="AC1928" s="1"/>
    </row>
    <row r="1929" spans="27:29" ht="18" customHeight="1" x14ac:dyDescent="0.2">
      <c r="AA1929" s="1"/>
      <c r="AC1929" s="1"/>
    </row>
    <row r="1930" spans="27:29" ht="18" customHeight="1" x14ac:dyDescent="0.2">
      <c r="AA1930" s="1"/>
      <c r="AC1930" s="1"/>
    </row>
    <row r="1931" spans="27:29" ht="18" customHeight="1" x14ac:dyDescent="0.2">
      <c r="AA1931" s="1"/>
      <c r="AC1931" s="1"/>
    </row>
    <row r="1932" spans="27:29" ht="18" customHeight="1" x14ac:dyDescent="0.2">
      <c r="AA1932" s="1"/>
      <c r="AC1932" s="1"/>
    </row>
    <row r="1933" spans="27:29" ht="18" customHeight="1" x14ac:dyDescent="0.2">
      <c r="AA1933" s="1"/>
      <c r="AC1933" s="1"/>
    </row>
    <row r="1934" spans="27:29" ht="18" customHeight="1" x14ac:dyDescent="0.2">
      <c r="AA1934" s="1"/>
      <c r="AC1934" s="1"/>
    </row>
    <row r="1935" spans="27:29" ht="18" customHeight="1" x14ac:dyDescent="0.2">
      <c r="AA1935" s="1"/>
      <c r="AC1935" s="1"/>
    </row>
    <row r="1936" spans="27:29" ht="18" customHeight="1" x14ac:dyDescent="0.2">
      <c r="AA1936" s="1"/>
      <c r="AC1936" s="1"/>
    </row>
    <row r="1937" spans="27:29" ht="18" customHeight="1" x14ac:dyDescent="0.2">
      <c r="AA1937" s="1"/>
      <c r="AC1937" s="1"/>
    </row>
    <row r="1938" spans="27:29" ht="18" customHeight="1" x14ac:dyDescent="0.2">
      <c r="AA1938" s="1"/>
      <c r="AC1938" s="1"/>
    </row>
    <row r="1939" spans="27:29" ht="18" customHeight="1" x14ac:dyDescent="0.2">
      <c r="AA1939" s="1"/>
      <c r="AC1939" s="1"/>
    </row>
    <row r="1940" spans="27:29" ht="18" customHeight="1" x14ac:dyDescent="0.2">
      <c r="AA1940" s="1"/>
      <c r="AC1940" s="1"/>
    </row>
    <row r="1941" spans="27:29" ht="18" customHeight="1" x14ac:dyDescent="0.2">
      <c r="AA1941" s="1"/>
      <c r="AC1941" s="1"/>
    </row>
    <row r="1942" spans="27:29" ht="18" customHeight="1" x14ac:dyDescent="0.2">
      <c r="AA1942" s="1"/>
      <c r="AC1942" s="1"/>
    </row>
    <row r="1943" spans="27:29" ht="18" customHeight="1" x14ac:dyDescent="0.2">
      <c r="AA1943" s="1"/>
      <c r="AC1943" s="1"/>
    </row>
    <row r="1944" spans="27:29" ht="18" customHeight="1" x14ac:dyDescent="0.2">
      <c r="AA1944" s="1"/>
      <c r="AC1944" s="1"/>
    </row>
    <row r="1945" spans="27:29" ht="18" customHeight="1" x14ac:dyDescent="0.2">
      <c r="AA1945" s="1"/>
      <c r="AC1945" s="1"/>
    </row>
    <row r="1946" spans="27:29" ht="18" customHeight="1" x14ac:dyDescent="0.2">
      <c r="AA1946" s="1"/>
      <c r="AC1946" s="1"/>
    </row>
    <row r="1947" spans="27:29" ht="18" customHeight="1" x14ac:dyDescent="0.2">
      <c r="AA1947" s="1"/>
      <c r="AC1947" s="1"/>
    </row>
    <row r="1948" spans="27:29" ht="18" customHeight="1" x14ac:dyDescent="0.2">
      <c r="AA1948" s="1"/>
      <c r="AC1948" s="1"/>
    </row>
    <row r="1949" spans="27:29" ht="18" customHeight="1" x14ac:dyDescent="0.2">
      <c r="AA1949" s="1"/>
      <c r="AC1949" s="1"/>
    </row>
    <row r="1950" spans="27:29" ht="18" customHeight="1" x14ac:dyDescent="0.2">
      <c r="AA1950" s="1"/>
      <c r="AC1950" s="1"/>
    </row>
    <row r="1951" spans="27:29" ht="18" customHeight="1" x14ac:dyDescent="0.2">
      <c r="AA1951" s="1"/>
      <c r="AC1951" s="1"/>
    </row>
    <row r="1952" spans="27:29" ht="18" customHeight="1" x14ac:dyDescent="0.2">
      <c r="AA1952" s="1"/>
      <c r="AC1952" s="1"/>
    </row>
    <row r="1953" spans="27:29" ht="18" customHeight="1" x14ac:dyDescent="0.2">
      <c r="AA1953" s="1"/>
      <c r="AC1953" s="1"/>
    </row>
    <row r="1954" spans="27:29" ht="18" customHeight="1" x14ac:dyDescent="0.2">
      <c r="AA1954" s="1"/>
      <c r="AC1954" s="1"/>
    </row>
    <row r="1955" spans="27:29" ht="18" customHeight="1" x14ac:dyDescent="0.2">
      <c r="AA1955" s="1"/>
      <c r="AC1955" s="1"/>
    </row>
    <row r="1956" spans="27:29" ht="18" customHeight="1" x14ac:dyDescent="0.2">
      <c r="AA1956" s="1"/>
      <c r="AC1956" s="1"/>
    </row>
    <row r="1957" spans="27:29" ht="18" customHeight="1" x14ac:dyDescent="0.2">
      <c r="AA1957" s="1"/>
      <c r="AC1957" s="1"/>
    </row>
    <row r="1958" spans="27:29" ht="18" customHeight="1" x14ac:dyDescent="0.2">
      <c r="AA1958" s="1"/>
      <c r="AC1958" s="1"/>
    </row>
    <row r="1959" spans="27:29" ht="18" customHeight="1" x14ac:dyDescent="0.2">
      <c r="AA1959" s="1"/>
      <c r="AC1959" s="1"/>
    </row>
    <row r="1960" spans="27:29" ht="18" customHeight="1" x14ac:dyDescent="0.2">
      <c r="AA1960" s="1"/>
      <c r="AC1960" s="1"/>
    </row>
    <row r="1961" spans="27:29" ht="18" customHeight="1" x14ac:dyDescent="0.2">
      <c r="AA1961" s="1"/>
      <c r="AC1961" s="1"/>
    </row>
    <row r="1962" spans="27:29" ht="18" customHeight="1" x14ac:dyDescent="0.2">
      <c r="AA1962" s="1"/>
      <c r="AC1962" s="1"/>
    </row>
    <row r="1963" spans="27:29" ht="18" customHeight="1" x14ac:dyDescent="0.2">
      <c r="AA1963" s="1"/>
      <c r="AC1963" s="1"/>
    </row>
    <row r="1964" spans="27:29" ht="18" customHeight="1" x14ac:dyDescent="0.2">
      <c r="AA1964" s="1"/>
      <c r="AC1964" s="1"/>
    </row>
    <row r="1965" spans="27:29" ht="18" customHeight="1" x14ac:dyDescent="0.2">
      <c r="AA1965" s="1"/>
      <c r="AC1965" s="1"/>
    </row>
    <row r="1966" spans="27:29" ht="18" customHeight="1" x14ac:dyDescent="0.2">
      <c r="AA1966" s="1"/>
      <c r="AC1966" s="1"/>
    </row>
    <row r="1967" spans="27:29" ht="18" customHeight="1" x14ac:dyDescent="0.2">
      <c r="AA1967" s="1"/>
      <c r="AC1967" s="1"/>
    </row>
    <row r="1968" spans="27:29" ht="18" customHeight="1" x14ac:dyDescent="0.2">
      <c r="AA1968" s="1"/>
      <c r="AC1968" s="1"/>
    </row>
    <row r="1969" spans="27:29" ht="18" customHeight="1" x14ac:dyDescent="0.2">
      <c r="AA1969" s="1"/>
      <c r="AC1969" s="1"/>
    </row>
    <row r="1970" spans="27:29" ht="18" customHeight="1" x14ac:dyDescent="0.2">
      <c r="AA1970" s="1"/>
      <c r="AC1970" s="1"/>
    </row>
    <row r="1971" spans="27:29" ht="18" customHeight="1" x14ac:dyDescent="0.2">
      <c r="AA1971" s="1"/>
      <c r="AC1971" s="1"/>
    </row>
    <row r="1972" spans="27:29" ht="18" customHeight="1" x14ac:dyDescent="0.2">
      <c r="AA1972" s="1"/>
      <c r="AC1972" s="1"/>
    </row>
    <row r="1973" spans="27:29" ht="18" customHeight="1" x14ac:dyDescent="0.2">
      <c r="AA1973" s="1"/>
      <c r="AC1973" s="1"/>
    </row>
    <row r="1974" spans="27:29" ht="18" customHeight="1" x14ac:dyDescent="0.2">
      <c r="AA1974" s="1"/>
      <c r="AC1974" s="1"/>
    </row>
    <row r="1975" spans="27:29" ht="18" customHeight="1" x14ac:dyDescent="0.2">
      <c r="AA1975" s="1"/>
      <c r="AC1975" s="1"/>
    </row>
    <row r="1976" spans="27:29" ht="18" customHeight="1" x14ac:dyDescent="0.2">
      <c r="AA1976" s="1"/>
      <c r="AC1976" s="1"/>
    </row>
    <row r="1977" spans="27:29" ht="18" customHeight="1" x14ac:dyDescent="0.2">
      <c r="AA1977" s="1"/>
      <c r="AC1977" s="1"/>
    </row>
    <row r="1978" spans="27:29" ht="18" customHeight="1" x14ac:dyDescent="0.2">
      <c r="AA1978" s="1"/>
      <c r="AC1978" s="1"/>
    </row>
    <row r="1979" spans="27:29" ht="18" customHeight="1" x14ac:dyDescent="0.2">
      <c r="AA1979" s="1"/>
      <c r="AC1979" s="1"/>
    </row>
    <row r="1980" spans="27:29" ht="18" customHeight="1" x14ac:dyDescent="0.2">
      <c r="AA1980" s="1"/>
      <c r="AC1980" s="1"/>
    </row>
    <row r="1981" spans="27:29" ht="18" customHeight="1" x14ac:dyDescent="0.2">
      <c r="AA1981" s="1"/>
      <c r="AC1981" s="1"/>
    </row>
    <row r="1982" spans="27:29" ht="18" customHeight="1" x14ac:dyDescent="0.2">
      <c r="AA1982" s="1"/>
      <c r="AC1982" s="1"/>
    </row>
    <row r="1983" spans="27:29" ht="18" customHeight="1" x14ac:dyDescent="0.2">
      <c r="AA1983" s="1"/>
      <c r="AC1983" s="1"/>
    </row>
    <row r="1984" spans="27:29" ht="18" customHeight="1" x14ac:dyDescent="0.2">
      <c r="AA1984" s="1"/>
      <c r="AC1984" s="1"/>
    </row>
    <row r="1985" spans="27:29" ht="18" customHeight="1" x14ac:dyDescent="0.2">
      <c r="AA1985" s="1"/>
      <c r="AC1985" s="1"/>
    </row>
    <row r="1986" spans="27:29" ht="18" customHeight="1" x14ac:dyDescent="0.2">
      <c r="AA1986" s="1"/>
      <c r="AC1986" s="1"/>
    </row>
    <row r="1987" spans="27:29" ht="18" customHeight="1" x14ac:dyDescent="0.2">
      <c r="AA1987" s="1"/>
      <c r="AC1987" s="1"/>
    </row>
    <row r="1988" spans="27:29" ht="18" customHeight="1" x14ac:dyDescent="0.2">
      <c r="AA1988" s="1"/>
      <c r="AC1988" s="1"/>
    </row>
    <row r="1989" spans="27:29" ht="18" customHeight="1" x14ac:dyDescent="0.2">
      <c r="AA1989" s="1"/>
      <c r="AC1989" s="1"/>
    </row>
    <row r="1990" spans="27:29" ht="18" customHeight="1" x14ac:dyDescent="0.2">
      <c r="AA1990" s="1"/>
      <c r="AC1990" s="1"/>
    </row>
    <row r="1991" spans="27:29" ht="18" customHeight="1" x14ac:dyDescent="0.2">
      <c r="AA1991" s="1"/>
      <c r="AC1991" s="1"/>
    </row>
    <row r="1992" spans="27:29" ht="18" customHeight="1" x14ac:dyDescent="0.2">
      <c r="AA1992" s="1"/>
      <c r="AC1992" s="1"/>
    </row>
    <row r="1993" spans="27:29" ht="18" customHeight="1" x14ac:dyDescent="0.2">
      <c r="AA1993" s="1"/>
      <c r="AC1993" s="1"/>
    </row>
    <row r="1994" spans="27:29" ht="18" customHeight="1" x14ac:dyDescent="0.2">
      <c r="AA1994" s="1"/>
      <c r="AC1994" s="1"/>
    </row>
    <row r="1995" spans="27:29" ht="18" customHeight="1" x14ac:dyDescent="0.2">
      <c r="AA1995" s="1"/>
      <c r="AC1995" s="1"/>
    </row>
    <row r="1996" spans="27:29" ht="18" customHeight="1" x14ac:dyDescent="0.2">
      <c r="AA1996" s="1"/>
      <c r="AC1996" s="1"/>
    </row>
    <row r="1997" spans="27:29" ht="18" customHeight="1" x14ac:dyDescent="0.2">
      <c r="AA1997" s="1"/>
      <c r="AC1997" s="1"/>
    </row>
    <row r="1998" spans="27:29" ht="18" customHeight="1" x14ac:dyDescent="0.2">
      <c r="AA1998" s="1"/>
      <c r="AC1998" s="1"/>
    </row>
    <row r="1999" spans="27:29" ht="18" customHeight="1" x14ac:dyDescent="0.2">
      <c r="AA1999" s="1"/>
      <c r="AC1999" s="1"/>
    </row>
    <row r="2000" spans="27:29" ht="18" customHeight="1" x14ac:dyDescent="0.2">
      <c r="AA2000" s="1"/>
      <c r="AC2000" s="1"/>
    </row>
    <row r="2001" spans="27:29" ht="18" customHeight="1" x14ac:dyDescent="0.2">
      <c r="AA2001" s="1"/>
      <c r="AC2001" s="1"/>
    </row>
    <row r="2002" spans="27:29" ht="18" customHeight="1" x14ac:dyDescent="0.2">
      <c r="AA2002" s="1"/>
      <c r="AC2002" s="1"/>
    </row>
    <row r="2003" spans="27:29" ht="18" customHeight="1" x14ac:dyDescent="0.2">
      <c r="AA2003" s="1"/>
      <c r="AC2003" s="1"/>
    </row>
    <row r="2004" spans="27:29" ht="18" customHeight="1" x14ac:dyDescent="0.2">
      <c r="AA2004" s="1"/>
      <c r="AC2004" s="1"/>
    </row>
    <row r="2005" spans="27:29" ht="18" customHeight="1" x14ac:dyDescent="0.2">
      <c r="AA2005" s="1"/>
      <c r="AC2005" s="1"/>
    </row>
    <row r="2006" spans="27:29" ht="18" customHeight="1" x14ac:dyDescent="0.2">
      <c r="AA2006" s="1"/>
      <c r="AC2006" s="1"/>
    </row>
    <row r="2007" spans="27:29" ht="18" customHeight="1" x14ac:dyDescent="0.2">
      <c r="AA2007" s="1"/>
      <c r="AC2007" s="1"/>
    </row>
    <row r="2008" spans="27:29" ht="18" customHeight="1" x14ac:dyDescent="0.2">
      <c r="AA2008" s="1"/>
      <c r="AC2008" s="1"/>
    </row>
    <row r="2009" spans="27:29" ht="18" customHeight="1" x14ac:dyDescent="0.2">
      <c r="AA2009" s="1"/>
      <c r="AC2009" s="1"/>
    </row>
    <row r="2010" spans="27:29" ht="18" customHeight="1" x14ac:dyDescent="0.2">
      <c r="AA2010" s="1"/>
      <c r="AC2010" s="1"/>
    </row>
    <row r="2011" spans="27:29" ht="18" customHeight="1" x14ac:dyDescent="0.2">
      <c r="AA2011" s="1"/>
      <c r="AC2011" s="1"/>
    </row>
    <row r="2012" spans="27:29" ht="18" customHeight="1" x14ac:dyDescent="0.2">
      <c r="AA2012" s="1"/>
      <c r="AC2012" s="1"/>
    </row>
    <row r="2013" spans="27:29" ht="18" customHeight="1" x14ac:dyDescent="0.2">
      <c r="AA2013" s="1"/>
      <c r="AC2013" s="1"/>
    </row>
    <row r="2014" spans="27:29" ht="18" customHeight="1" x14ac:dyDescent="0.2">
      <c r="AA2014" s="1"/>
      <c r="AC2014" s="1"/>
    </row>
    <row r="2015" spans="27:29" ht="18" customHeight="1" x14ac:dyDescent="0.2">
      <c r="AA2015" s="1"/>
      <c r="AC2015" s="1"/>
    </row>
    <row r="2016" spans="27:29" ht="18" customHeight="1" x14ac:dyDescent="0.2">
      <c r="AA2016" s="1"/>
      <c r="AC2016" s="1"/>
    </row>
    <row r="2017" spans="27:29" ht="18" customHeight="1" x14ac:dyDescent="0.2">
      <c r="AA2017" s="1"/>
      <c r="AC2017" s="1"/>
    </row>
    <row r="2018" spans="27:29" ht="18" customHeight="1" x14ac:dyDescent="0.2">
      <c r="AA2018" s="1"/>
      <c r="AC2018" s="1"/>
    </row>
    <row r="2019" spans="27:29" ht="18" customHeight="1" x14ac:dyDescent="0.2">
      <c r="AA2019" s="1"/>
      <c r="AC2019" s="1"/>
    </row>
    <row r="2020" spans="27:29" ht="18" customHeight="1" x14ac:dyDescent="0.2">
      <c r="AA2020" s="1"/>
      <c r="AC2020" s="1"/>
    </row>
    <row r="2021" spans="27:29" ht="18" customHeight="1" x14ac:dyDescent="0.2">
      <c r="AA2021" s="1"/>
      <c r="AC2021" s="1"/>
    </row>
    <row r="2022" spans="27:29" ht="18" customHeight="1" x14ac:dyDescent="0.2">
      <c r="AA2022" s="1"/>
      <c r="AC2022" s="1"/>
    </row>
    <row r="2023" spans="27:29" ht="18" customHeight="1" x14ac:dyDescent="0.2">
      <c r="AA2023" s="1"/>
      <c r="AC2023" s="1"/>
    </row>
    <row r="2024" spans="27:29" ht="18" customHeight="1" x14ac:dyDescent="0.2">
      <c r="AA2024" s="1"/>
      <c r="AC2024" s="1"/>
    </row>
    <row r="2025" spans="27:29" ht="18" customHeight="1" x14ac:dyDescent="0.2">
      <c r="AA2025" s="1"/>
      <c r="AC2025" s="1"/>
    </row>
    <row r="2026" spans="27:29" ht="18" customHeight="1" x14ac:dyDescent="0.2">
      <c r="AA2026" s="1"/>
      <c r="AC2026" s="1"/>
    </row>
    <row r="2027" spans="27:29" ht="18" customHeight="1" x14ac:dyDescent="0.2">
      <c r="AA2027" s="1"/>
      <c r="AC2027" s="1"/>
    </row>
    <row r="2028" spans="27:29" ht="18" customHeight="1" x14ac:dyDescent="0.2">
      <c r="AA2028" s="1"/>
      <c r="AC2028" s="1"/>
    </row>
    <row r="2029" spans="27:29" ht="18" customHeight="1" x14ac:dyDescent="0.2">
      <c r="AA2029" s="1"/>
      <c r="AC2029" s="1"/>
    </row>
    <row r="2030" spans="27:29" ht="18" customHeight="1" x14ac:dyDescent="0.2">
      <c r="AA2030" s="1"/>
      <c r="AC2030" s="1"/>
    </row>
    <row r="2031" spans="27:29" ht="18" customHeight="1" x14ac:dyDescent="0.2">
      <c r="AA2031" s="1"/>
      <c r="AC2031" s="1"/>
    </row>
    <row r="2032" spans="27:29" ht="18" customHeight="1" x14ac:dyDescent="0.2">
      <c r="AA2032" s="1"/>
      <c r="AC2032" s="1"/>
    </row>
    <row r="2033" spans="27:29" ht="18" customHeight="1" x14ac:dyDescent="0.2">
      <c r="AA2033" s="1"/>
      <c r="AC2033" s="1"/>
    </row>
    <row r="2034" spans="27:29" ht="18" customHeight="1" x14ac:dyDescent="0.2">
      <c r="AA2034" s="1"/>
      <c r="AC2034" s="1"/>
    </row>
    <row r="2035" spans="27:29" ht="18" customHeight="1" x14ac:dyDescent="0.2">
      <c r="AA2035" s="1"/>
      <c r="AC2035" s="1"/>
    </row>
    <row r="2036" spans="27:29" ht="18" customHeight="1" x14ac:dyDescent="0.2">
      <c r="AA2036" s="1"/>
      <c r="AC2036" s="1"/>
    </row>
    <row r="2037" spans="27:29" ht="18" customHeight="1" x14ac:dyDescent="0.2">
      <c r="AA2037" s="1"/>
      <c r="AC2037" s="1"/>
    </row>
    <row r="2038" spans="27:29" ht="18" customHeight="1" x14ac:dyDescent="0.2">
      <c r="AA2038" s="1"/>
      <c r="AC2038" s="1"/>
    </row>
    <row r="2039" spans="27:29" ht="18" customHeight="1" x14ac:dyDescent="0.2">
      <c r="AA2039" s="1"/>
      <c r="AC2039" s="1"/>
    </row>
    <row r="2040" spans="27:29" ht="18" customHeight="1" x14ac:dyDescent="0.2">
      <c r="AA2040" s="1"/>
      <c r="AC2040" s="1"/>
    </row>
    <row r="2041" spans="27:29" ht="18" customHeight="1" x14ac:dyDescent="0.2">
      <c r="AA2041" s="1"/>
      <c r="AC2041" s="1"/>
    </row>
    <row r="2042" spans="27:29" ht="18" customHeight="1" x14ac:dyDescent="0.2">
      <c r="AA2042" s="1"/>
      <c r="AC2042" s="1"/>
    </row>
    <row r="2043" spans="27:29" ht="18" customHeight="1" x14ac:dyDescent="0.2">
      <c r="AA2043" s="1"/>
      <c r="AC2043" s="1"/>
    </row>
    <row r="2044" spans="27:29" ht="18" customHeight="1" x14ac:dyDescent="0.2">
      <c r="AA2044" s="1"/>
      <c r="AC2044" s="1"/>
    </row>
    <row r="2045" spans="27:29" ht="18" customHeight="1" x14ac:dyDescent="0.2">
      <c r="AA2045" s="1"/>
      <c r="AC2045" s="1"/>
    </row>
    <row r="2046" spans="27:29" ht="18" customHeight="1" x14ac:dyDescent="0.2">
      <c r="AA2046" s="1"/>
      <c r="AC2046" s="1"/>
    </row>
    <row r="2047" spans="27:29" ht="18" customHeight="1" x14ac:dyDescent="0.2">
      <c r="AA2047" s="1"/>
      <c r="AC2047" s="1"/>
    </row>
    <row r="2048" spans="27:29" ht="18" customHeight="1" x14ac:dyDescent="0.2">
      <c r="AA2048" s="1"/>
      <c r="AC2048" s="1"/>
    </row>
    <row r="2049" spans="27:29" ht="18" customHeight="1" x14ac:dyDescent="0.2">
      <c r="AA2049" s="1"/>
      <c r="AC2049" s="1"/>
    </row>
    <row r="2050" spans="27:29" ht="18" customHeight="1" x14ac:dyDescent="0.2">
      <c r="AA2050" s="1"/>
      <c r="AC2050" s="1"/>
    </row>
    <row r="2051" spans="27:29" ht="18" customHeight="1" x14ac:dyDescent="0.2">
      <c r="AA2051" s="1"/>
      <c r="AC2051" s="1"/>
    </row>
    <row r="2052" spans="27:29" ht="18" customHeight="1" x14ac:dyDescent="0.2">
      <c r="AA2052" s="1"/>
      <c r="AC2052" s="1"/>
    </row>
    <row r="2053" spans="27:29" ht="18" customHeight="1" x14ac:dyDescent="0.2">
      <c r="AA2053" s="1"/>
      <c r="AC2053" s="1"/>
    </row>
    <row r="2054" spans="27:29" ht="18" customHeight="1" x14ac:dyDescent="0.2">
      <c r="AA2054" s="1"/>
      <c r="AC2054" s="1"/>
    </row>
    <row r="2055" spans="27:29" ht="18" customHeight="1" x14ac:dyDescent="0.2">
      <c r="AA2055" s="1"/>
      <c r="AC2055" s="1"/>
    </row>
    <row r="2056" spans="27:29" ht="18" customHeight="1" x14ac:dyDescent="0.2">
      <c r="AA2056" s="1"/>
      <c r="AC2056" s="1"/>
    </row>
    <row r="2057" spans="27:29" ht="18" customHeight="1" x14ac:dyDescent="0.2">
      <c r="AA2057" s="1"/>
      <c r="AC2057" s="1"/>
    </row>
    <row r="2058" spans="27:29" ht="18" customHeight="1" x14ac:dyDescent="0.2">
      <c r="AA2058" s="1"/>
      <c r="AC2058" s="1"/>
    </row>
    <row r="2059" spans="27:29" ht="18" customHeight="1" x14ac:dyDescent="0.2">
      <c r="AA2059" s="1"/>
      <c r="AC2059" s="1"/>
    </row>
    <row r="2060" spans="27:29" ht="18" customHeight="1" x14ac:dyDescent="0.2">
      <c r="AA2060" s="1"/>
      <c r="AC2060" s="1"/>
    </row>
    <row r="2061" spans="27:29" ht="18" customHeight="1" x14ac:dyDescent="0.2">
      <c r="AA2061" s="1"/>
      <c r="AC2061" s="1"/>
    </row>
    <row r="2062" spans="27:29" ht="18" customHeight="1" x14ac:dyDescent="0.2">
      <c r="AA2062" s="1"/>
      <c r="AC2062" s="1"/>
    </row>
    <row r="2063" spans="27:29" ht="18" customHeight="1" x14ac:dyDescent="0.2">
      <c r="AA2063" s="1"/>
      <c r="AC2063" s="1"/>
    </row>
    <row r="2064" spans="27:29" ht="18" customHeight="1" x14ac:dyDescent="0.2">
      <c r="AA2064" s="1"/>
      <c r="AC2064" s="1"/>
    </row>
    <row r="2065" spans="27:29" ht="18" customHeight="1" x14ac:dyDescent="0.2">
      <c r="AA2065" s="1"/>
      <c r="AC2065" s="1"/>
    </row>
    <row r="2066" spans="27:29" ht="18" customHeight="1" x14ac:dyDescent="0.2">
      <c r="AA2066" s="1"/>
      <c r="AC2066" s="1"/>
    </row>
    <row r="2067" spans="27:29" ht="18" customHeight="1" x14ac:dyDescent="0.2">
      <c r="AA2067" s="1"/>
      <c r="AC2067" s="1"/>
    </row>
    <row r="2068" spans="27:29" ht="18" customHeight="1" x14ac:dyDescent="0.2">
      <c r="AA2068" s="1"/>
      <c r="AC2068" s="1"/>
    </row>
    <row r="2069" spans="27:29" ht="18" customHeight="1" x14ac:dyDescent="0.2">
      <c r="AA2069" s="1"/>
      <c r="AC2069" s="1"/>
    </row>
    <row r="2070" spans="27:29" ht="18" customHeight="1" x14ac:dyDescent="0.2">
      <c r="AA2070" s="1"/>
      <c r="AC2070" s="1"/>
    </row>
    <row r="2071" spans="27:29" ht="18" customHeight="1" x14ac:dyDescent="0.2">
      <c r="AA2071" s="1"/>
      <c r="AC2071" s="1"/>
    </row>
    <row r="2072" spans="27:29" ht="18" customHeight="1" x14ac:dyDescent="0.2">
      <c r="AA2072" s="1"/>
      <c r="AC2072" s="1"/>
    </row>
    <row r="2073" spans="27:29" ht="18" customHeight="1" x14ac:dyDescent="0.2">
      <c r="AA2073" s="1"/>
      <c r="AC2073" s="1"/>
    </row>
    <row r="2074" spans="27:29" ht="18" customHeight="1" x14ac:dyDescent="0.2">
      <c r="AA2074" s="1"/>
      <c r="AC2074" s="1"/>
    </row>
    <row r="2075" spans="27:29" ht="18" customHeight="1" x14ac:dyDescent="0.2">
      <c r="AA2075" s="1"/>
      <c r="AC2075" s="1"/>
    </row>
    <row r="2076" spans="27:29" ht="18" customHeight="1" x14ac:dyDescent="0.2">
      <c r="AA2076" s="1"/>
      <c r="AC2076" s="1"/>
    </row>
    <row r="2077" spans="27:29" ht="18" customHeight="1" x14ac:dyDescent="0.2">
      <c r="AA2077" s="1"/>
      <c r="AC2077" s="1"/>
    </row>
    <row r="2078" spans="27:29" ht="18" customHeight="1" x14ac:dyDescent="0.2">
      <c r="AA2078" s="1"/>
      <c r="AC2078" s="1"/>
    </row>
    <row r="2079" spans="27:29" ht="18" customHeight="1" x14ac:dyDescent="0.2">
      <c r="AA2079" s="1"/>
      <c r="AC2079" s="1"/>
    </row>
    <row r="2080" spans="27:29" ht="18" customHeight="1" x14ac:dyDescent="0.2">
      <c r="AA2080" s="1"/>
      <c r="AC2080" s="1"/>
    </row>
    <row r="2081" spans="27:29" ht="18" customHeight="1" x14ac:dyDescent="0.2">
      <c r="AA2081" s="1"/>
      <c r="AC2081" s="1"/>
    </row>
    <row r="2082" spans="27:29" ht="18" customHeight="1" x14ac:dyDescent="0.2">
      <c r="AA2082" s="1"/>
      <c r="AC2082" s="1"/>
    </row>
    <row r="2083" spans="27:29" ht="18" customHeight="1" x14ac:dyDescent="0.2">
      <c r="AA2083" s="1"/>
      <c r="AC2083" s="1"/>
    </row>
    <row r="2084" spans="27:29" ht="18" customHeight="1" x14ac:dyDescent="0.2">
      <c r="AA2084" s="1"/>
      <c r="AC2084" s="1"/>
    </row>
    <row r="2085" spans="27:29" ht="18" customHeight="1" x14ac:dyDescent="0.2">
      <c r="AA2085" s="1"/>
      <c r="AC2085" s="1"/>
    </row>
    <row r="2086" spans="27:29" ht="18" customHeight="1" x14ac:dyDescent="0.2">
      <c r="AA2086" s="1"/>
      <c r="AC2086" s="1"/>
    </row>
    <row r="2087" spans="27:29" ht="18" customHeight="1" x14ac:dyDescent="0.2">
      <c r="AA2087" s="1"/>
      <c r="AC2087" s="1"/>
    </row>
    <row r="2088" spans="27:29" ht="18" customHeight="1" x14ac:dyDescent="0.2">
      <c r="AA2088" s="1"/>
      <c r="AC2088" s="1"/>
    </row>
    <row r="2089" spans="27:29" ht="18" customHeight="1" x14ac:dyDescent="0.2">
      <c r="AA2089" s="1"/>
      <c r="AC2089" s="1"/>
    </row>
    <row r="2090" spans="27:29" ht="18" customHeight="1" x14ac:dyDescent="0.2">
      <c r="AA2090" s="1"/>
      <c r="AC2090" s="1"/>
    </row>
    <row r="2091" spans="27:29" ht="18" customHeight="1" x14ac:dyDescent="0.2">
      <c r="AA2091" s="1"/>
      <c r="AC2091" s="1"/>
    </row>
    <row r="2092" spans="27:29" ht="18" customHeight="1" x14ac:dyDescent="0.2">
      <c r="AA2092" s="1"/>
      <c r="AC2092" s="1"/>
    </row>
    <row r="2093" spans="27:29" ht="18" customHeight="1" x14ac:dyDescent="0.2">
      <c r="AA2093" s="1"/>
      <c r="AC2093" s="1"/>
    </row>
    <row r="2094" spans="27:29" ht="18" customHeight="1" x14ac:dyDescent="0.2">
      <c r="AA2094" s="1"/>
      <c r="AC2094" s="1"/>
    </row>
    <row r="2095" spans="27:29" ht="18" customHeight="1" x14ac:dyDescent="0.2">
      <c r="AA2095" s="1"/>
      <c r="AC2095" s="1"/>
    </row>
    <row r="2096" spans="27:29" ht="18" customHeight="1" x14ac:dyDescent="0.2">
      <c r="AA2096" s="1"/>
      <c r="AC2096" s="1"/>
    </row>
    <row r="2097" spans="27:29" ht="18" customHeight="1" x14ac:dyDescent="0.2">
      <c r="AA2097" s="1"/>
      <c r="AC2097" s="1"/>
    </row>
    <row r="2098" spans="27:29" ht="18" customHeight="1" x14ac:dyDescent="0.2">
      <c r="AA2098" s="1"/>
      <c r="AC2098" s="1"/>
    </row>
    <row r="2099" spans="27:29" ht="18" customHeight="1" x14ac:dyDescent="0.2">
      <c r="AA2099" s="1"/>
      <c r="AC2099" s="1"/>
    </row>
    <row r="2100" spans="27:29" ht="18" customHeight="1" x14ac:dyDescent="0.2">
      <c r="AA2100" s="1"/>
      <c r="AC2100" s="1"/>
    </row>
    <row r="2101" spans="27:29" ht="18" customHeight="1" x14ac:dyDescent="0.2">
      <c r="AA2101" s="1"/>
      <c r="AC2101" s="1"/>
    </row>
    <row r="2102" spans="27:29" ht="18" customHeight="1" x14ac:dyDescent="0.2">
      <c r="AA2102" s="1"/>
      <c r="AC2102" s="1"/>
    </row>
    <row r="2103" spans="27:29" ht="18" customHeight="1" x14ac:dyDescent="0.2">
      <c r="AA2103" s="1"/>
      <c r="AC2103" s="1"/>
    </row>
    <row r="2104" spans="27:29" ht="18" customHeight="1" x14ac:dyDescent="0.2">
      <c r="AA2104" s="1"/>
      <c r="AC2104" s="1"/>
    </row>
    <row r="2105" spans="27:29" ht="18" customHeight="1" x14ac:dyDescent="0.2">
      <c r="AA2105" s="1"/>
      <c r="AC2105" s="1"/>
    </row>
    <row r="2106" spans="27:29" ht="18" customHeight="1" x14ac:dyDescent="0.2">
      <c r="AA2106" s="1"/>
      <c r="AC2106" s="1"/>
    </row>
    <row r="2107" spans="27:29" ht="18" customHeight="1" x14ac:dyDescent="0.2">
      <c r="AA2107" s="1"/>
      <c r="AC2107" s="1"/>
    </row>
    <row r="2108" spans="27:29" ht="18" customHeight="1" x14ac:dyDescent="0.2">
      <c r="AA2108" s="1"/>
      <c r="AC2108" s="1"/>
    </row>
    <row r="2109" spans="27:29" ht="18" customHeight="1" x14ac:dyDescent="0.2">
      <c r="AA2109" s="1"/>
      <c r="AC2109" s="1"/>
    </row>
    <row r="2110" spans="27:29" ht="18" customHeight="1" x14ac:dyDescent="0.2">
      <c r="AA2110" s="1"/>
      <c r="AC2110" s="1"/>
    </row>
    <row r="2111" spans="27:29" ht="18" customHeight="1" x14ac:dyDescent="0.2">
      <c r="AA2111" s="1"/>
      <c r="AC2111" s="1"/>
    </row>
    <row r="2112" spans="27:29" ht="18" customHeight="1" x14ac:dyDescent="0.2">
      <c r="AA2112" s="1"/>
      <c r="AC2112" s="1"/>
    </row>
    <row r="2113" spans="27:29" ht="18" customHeight="1" x14ac:dyDescent="0.2">
      <c r="AA2113" s="1"/>
      <c r="AC2113" s="1"/>
    </row>
    <row r="2114" spans="27:29" ht="18" customHeight="1" x14ac:dyDescent="0.2">
      <c r="AA2114" s="1"/>
      <c r="AC2114" s="1"/>
    </row>
    <row r="2115" spans="27:29" ht="18" customHeight="1" x14ac:dyDescent="0.2">
      <c r="AA2115" s="1"/>
      <c r="AC2115" s="1"/>
    </row>
    <row r="2116" spans="27:29" ht="18" customHeight="1" x14ac:dyDescent="0.2">
      <c r="AA2116" s="1"/>
      <c r="AC2116" s="1"/>
    </row>
    <row r="2117" spans="27:29" ht="18" customHeight="1" x14ac:dyDescent="0.2">
      <c r="AA2117" s="1"/>
      <c r="AC2117" s="1"/>
    </row>
    <row r="2118" spans="27:29" ht="18" customHeight="1" x14ac:dyDescent="0.2">
      <c r="AA2118" s="1"/>
      <c r="AC2118" s="1"/>
    </row>
    <row r="2119" spans="27:29" ht="18" customHeight="1" x14ac:dyDescent="0.2">
      <c r="AA2119" s="1"/>
      <c r="AC2119" s="1"/>
    </row>
    <row r="2120" spans="27:29" ht="18" customHeight="1" x14ac:dyDescent="0.2">
      <c r="AA2120" s="1"/>
      <c r="AC2120" s="1"/>
    </row>
    <row r="2121" spans="27:29" ht="18" customHeight="1" x14ac:dyDescent="0.2">
      <c r="AA2121" s="1"/>
      <c r="AC2121" s="1"/>
    </row>
    <row r="2122" spans="27:29" ht="18" customHeight="1" x14ac:dyDescent="0.2">
      <c r="AA2122" s="1"/>
      <c r="AC2122" s="1"/>
    </row>
    <row r="2123" spans="27:29" ht="18" customHeight="1" x14ac:dyDescent="0.2">
      <c r="AA2123" s="1"/>
      <c r="AC2123" s="1"/>
    </row>
    <row r="2124" spans="27:29" ht="18" customHeight="1" x14ac:dyDescent="0.2">
      <c r="AA2124" s="1"/>
      <c r="AC2124" s="1"/>
    </row>
    <row r="2125" spans="27:29" ht="18" customHeight="1" x14ac:dyDescent="0.2">
      <c r="AA2125" s="1"/>
      <c r="AC2125" s="1"/>
    </row>
    <row r="2126" spans="27:29" ht="18" customHeight="1" x14ac:dyDescent="0.2">
      <c r="AA2126" s="1"/>
      <c r="AC2126" s="1"/>
    </row>
    <row r="2127" spans="27:29" ht="18" customHeight="1" x14ac:dyDescent="0.2">
      <c r="AA2127" s="1"/>
      <c r="AC2127" s="1"/>
    </row>
    <row r="2128" spans="27:29" ht="18" customHeight="1" x14ac:dyDescent="0.2">
      <c r="AA2128" s="1"/>
      <c r="AC2128" s="1"/>
    </row>
    <row r="2129" spans="27:29" ht="18" customHeight="1" x14ac:dyDescent="0.2">
      <c r="AA2129" s="1"/>
      <c r="AC2129" s="1"/>
    </row>
    <row r="2130" spans="27:29" ht="18" customHeight="1" x14ac:dyDescent="0.2">
      <c r="AA2130" s="1"/>
      <c r="AC2130" s="1"/>
    </row>
    <row r="2131" spans="27:29" ht="18" customHeight="1" x14ac:dyDescent="0.2">
      <c r="AA2131" s="1"/>
      <c r="AC2131" s="1"/>
    </row>
    <row r="2132" spans="27:29" ht="18" customHeight="1" x14ac:dyDescent="0.2">
      <c r="AA2132" s="1"/>
      <c r="AC2132" s="1"/>
    </row>
    <row r="2133" spans="27:29" ht="18" customHeight="1" x14ac:dyDescent="0.2">
      <c r="AA2133" s="1"/>
      <c r="AC2133" s="1"/>
    </row>
    <row r="2134" spans="27:29" ht="18" customHeight="1" x14ac:dyDescent="0.2">
      <c r="AA2134" s="1"/>
      <c r="AC2134" s="1"/>
    </row>
    <row r="2135" spans="27:29" ht="18" customHeight="1" x14ac:dyDescent="0.2">
      <c r="AA2135" s="1"/>
      <c r="AC2135" s="1"/>
    </row>
    <row r="2136" spans="27:29" ht="18" customHeight="1" x14ac:dyDescent="0.2">
      <c r="AA2136" s="1"/>
      <c r="AC2136" s="1"/>
    </row>
    <row r="2137" spans="27:29" ht="18" customHeight="1" x14ac:dyDescent="0.2">
      <c r="AA2137" s="1"/>
      <c r="AC2137" s="1"/>
    </row>
    <row r="2138" spans="27:29" ht="18" customHeight="1" x14ac:dyDescent="0.2">
      <c r="AA2138" s="1"/>
      <c r="AC2138" s="1"/>
    </row>
    <row r="2139" spans="27:29" ht="18" customHeight="1" x14ac:dyDescent="0.2">
      <c r="AA2139" s="1"/>
      <c r="AC2139" s="1"/>
    </row>
    <row r="2140" spans="27:29" ht="18" customHeight="1" x14ac:dyDescent="0.2">
      <c r="AA2140" s="1"/>
      <c r="AC2140" s="1"/>
    </row>
    <row r="2141" spans="27:29" ht="18" customHeight="1" x14ac:dyDescent="0.2">
      <c r="AA2141" s="1"/>
      <c r="AC2141" s="1"/>
    </row>
    <row r="2142" spans="27:29" ht="18" customHeight="1" x14ac:dyDescent="0.2">
      <c r="AA2142" s="1"/>
      <c r="AC2142" s="1"/>
    </row>
    <row r="2143" spans="27:29" ht="18" customHeight="1" x14ac:dyDescent="0.2">
      <c r="AA2143" s="1"/>
      <c r="AC2143" s="1"/>
    </row>
    <row r="2144" spans="27:29" ht="18" customHeight="1" x14ac:dyDescent="0.2">
      <c r="AA2144" s="1"/>
      <c r="AC2144" s="1"/>
    </row>
    <row r="2145" spans="27:29" ht="18" customHeight="1" x14ac:dyDescent="0.2">
      <c r="AA2145" s="1"/>
      <c r="AC2145" s="1"/>
    </row>
    <row r="2146" spans="27:29" ht="18" customHeight="1" x14ac:dyDescent="0.2">
      <c r="AA2146" s="1"/>
      <c r="AC2146" s="1"/>
    </row>
    <row r="2147" spans="27:29" ht="18" customHeight="1" x14ac:dyDescent="0.2">
      <c r="AA2147" s="1"/>
      <c r="AC2147" s="1"/>
    </row>
    <row r="2148" spans="27:29" ht="18" customHeight="1" x14ac:dyDescent="0.2">
      <c r="AA2148" s="1"/>
      <c r="AC2148" s="1"/>
    </row>
    <row r="2149" spans="27:29" ht="18" customHeight="1" x14ac:dyDescent="0.2">
      <c r="AA2149" s="1"/>
      <c r="AC2149" s="1"/>
    </row>
    <row r="2150" spans="27:29" ht="18" customHeight="1" x14ac:dyDescent="0.2">
      <c r="AA2150" s="1"/>
      <c r="AC2150" s="1"/>
    </row>
    <row r="2151" spans="27:29" ht="18" customHeight="1" x14ac:dyDescent="0.2">
      <c r="AA2151" s="1"/>
      <c r="AC2151" s="1"/>
    </row>
    <row r="2152" spans="27:29" ht="18" customHeight="1" x14ac:dyDescent="0.2">
      <c r="AA2152" s="1"/>
      <c r="AC2152" s="1"/>
    </row>
    <row r="2153" spans="27:29" ht="18" customHeight="1" x14ac:dyDescent="0.2">
      <c r="AA2153" s="1"/>
      <c r="AC2153" s="1"/>
    </row>
    <row r="2154" spans="27:29" ht="18" customHeight="1" x14ac:dyDescent="0.2">
      <c r="AA2154" s="1"/>
      <c r="AC2154" s="1"/>
    </row>
    <row r="2155" spans="27:29" ht="18" customHeight="1" x14ac:dyDescent="0.2">
      <c r="AA2155" s="1"/>
      <c r="AC2155" s="1"/>
    </row>
    <row r="2156" spans="27:29" ht="18" customHeight="1" x14ac:dyDescent="0.2">
      <c r="AA2156" s="1"/>
      <c r="AC2156" s="1"/>
    </row>
    <row r="2157" spans="27:29" ht="18" customHeight="1" x14ac:dyDescent="0.2">
      <c r="AA2157" s="1"/>
      <c r="AC2157" s="1"/>
    </row>
    <row r="2158" spans="27:29" ht="18" customHeight="1" x14ac:dyDescent="0.2">
      <c r="AA2158" s="1"/>
      <c r="AC2158" s="1"/>
    </row>
    <row r="2159" spans="27:29" ht="18" customHeight="1" x14ac:dyDescent="0.2">
      <c r="AA2159" s="1"/>
      <c r="AC2159" s="1"/>
    </row>
    <row r="2160" spans="27:29" ht="18" customHeight="1" x14ac:dyDescent="0.2">
      <c r="AA2160" s="1"/>
      <c r="AC2160" s="1"/>
    </row>
    <row r="2161" spans="27:29" ht="18" customHeight="1" x14ac:dyDescent="0.2">
      <c r="AA2161" s="1"/>
      <c r="AC2161" s="1"/>
    </row>
    <row r="2162" spans="27:29" ht="18" customHeight="1" x14ac:dyDescent="0.2">
      <c r="AA2162" s="1"/>
      <c r="AC2162" s="1"/>
    </row>
    <row r="2163" spans="27:29" ht="18" customHeight="1" x14ac:dyDescent="0.2">
      <c r="AA2163" s="1"/>
      <c r="AC2163" s="1"/>
    </row>
    <row r="2164" spans="27:29" ht="18" customHeight="1" x14ac:dyDescent="0.2">
      <c r="AA2164" s="1"/>
      <c r="AC2164" s="1"/>
    </row>
    <row r="2165" spans="27:29" ht="18" customHeight="1" x14ac:dyDescent="0.2">
      <c r="AA2165" s="1"/>
      <c r="AC2165" s="1"/>
    </row>
    <row r="2166" spans="27:29" ht="18" customHeight="1" x14ac:dyDescent="0.2">
      <c r="AA2166" s="1"/>
      <c r="AC2166" s="1"/>
    </row>
    <row r="2167" spans="27:29" ht="18" customHeight="1" x14ac:dyDescent="0.2">
      <c r="AA2167" s="1"/>
      <c r="AC2167" s="1"/>
    </row>
    <row r="2168" spans="27:29" ht="18" customHeight="1" x14ac:dyDescent="0.2">
      <c r="AA2168" s="1"/>
      <c r="AC2168" s="1"/>
    </row>
    <row r="2169" spans="27:29" ht="18" customHeight="1" x14ac:dyDescent="0.2">
      <c r="AA2169" s="1"/>
      <c r="AC2169" s="1"/>
    </row>
    <row r="2170" spans="27:29" ht="18" customHeight="1" x14ac:dyDescent="0.2">
      <c r="AA2170" s="1"/>
      <c r="AC2170" s="1"/>
    </row>
    <row r="2171" spans="27:29" ht="18" customHeight="1" x14ac:dyDescent="0.2">
      <c r="AA2171" s="1"/>
      <c r="AC2171" s="1"/>
    </row>
    <row r="2172" spans="27:29" ht="18" customHeight="1" x14ac:dyDescent="0.2">
      <c r="AA2172" s="1"/>
      <c r="AC2172" s="1"/>
    </row>
    <row r="2173" spans="27:29" ht="18" customHeight="1" x14ac:dyDescent="0.2">
      <c r="AA2173" s="1"/>
      <c r="AC2173" s="1"/>
    </row>
    <row r="2174" spans="27:29" ht="18" customHeight="1" x14ac:dyDescent="0.2">
      <c r="AA2174" s="1"/>
      <c r="AC2174" s="1"/>
    </row>
    <row r="2175" spans="27:29" ht="18" customHeight="1" x14ac:dyDescent="0.2">
      <c r="AA2175" s="1"/>
      <c r="AC2175" s="1"/>
    </row>
    <row r="2176" spans="27:29" ht="18" customHeight="1" x14ac:dyDescent="0.2">
      <c r="AA2176" s="1"/>
      <c r="AC2176" s="1"/>
    </row>
    <row r="2177" spans="27:29" ht="18" customHeight="1" x14ac:dyDescent="0.2">
      <c r="AA2177" s="1"/>
      <c r="AC2177" s="1"/>
    </row>
    <row r="2178" spans="27:29" ht="18" customHeight="1" x14ac:dyDescent="0.2">
      <c r="AA2178" s="1"/>
      <c r="AC2178" s="1"/>
    </row>
    <row r="2179" spans="27:29" ht="18" customHeight="1" x14ac:dyDescent="0.2">
      <c r="AA2179" s="1"/>
      <c r="AC2179" s="1"/>
    </row>
    <row r="2180" spans="27:29" ht="18" customHeight="1" x14ac:dyDescent="0.2">
      <c r="AA2180" s="1"/>
      <c r="AC2180" s="1"/>
    </row>
    <row r="2181" spans="27:29" ht="18" customHeight="1" x14ac:dyDescent="0.2">
      <c r="AA2181" s="1"/>
      <c r="AC2181" s="1"/>
    </row>
    <row r="2182" spans="27:29" ht="18" customHeight="1" x14ac:dyDescent="0.2">
      <c r="AA2182" s="1"/>
      <c r="AC2182" s="1"/>
    </row>
    <row r="2183" spans="27:29" ht="18" customHeight="1" x14ac:dyDescent="0.2">
      <c r="AA2183" s="1"/>
      <c r="AC2183" s="1"/>
    </row>
    <row r="2184" spans="27:29" ht="18" customHeight="1" x14ac:dyDescent="0.2">
      <c r="AA2184" s="1"/>
      <c r="AC2184" s="1"/>
    </row>
    <row r="2185" spans="27:29" ht="18" customHeight="1" x14ac:dyDescent="0.2">
      <c r="AA2185" s="1"/>
      <c r="AC2185" s="1"/>
    </row>
    <row r="2186" spans="27:29" ht="18" customHeight="1" x14ac:dyDescent="0.2">
      <c r="AA2186" s="1"/>
      <c r="AC2186" s="1"/>
    </row>
    <row r="2187" spans="27:29" ht="18" customHeight="1" x14ac:dyDescent="0.2">
      <c r="AA2187" s="1"/>
      <c r="AC2187" s="1"/>
    </row>
    <row r="2188" spans="27:29" ht="18" customHeight="1" x14ac:dyDescent="0.2">
      <c r="AA2188" s="1"/>
      <c r="AC2188" s="1"/>
    </row>
    <row r="2189" spans="27:29" ht="18" customHeight="1" x14ac:dyDescent="0.2">
      <c r="AA2189" s="1"/>
      <c r="AC2189" s="1"/>
    </row>
    <row r="2190" spans="27:29" ht="18" customHeight="1" x14ac:dyDescent="0.2">
      <c r="AA2190" s="1"/>
      <c r="AC2190" s="1"/>
    </row>
    <row r="2191" spans="27:29" ht="18" customHeight="1" x14ac:dyDescent="0.2">
      <c r="AA2191" s="1"/>
      <c r="AC2191" s="1"/>
    </row>
    <row r="2192" spans="27:29" ht="18" customHeight="1" x14ac:dyDescent="0.2">
      <c r="AA2192" s="1"/>
      <c r="AC2192" s="1"/>
    </row>
    <row r="2193" spans="27:29" ht="18" customHeight="1" x14ac:dyDescent="0.2">
      <c r="AA2193" s="1"/>
      <c r="AC2193" s="1"/>
    </row>
    <row r="2194" spans="27:29" ht="18" customHeight="1" x14ac:dyDescent="0.2">
      <c r="AA2194" s="1"/>
      <c r="AC2194" s="1"/>
    </row>
    <row r="2195" spans="27:29" ht="18" customHeight="1" x14ac:dyDescent="0.2">
      <c r="AA2195" s="1"/>
      <c r="AC2195" s="1"/>
    </row>
    <row r="2196" spans="27:29" ht="18" customHeight="1" x14ac:dyDescent="0.2">
      <c r="AA2196" s="1"/>
      <c r="AC2196" s="1"/>
    </row>
    <row r="2197" spans="27:29" ht="18" customHeight="1" x14ac:dyDescent="0.2">
      <c r="AA2197" s="1"/>
      <c r="AC2197" s="1"/>
    </row>
    <row r="2198" spans="27:29" ht="18" customHeight="1" x14ac:dyDescent="0.2">
      <c r="AA2198" s="1"/>
      <c r="AC2198" s="1"/>
    </row>
    <row r="2199" spans="27:29" ht="18" customHeight="1" x14ac:dyDescent="0.2">
      <c r="AA2199" s="1"/>
      <c r="AC2199" s="1"/>
    </row>
    <row r="2200" spans="27:29" ht="18" customHeight="1" x14ac:dyDescent="0.2">
      <c r="AA2200" s="1"/>
      <c r="AC2200" s="1"/>
    </row>
    <row r="2201" spans="27:29" ht="18" customHeight="1" x14ac:dyDescent="0.2">
      <c r="AA2201" s="1"/>
      <c r="AC2201" s="1"/>
    </row>
    <row r="2202" spans="27:29" ht="18" customHeight="1" x14ac:dyDescent="0.2">
      <c r="AA2202" s="1"/>
      <c r="AC2202" s="1"/>
    </row>
    <row r="2203" spans="27:29" ht="18" customHeight="1" x14ac:dyDescent="0.2">
      <c r="AA2203" s="1"/>
      <c r="AC2203" s="1"/>
    </row>
    <row r="2204" spans="27:29" ht="18" customHeight="1" x14ac:dyDescent="0.2">
      <c r="AA2204" s="1"/>
      <c r="AC2204" s="1"/>
    </row>
    <row r="2205" spans="27:29" ht="18" customHeight="1" x14ac:dyDescent="0.2">
      <c r="AA2205" s="1"/>
      <c r="AC2205" s="1"/>
    </row>
    <row r="2206" spans="27:29" ht="18" customHeight="1" x14ac:dyDescent="0.2">
      <c r="AA2206" s="1"/>
      <c r="AC2206" s="1"/>
    </row>
    <row r="2207" spans="27:29" ht="18" customHeight="1" x14ac:dyDescent="0.2">
      <c r="AA2207" s="1"/>
      <c r="AC2207" s="1"/>
    </row>
    <row r="2208" spans="27:29" ht="18" customHeight="1" x14ac:dyDescent="0.2">
      <c r="AA2208" s="1"/>
      <c r="AC2208" s="1"/>
    </row>
    <row r="2209" spans="27:29" ht="18" customHeight="1" x14ac:dyDescent="0.2">
      <c r="AA2209" s="1"/>
      <c r="AC2209" s="1"/>
    </row>
    <row r="2210" spans="27:29" ht="18" customHeight="1" x14ac:dyDescent="0.2">
      <c r="AA2210" s="1"/>
      <c r="AC2210" s="1"/>
    </row>
    <row r="2211" spans="27:29" ht="18" customHeight="1" x14ac:dyDescent="0.2">
      <c r="AA2211" s="1"/>
      <c r="AC2211" s="1"/>
    </row>
    <row r="2212" spans="27:29" ht="18" customHeight="1" x14ac:dyDescent="0.2">
      <c r="AA2212" s="1"/>
      <c r="AC2212" s="1"/>
    </row>
    <row r="2213" spans="27:29" ht="18" customHeight="1" x14ac:dyDescent="0.2">
      <c r="AA2213" s="1"/>
      <c r="AC2213" s="1"/>
    </row>
    <row r="2214" spans="27:29" ht="18" customHeight="1" x14ac:dyDescent="0.2">
      <c r="AA2214" s="1"/>
      <c r="AC2214" s="1"/>
    </row>
    <row r="2215" spans="27:29" ht="18" customHeight="1" x14ac:dyDescent="0.2">
      <c r="AA2215" s="1"/>
      <c r="AC2215" s="1"/>
    </row>
    <row r="2216" spans="27:29" ht="18" customHeight="1" x14ac:dyDescent="0.2">
      <c r="AA2216" s="1"/>
      <c r="AC2216" s="1"/>
    </row>
    <row r="2217" spans="27:29" ht="18" customHeight="1" x14ac:dyDescent="0.2">
      <c r="AA2217" s="1"/>
      <c r="AC2217" s="1"/>
    </row>
    <row r="2218" spans="27:29" ht="18" customHeight="1" x14ac:dyDescent="0.2">
      <c r="AA2218" s="1"/>
      <c r="AC2218" s="1"/>
    </row>
    <row r="2219" spans="27:29" ht="18" customHeight="1" x14ac:dyDescent="0.2">
      <c r="AA2219" s="1"/>
      <c r="AC2219" s="1"/>
    </row>
    <row r="2220" spans="27:29" ht="18" customHeight="1" x14ac:dyDescent="0.2">
      <c r="AA2220" s="1"/>
      <c r="AC2220" s="1"/>
    </row>
    <row r="2221" spans="27:29" ht="18" customHeight="1" x14ac:dyDescent="0.2">
      <c r="AA2221" s="1"/>
      <c r="AC2221" s="1"/>
    </row>
    <row r="2222" spans="27:29" ht="18" customHeight="1" x14ac:dyDescent="0.2">
      <c r="AA2222" s="1"/>
      <c r="AC2222" s="1"/>
    </row>
    <row r="2223" spans="27:29" ht="18" customHeight="1" x14ac:dyDescent="0.2">
      <c r="AA2223" s="1"/>
      <c r="AC2223" s="1"/>
    </row>
    <row r="2224" spans="27:29" ht="18" customHeight="1" x14ac:dyDescent="0.2">
      <c r="AA2224" s="1"/>
      <c r="AC2224" s="1"/>
    </row>
    <row r="2225" spans="27:29" ht="18" customHeight="1" x14ac:dyDescent="0.2">
      <c r="AA2225" s="1"/>
      <c r="AC2225" s="1"/>
    </row>
    <row r="2226" spans="27:29" ht="18" customHeight="1" x14ac:dyDescent="0.2">
      <c r="AA2226" s="1"/>
      <c r="AC2226" s="1"/>
    </row>
    <row r="2227" spans="27:29" ht="18" customHeight="1" x14ac:dyDescent="0.2">
      <c r="AA2227" s="1"/>
      <c r="AC2227" s="1"/>
    </row>
    <row r="2228" spans="27:29" ht="18" customHeight="1" x14ac:dyDescent="0.2">
      <c r="AA2228" s="1"/>
      <c r="AC2228" s="1"/>
    </row>
    <row r="2229" spans="27:29" ht="18" customHeight="1" x14ac:dyDescent="0.2">
      <c r="AA2229" s="1"/>
      <c r="AC2229" s="1"/>
    </row>
    <row r="2230" spans="27:29" ht="18" customHeight="1" x14ac:dyDescent="0.2">
      <c r="AA2230" s="1"/>
      <c r="AC2230" s="1"/>
    </row>
    <row r="2231" spans="27:29" ht="18" customHeight="1" x14ac:dyDescent="0.2">
      <c r="AA2231" s="1"/>
      <c r="AC2231" s="1"/>
    </row>
    <row r="2232" spans="27:29" ht="18" customHeight="1" x14ac:dyDescent="0.2">
      <c r="AA2232" s="1"/>
      <c r="AC2232" s="1"/>
    </row>
    <row r="2233" spans="27:29" ht="18" customHeight="1" x14ac:dyDescent="0.2">
      <c r="AA2233" s="1"/>
      <c r="AC2233" s="1"/>
    </row>
    <row r="2234" spans="27:29" ht="18" customHeight="1" x14ac:dyDescent="0.2">
      <c r="AA2234" s="1"/>
      <c r="AC2234" s="1"/>
    </row>
    <row r="2235" spans="27:29" ht="18" customHeight="1" x14ac:dyDescent="0.2">
      <c r="AA2235" s="1"/>
      <c r="AC2235" s="1"/>
    </row>
    <row r="2236" spans="27:29" ht="18" customHeight="1" x14ac:dyDescent="0.2">
      <c r="AA2236" s="1"/>
      <c r="AC2236" s="1"/>
    </row>
    <row r="2237" spans="27:29" ht="18" customHeight="1" x14ac:dyDescent="0.2">
      <c r="AA2237" s="1"/>
      <c r="AC2237" s="1"/>
    </row>
    <row r="2238" spans="27:29" ht="18" customHeight="1" x14ac:dyDescent="0.2">
      <c r="AA2238" s="1"/>
      <c r="AC2238" s="1"/>
    </row>
    <row r="2239" spans="27:29" ht="18" customHeight="1" x14ac:dyDescent="0.2">
      <c r="AA2239" s="1"/>
      <c r="AC2239" s="1"/>
    </row>
    <row r="2240" spans="27:29" ht="18" customHeight="1" x14ac:dyDescent="0.2">
      <c r="AA2240" s="1"/>
      <c r="AC2240" s="1"/>
    </row>
    <row r="2241" spans="27:29" ht="18" customHeight="1" x14ac:dyDescent="0.2">
      <c r="AA2241" s="1"/>
      <c r="AC2241" s="1"/>
    </row>
    <row r="2242" spans="27:29" ht="18" customHeight="1" x14ac:dyDescent="0.2">
      <c r="AA2242" s="1"/>
      <c r="AC2242" s="1"/>
    </row>
    <row r="2243" spans="27:29" ht="18" customHeight="1" x14ac:dyDescent="0.2">
      <c r="AA2243" s="1"/>
      <c r="AC2243" s="1"/>
    </row>
    <row r="2244" spans="27:29" ht="18" customHeight="1" x14ac:dyDescent="0.2">
      <c r="AA2244" s="1"/>
      <c r="AC2244" s="1"/>
    </row>
    <row r="2245" spans="27:29" ht="18" customHeight="1" x14ac:dyDescent="0.2">
      <c r="AA2245" s="1"/>
      <c r="AC2245" s="1"/>
    </row>
    <row r="2246" spans="27:29" ht="18" customHeight="1" x14ac:dyDescent="0.2">
      <c r="AA2246" s="1"/>
      <c r="AC2246" s="1"/>
    </row>
    <row r="2247" spans="27:29" ht="18" customHeight="1" x14ac:dyDescent="0.2">
      <c r="AA2247" s="1"/>
      <c r="AC2247" s="1"/>
    </row>
    <row r="2248" spans="27:29" ht="18" customHeight="1" x14ac:dyDescent="0.2">
      <c r="AA2248" s="1"/>
      <c r="AC2248" s="1"/>
    </row>
    <row r="2249" spans="27:29" ht="18" customHeight="1" x14ac:dyDescent="0.2">
      <c r="AA2249" s="1"/>
      <c r="AC2249" s="1"/>
    </row>
    <row r="2250" spans="27:29" ht="18" customHeight="1" x14ac:dyDescent="0.2">
      <c r="AA2250" s="1"/>
      <c r="AC2250" s="1"/>
    </row>
    <row r="2251" spans="27:29" ht="18" customHeight="1" x14ac:dyDescent="0.2">
      <c r="AA2251" s="1"/>
      <c r="AC2251" s="1"/>
    </row>
    <row r="2252" spans="27:29" ht="18" customHeight="1" x14ac:dyDescent="0.2">
      <c r="AA2252" s="1"/>
      <c r="AC2252" s="1"/>
    </row>
    <row r="2253" spans="27:29" ht="18" customHeight="1" x14ac:dyDescent="0.2">
      <c r="AA2253" s="1"/>
      <c r="AC2253" s="1"/>
    </row>
    <row r="2254" spans="27:29" ht="18" customHeight="1" x14ac:dyDescent="0.2">
      <c r="AA2254" s="1"/>
      <c r="AC2254" s="1"/>
    </row>
    <row r="2255" spans="27:29" ht="18" customHeight="1" x14ac:dyDescent="0.2">
      <c r="AA2255" s="1"/>
      <c r="AC2255" s="1"/>
    </row>
    <row r="2256" spans="27:29" ht="18" customHeight="1" x14ac:dyDescent="0.2">
      <c r="AA2256" s="1"/>
      <c r="AC2256" s="1"/>
    </row>
    <row r="2257" spans="27:29" ht="18" customHeight="1" x14ac:dyDescent="0.2">
      <c r="AA2257" s="1"/>
      <c r="AC2257" s="1"/>
    </row>
    <row r="2258" spans="27:29" ht="18" customHeight="1" x14ac:dyDescent="0.2">
      <c r="AA2258" s="1"/>
      <c r="AC2258" s="1"/>
    </row>
    <row r="2259" spans="27:29" ht="18" customHeight="1" x14ac:dyDescent="0.2">
      <c r="AA2259" s="1"/>
      <c r="AC2259" s="1"/>
    </row>
    <row r="2260" spans="27:29" ht="18" customHeight="1" x14ac:dyDescent="0.2">
      <c r="AA2260" s="1"/>
      <c r="AC2260" s="1"/>
    </row>
    <row r="2261" spans="27:29" ht="18" customHeight="1" x14ac:dyDescent="0.2">
      <c r="AA2261" s="1"/>
      <c r="AC2261" s="1"/>
    </row>
    <row r="2262" spans="27:29" ht="18" customHeight="1" x14ac:dyDescent="0.2">
      <c r="AA2262" s="1"/>
      <c r="AC2262" s="1"/>
    </row>
    <row r="2263" spans="27:29" ht="18" customHeight="1" x14ac:dyDescent="0.2">
      <c r="AA2263" s="1"/>
      <c r="AC2263" s="1"/>
    </row>
    <row r="2264" spans="27:29" ht="18" customHeight="1" x14ac:dyDescent="0.2">
      <c r="AA2264" s="1"/>
      <c r="AC2264" s="1"/>
    </row>
    <row r="2265" spans="27:29" ht="18" customHeight="1" x14ac:dyDescent="0.2">
      <c r="AA2265" s="1"/>
      <c r="AC2265" s="1"/>
    </row>
    <row r="2266" spans="27:29" ht="18" customHeight="1" x14ac:dyDescent="0.2">
      <c r="AA2266" s="1"/>
      <c r="AC2266" s="1"/>
    </row>
    <row r="2267" spans="27:29" ht="18" customHeight="1" x14ac:dyDescent="0.2">
      <c r="AA2267" s="1"/>
      <c r="AC2267" s="1"/>
    </row>
    <row r="2268" spans="27:29" ht="18" customHeight="1" x14ac:dyDescent="0.2">
      <c r="AA2268" s="1"/>
      <c r="AC2268" s="1"/>
    </row>
    <row r="2269" spans="27:29" ht="18" customHeight="1" x14ac:dyDescent="0.2">
      <c r="AA2269" s="1"/>
      <c r="AC2269" s="1"/>
    </row>
    <row r="2270" spans="27:29" ht="18" customHeight="1" x14ac:dyDescent="0.2">
      <c r="AA2270" s="1"/>
      <c r="AC2270" s="1"/>
    </row>
    <row r="2271" spans="27:29" ht="18" customHeight="1" x14ac:dyDescent="0.2">
      <c r="AA2271" s="1"/>
      <c r="AC2271" s="1"/>
    </row>
    <row r="2272" spans="27:29" ht="18" customHeight="1" x14ac:dyDescent="0.2">
      <c r="AA2272" s="1"/>
      <c r="AC2272" s="1"/>
    </row>
    <row r="2273" spans="27:29" ht="18" customHeight="1" x14ac:dyDescent="0.2">
      <c r="AA2273" s="1"/>
      <c r="AC2273" s="1"/>
    </row>
    <row r="2274" spans="27:29" ht="18" customHeight="1" x14ac:dyDescent="0.2">
      <c r="AA2274" s="1"/>
      <c r="AC2274" s="1"/>
    </row>
    <row r="2275" spans="27:29" ht="18" customHeight="1" x14ac:dyDescent="0.2">
      <c r="AA2275" s="1"/>
      <c r="AC2275" s="1"/>
    </row>
    <row r="2276" spans="27:29" ht="18" customHeight="1" x14ac:dyDescent="0.2">
      <c r="AA2276" s="1"/>
      <c r="AC2276" s="1"/>
    </row>
    <row r="2277" spans="27:29" ht="18" customHeight="1" x14ac:dyDescent="0.2">
      <c r="AA2277" s="1"/>
      <c r="AC2277" s="1"/>
    </row>
    <row r="2278" spans="27:29" ht="18" customHeight="1" x14ac:dyDescent="0.2">
      <c r="AA2278" s="1"/>
      <c r="AC2278" s="1"/>
    </row>
    <row r="2279" spans="27:29" ht="18" customHeight="1" x14ac:dyDescent="0.2">
      <c r="AA2279" s="1"/>
      <c r="AC2279" s="1"/>
    </row>
    <row r="2280" spans="27:29" ht="18" customHeight="1" x14ac:dyDescent="0.2">
      <c r="AA2280" s="1"/>
      <c r="AC2280" s="1"/>
    </row>
    <row r="2281" spans="27:29" ht="18" customHeight="1" x14ac:dyDescent="0.2">
      <c r="AA2281" s="1"/>
      <c r="AC2281" s="1"/>
    </row>
    <row r="2282" spans="27:29" ht="18" customHeight="1" x14ac:dyDescent="0.2">
      <c r="AA2282" s="1"/>
      <c r="AC2282" s="1"/>
    </row>
    <row r="2283" spans="27:29" ht="18" customHeight="1" x14ac:dyDescent="0.2">
      <c r="AA2283" s="1"/>
      <c r="AC2283" s="1"/>
    </row>
    <row r="2284" spans="27:29" ht="18" customHeight="1" x14ac:dyDescent="0.2">
      <c r="AA2284" s="1"/>
      <c r="AC2284" s="1"/>
    </row>
    <row r="2285" spans="27:29" ht="18" customHeight="1" x14ac:dyDescent="0.2">
      <c r="AA2285" s="1"/>
      <c r="AC2285" s="1"/>
    </row>
    <row r="2286" spans="27:29" ht="18" customHeight="1" x14ac:dyDescent="0.2">
      <c r="AA2286" s="1"/>
      <c r="AC2286" s="1"/>
    </row>
    <row r="2287" spans="27:29" ht="18" customHeight="1" x14ac:dyDescent="0.2">
      <c r="AA2287" s="1"/>
      <c r="AC2287" s="1"/>
    </row>
    <row r="2288" spans="27:29" ht="18" customHeight="1" x14ac:dyDescent="0.2">
      <c r="AA2288" s="1"/>
      <c r="AC2288" s="1"/>
    </row>
    <row r="2289" spans="27:29" ht="18" customHeight="1" x14ac:dyDescent="0.2">
      <c r="AA2289" s="1"/>
      <c r="AC2289" s="1"/>
    </row>
    <row r="2290" spans="27:29" ht="18" customHeight="1" x14ac:dyDescent="0.2">
      <c r="AA2290" s="1"/>
      <c r="AC2290" s="1"/>
    </row>
    <row r="2291" spans="27:29" ht="18" customHeight="1" x14ac:dyDescent="0.2">
      <c r="AA2291" s="1"/>
      <c r="AC2291" s="1"/>
    </row>
    <row r="2292" spans="27:29" ht="18" customHeight="1" x14ac:dyDescent="0.2">
      <c r="AA2292" s="1"/>
      <c r="AC2292" s="1"/>
    </row>
    <row r="2293" spans="27:29" ht="18" customHeight="1" x14ac:dyDescent="0.2">
      <c r="AA2293" s="1"/>
      <c r="AC2293" s="1"/>
    </row>
    <row r="2294" spans="27:29" ht="18" customHeight="1" x14ac:dyDescent="0.2">
      <c r="AA2294" s="1"/>
      <c r="AC2294" s="1"/>
    </row>
    <row r="2295" spans="27:29" ht="18" customHeight="1" x14ac:dyDescent="0.2">
      <c r="AA2295" s="1"/>
      <c r="AC2295" s="1"/>
    </row>
    <row r="2296" spans="27:29" ht="18" customHeight="1" x14ac:dyDescent="0.2">
      <c r="AA2296" s="1"/>
      <c r="AC2296" s="1"/>
    </row>
    <row r="2297" spans="27:29" ht="18" customHeight="1" x14ac:dyDescent="0.2">
      <c r="AA2297" s="1"/>
      <c r="AC2297" s="1"/>
    </row>
    <row r="2298" spans="27:29" ht="18" customHeight="1" x14ac:dyDescent="0.2">
      <c r="AA2298" s="1"/>
      <c r="AC2298" s="1"/>
    </row>
    <row r="2299" spans="27:29" ht="18" customHeight="1" x14ac:dyDescent="0.2">
      <c r="AA2299" s="1"/>
      <c r="AC2299" s="1"/>
    </row>
    <row r="2300" spans="27:29" ht="18" customHeight="1" x14ac:dyDescent="0.2">
      <c r="AA2300" s="1"/>
      <c r="AC2300" s="1"/>
    </row>
    <row r="2301" spans="27:29" ht="18" customHeight="1" x14ac:dyDescent="0.2">
      <c r="AA2301" s="1"/>
      <c r="AC2301" s="1"/>
    </row>
    <row r="2302" spans="27:29" ht="18" customHeight="1" x14ac:dyDescent="0.2">
      <c r="AA2302" s="1"/>
      <c r="AC2302" s="1"/>
    </row>
    <row r="2303" spans="27:29" ht="18" customHeight="1" x14ac:dyDescent="0.2">
      <c r="AA2303" s="1"/>
      <c r="AC2303" s="1"/>
    </row>
    <row r="2304" spans="27:29" ht="18" customHeight="1" x14ac:dyDescent="0.2">
      <c r="AA2304" s="1"/>
      <c r="AC2304" s="1"/>
    </row>
    <row r="2305" spans="27:29" ht="18" customHeight="1" x14ac:dyDescent="0.2">
      <c r="AA2305" s="1"/>
      <c r="AC2305" s="1"/>
    </row>
    <row r="2306" spans="27:29" ht="18" customHeight="1" x14ac:dyDescent="0.2">
      <c r="AA2306" s="1"/>
      <c r="AC2306" s="1"/>
    </row>
    <row r="2307" spans="27:29" ht="18" customHeight="1" x14ac:dyDescent="0.2">
      <c r="AA2307" s="1"/>
      <c r="AC2307" s="1"/>
    </row>
    <row r="2308" spans="27:29" ht="18" customHeight="1" x14ac:dyDescent="0.2">
      <c r="AA2308" s="1"/>
      <c r="AC2308" s="1"/>
    </row>
    <row r="2309" spans="27:29" ht="18" customHeight="1" x14ac:dyDescent="0.2">
      <c r="AA2309" s="1"/>
      <c r="AC2309" s="1"/>
    </row>
    <row r="2310" spans="27:29" ht="18" customHeight="1" x14ac:dyDescent="0.2">
      <c r="AA2310" s="1"/>
      <c r="AC2310" s="1"/>
    </row>
    <row r="2311" spans="27:29" ht="18" customHeight="1" x14ac:dyDescent="0.2">
      <c r="AA2311" s="1"/>
      <c r="AC2311" s="1"/>
    </row>
    <row r="2312" spans="27:29" ht="18" customHeight="1" x14ac:dyDescent="0.2">
      <c r="AA2312" s="1"/>
      <c r="AC2312" s="1"/>
    </row>
    <row r="2313" spans="27:29" ht="18" customHeight="1" x14ac:dyDescent="0.2">
      <c r="AA2313" s="1"/>
      <c r="AC2313" s="1"/>
    </row>
    <row r="2314" spans="27:29" ht="18" customHeight="1" x14ac:dyDescent="0.2">
      <c r="AA2314" s="1"/>
      <c r="AC2314" s="1"/>
    </row>
    <row r="2315" spans="27:29" ht="18" customHeight="1" x14ac:dyDescent="0.2">
      <c r="AA2315" s="1"/>
      <c r="AC2315" s="1"/>
    </row>
    <row r="2316" spans="27:29" ht="18" customHeight="1" x14ac:dyDescent="0.2">
      <c r="AA2316" s="1"/>
      <c r="AC2316" s="1"/>
    </row>
    <row r="2317" spans="27:29" ht="18" customHeight="1" x14ac:dyDescent="0.2">
      <c r="AA2317" s="1"/>
      <c r="AC2317" s="1"/>
    </row>
    <row r="2318" spans="27:29" ht="18" customHeight="1" x14ac:dyDescent="0.2">
      <c r="AA2318" s="1"/>
      <c r="AC2318" s="1"/>
    </row>
    <row r="2319" spans="27:29" ht="18" customHeight="1" x14ac:dyDescent="0.2">
      <c r="AA2319" s="1"/>
      <c r="AC2319" s="1"/>
    </row>
    <row r="2320" spans="27:29" ht="18" customHeight="1" x14ac:dyDescent="0.2">
      <c r="AA2320" s="1"/>
      <c r="AC2320" s="1"/>
    </row>
    <row r="2321" spans="27:29" ht="18" customHeight="1" x14ac:dyDescent="0.2">
      <c r="AA2321" s="1"/>
      <c r="AC2321" s="1"/>
    </row>
    <row r="2322" spans="27:29" ht="18" customHeight="1" x14ac:dyDescent="0.2">
      <c r="AA2322" s="1"/>
      <c r="AC2322" s="1"/>
    </row>
    <row r="2323" spans="27:29" ht="18" customHeight="1" x14ac:dyDescent="0.2">
      <c r="AA2323" s="1"/>
      <c r="AC2323" s="1"/>
    </row>
    <row r="2324" spans="27:29" ht="18" customHeight="1" x14ac:dyDescent="0.2">
      <c r="AA2324" s="1"/>
      <c r="AC2324" s="1"/>
    </row>
    <row r="2325" spans="27:29" ht="18" customHeight="1" x14ac:dyDescent="0.2">
      <c r="AA2325" s="1"/>
      <c r="AC2325" s="1"/>
    </row>
    <row r="2326" spans="27:29" ht="18" customHeight="1" x14ac:dyDescent="0.2">
      <c r="AA2326" s="1"/>
      <c r="AC2326" s="1"/>
    </row>
    <row r="2327" spans="27:29" ht="18" customHeight="1" x14ac:dyDescent="0.2">
      <c r="AA2327" s="1"/>
      <c r="AC2327" s="1"/>
    </row>
    <row r="2328" spans="27:29" ht="18" customHeight="1" x14ac:dyDescent="0.2">
      <c r="AA2328" s="1"/>
      <c r="AC2328" s="1"/>
    </row>
    <row r="2329" spans="27:29" ht="18" customHeight="1" x14ac:dyDescent="0.2">
      <c r="AA2329" s="1"/>
      <c r="AC2329" s="1"/>
    </row>
    <row r="2330" spans="27:29" ht="18" customHeight="1" x14ac:dyDescent="0.2">
      <c r="AA2330" s="1"/>
      <c r="AC2330" s="1"/>
    </row>
    <row r="2331" spans="27:29" ht="18" customHeight="1" x14ac:dyDescent="0.2">
      <c r="AA2331" s="1"/>
      <c r="AC2331" s="1"/>
    </row>
    <row r="2332" spans="27:29" ht="18" customHeight="1" x14ac:dyDescent="0.2">
      <c r="AA2332" s="1"/>
      <c r="AC2332" s="1"/>
    </row>
    <row r="2333" spans="27:29" ht="18" customHeight="1" x14ac:dyDescent="0.2">
      <c r="AA2333" s="1"/>
      <c r="AC2333" s="1"/>
    </row>
    <row r="2334" spans="27:29" ht="18" customHeight="1" x14ac:dyDescent="0.2">
      <c r="AA2334" s="1"/>
      <c r="AC2334" s="1"/>
    </row>
    <row r="2335" spans="27:29" ht="18" customHeight="1" x14ac:dyDescent="0.2">
      <c r="AA2335" s="1"/>
      <c r="AC2335" s="1"/>
    </row>
    <row r="2336" spans="27:29" ht="18" customHeight="1" x14ac:dyDescent="0.2">
      <c r="AA2336" s="1"/>
      <c r="AC2336" s="1"/>
    </row>
  </sheetData>
  <sortState ref="AB5:AB16">
    <sortCondition ref="AB4"/>
  </sortState>
  <mergeCells count="46">
    <mergeCell ref="A26:B26"/>
    <mergeCell ref="C26:K26"/>
    <mergeCell ref="J14:K14"/>
    <mergeCell ref="A16:B16"/>
    <mergeCell ref="A1:K1"/>
    <mergeCell ref="C3:K3"/>
    <mergeCell ref="A18:K18"/>
    <mergeCell ref="A21:K21"/>
    <mergeCell ref="A24:K24"/>
    <mergeCell ref="A22:B22"/>
    <mergeCell ref="H14:I14"/>
    <mergeCell ref="A2:B2"/>
    <mergeCell ref="C2:K2"/>
    <mergeCell ref="C4:K4"/>
    <mergeCell ref="A4:B4"/>
    <mergeCell ref="A3:B3"/>
    <mergeCell ref="A5:B5"/>
    <mergeCell ref="H13:K13"/>
    <mergeCell ref="H11:K11"/>
    <mergeCell ref="C7:K7"/>
    <mergeCell ref="A7:B7"/>
    <mergeCell ref="H10:K10"/>
    <mergeCell ref="H9:K9"/>
    <mergeCell ref="H8:K8"/>
    <mergeCell ref="H12:K12"/>
    <mergeCell ref="C5:K5"/>
    <mergeCell ref="C6:E6"/>
    <mergeCell ref="A6:B6"/>
    <mergeCell ref="C8:G8"/>
    <mergeCell ref="C10:G10"/>
    <mergeCell ref="C12:G12"/>
    <mergeCell ref="A8:B9"/>
    <mergeCell ref="A10:B11"/>
    <mergeCell ref="A12:B13"/>
    <mergeCell ref="C9:G9"/>
    <mergeCell ref="C11:G11"/>
    <mergeCell ref="C13:G13"/>
    <mergeCell ref="A17:K17"/>
    <mergeCell ref="A20:K20"/>
    <mergeCell ref="A23:K23"/>
    <mergeCell ref="A25:J25"/>
    <mergeCell ref="C14:G14"/>
    <mergeCell ref="A15:D15"/>
    <mergeCell ref="E15:K15"/>
    <mergeCell ref="A19:B19"/>
    <mergeCell ref="A14:B14"/>
  </mergeCells>
  <phoneticPr fontId="0" type="noConversion"/>
  <conditionalFormatting sqref="D22 D19 K16 D16 F16:I16 F19:I19 F22:I22 K19 K22">
    <cfRule type="cellIs" dxfId="3" priority="1" stopIfTrue="1" operator="greaterThan">
      <formula>0</formula>
    </cfRule>
  </conditionalFormatting>
  <dataValidations count="3">
    <dataValidation type="list" allowBlank="1" showInputMessage="1" showErrorMessage="1" sqref="J14:K14">
      <formula1>$AA$3:$AA$7</formula1>
    </dataValidation>
    <dataValidation type="list" allowBlank="1" showInputMessage="1" showErrorMessage="1" sqref="C7:K7">
      <formula1>$AC$3:$AC$9</formula1>
    </dataValidation>
    <dataValidation type="list" allowBlank="1" showInputMessage="1" showErrorMessage="1" sqref="C3:K3">
      <formula1>$AB$3:$AB$15</formula1>
    </dataValidation>
  </dataValidations>
  <pageMargins left="0.5" right="0.5" top="0.5" bottom="0.5" header="0.5" footer="0.25"/>
  <pageSetup scale="86" orientation="portrait" r:id="rId1"/>
  <headerFooter alignWithMargins="0">
    <oddFooter>&amp;LPrepared by Professional Services&amp;CPlanning Rating Form&amp;R Updated: Nov 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A39"/>
  <sheetViews>
    <sheetView topLeftCell="A4" workbookViewId="0">
      <selection activeCell="G6" sqref="G6:G17"/>
    </sheetView>
  </sheetViews>
  <sheetFormatPr defaultColWidth="9.140625" defaultRowHeight="15" x14ac:dyDescent="0.25"/>
  <cols>
    <col min="1" max="1" width="4.42578125" style="18" customWidth="1"/>
    <col min="2" max="2" width="16" style="19" customWidth="1"/>
    <col min="3" max="3" width="41.28515625" style="19" customWidth="1"/>
    <col min="4" max="4" width="27.140625" style="19" customWidth="1"/>
    <col min="5" max="10" width="3.7109375" style="20" customWidth="1"/>
    <col min="11" max="12" width="9.140625" style="44"/>
    <col min="13" max="26" width="9.140625" style="21"/>
    <col min="27" max="27" width="41.5703125" customWidth="1"/>
    <col min="28" max="16384" width="9.140625" style="21"/>
  </cols>
  <sheetData>
    <row r="1" spans="1:27" s="17" customFormat="1" ht="31.5" customHeight="1" x14ac:dyDescent="0.25">
      <c r="A1" s="130" t="s">
        <v>29</v>
      </c>
      <c r="B1" s="131"/>
      <c r="C1" s="65"/>
      <c r="D1" s="64" t="s">
        <v>74</v>
      </c>
      <c r="E1" s="119" t="s">
        <v>42</v>
      </c>
      <c r="F1" s="119" t="s">
        <v>43</v>
      </c>
      <c r="G1" s="119" t="s">
        <v>44</v>
      </c>
      <c r="H1" s="119" t="s">
        <v>45</v>
      </c>
      <c r="I1" s="119" t="s">
        <v>46</v>
      </c>
      <c r="J1" s="119" t="s">
        <v>47</v>
      </c>
      <c r="K1" s="41"/>
      <c r="L1" s="41"/>
      <c r="AA1"/>
    </row>
    <row r="2" spans="1:27" s="17" customFormat="1" ht="27.75" customHeight="1" x14ac:dyDescent="0.25">
      <c r="A2" s="130" t="s">
        <v>73</v>
      </c>
      <c r="B2" s="131"/>
      <c r="C2" s="72"/>
      <c r="D2" s="73">
        <v>29</v>
      </c>
      <c r="E2" s="119"/>
      <c r="F2" s="119"/>
      <c r="G2" s="119"/>
      <c r="H2" s="119"/>
      <c r="I2" s="119"/>
      <c r="J2" s="119"/>
      <c r="K2" s="41"/>
      <c r="L2" s="41"/>
      <c r="AA2"/>
    </row>
    <row r="3" spans="1:27" ht="33" customHeight="1" thickBot="1" x14ac:dyDescent="0.3">
      <c r="A3" s="55"/>
      <c r="B3" s="48"/>
      <c r="C3" s="43"/>
      <c r="D3" s="43"/>
      <c r="E3" s="120"/>
      <c r="F3" s="120"/>
      <c r="G3" s="120"/>
      <c r="H3" s="120"/>
      <c r="I3" s="120"/>
      <c r="J3" s="120"/>
    </row>
    <row r="4" spans="1:27" ht="39" customHeight="1" x14ac:dyDescent="0.25">
      <c r="A4" s="132" t="s">
        <v>35</v>
      </c>
      <c r="B4" s="133"/>
      <c r="C4" s="133"/>
      <c r="D4" s="133"/>
      <c r="E4" s="36">
        <v>5</v>
      </c>
      <c r="F4" s="36">
        <v>4</v>
      </c>
      <c r="G4" s="36">
        <v>3</v>
      </c>
      <c r="H4" s="36">
        <v>2</v>
      </c>
      <c r="I4" s="36">
        <v>1</v>
      </c>
      <c r="J4" s="37" t="s">
        <v>36</v>
      </c>
    </row>
    <row r="5" spans="1:27" ht="39" customHeight="1" x14ac:dyDescent="0.25">
      <c r="A5" s="134" t="s">
        <v>41</v>
      </c>
      <c r="B5" s="135"/>
      <c r="C5" s="135"/>
      <c r="D5" s="136"/>
      <c r="E5" s="53"/>
      <c r="F5" s="53"/>
      <c r="G5" s="53"/>
      <c r="H5" s="53"/>
      <c r="I5" s="53"/>
      <c r="J5" s="54"/>
    </row>
    <row r="6" spans="1:27" ht="35.1" customHeight="1" x14ac:dyDescent="0.25">
      <c r="A6" s="22">
        <v>-1</v>
      </c>
      <c r="B6" s="126" t="s">
        <v>63</v>
      </c>
      <c r="C6" s="126"/>
      <c r="D6" s="127"/>
      <c r="E6" s="23"/>
      <c r="F6" s="23"/>
      <c r="G6" s="23"/>
      <c r="H6" s="23"/>
      <c r="I6" s="23"/>
      <c r="J6" s="24"/>
    </row>
    <row r="7" spans="1:27" ht="35.1" customHeight="1" x14ac:dyDescent="0.25">
      <c r="A7" s="33">
        <f>A6-1</f>
        <v>-2</v>
      </c>
      <c r="B7" s="128" t="s">
        <v>62</v>
      </c>
      <c r="C7" s="128"/>
      <c r="D7" s="129"/>
      <c r="E7" s="34"/>
      <c r="F7" s="34"/>
      <c r="G7" s="34"/>
      <c r="H7" s="34"/>
      <c r="I7" s="34"/>
      <c r="J7" s="35"/>
    </row>
    <row r="8" spans="1:27" ht="35.1" customHeight="1" x14ac:dyDescent="0.25">
      <c r="A8" s="22">
        <f t="shared" ref="A8:A17" si="0">A7-1</f>
        <v>-3</v>
      </c>
      <c r="B8" s="126" t="s">
        <v>64</v>
      </c>
      <c r="C8" s="126"/>
      <c r="D8" s="127"/>
      <c r="E8" s="23"/>
      <c r="F8" s="23"/>
      <c r="G8" s="23"/>
      <c r="H8" s="23"/>
      <c r="I8" s="23"/>
      <c r="J8" s="24"/>
    </row>
    <row r="9" spans="1:27" ht="35.1" customHeight="1" x14ac:dyDescent="0.25">
      <c r="A9" s="33">
        <f t="shared" si="0"/>
        <v>-4</v>
      </c>
      <c r="B9" s="128" t="s">
        <v>65</v>
      </c>
      <c r="C9" s="128"/>
      <c r="D9" s="129"/>
      <c r="E9" s="34"/>
      <c r="F9" s="34"/>
      <c r="G9" s="34"/>
      <c r="H9" s="34"/>
      <c r="I9" s="34"/>
      <c r="J9" s="35"/>
    </row>
    <row r="10" spans="1:27" ht="35.1" customHeight="1" x14ac:dyDescent="0.25">
      <c r="A10" s="22">
        <f t="shared" si="0"/>
        <v>-5</v>
      </c>
      <c r="B10" s="126" t="s">
        <v>66</v>
      </c>
      <c r="C10" s="126"/>
      <c r="D10" s="127"/>
      <c r="E10" s="23"/>
      <c r="F10" s="23"/>
      <c r="G10" s="23"/>
      <c r="H10" s="23"/>
      <c r="I10" s="23"/>
      <c r="J10" s="24"/>
    </row>
    <row r="11" spans="1:27" ht="35.1" customHeight="1" x14ac:dyDescent="0.25">
      <c r="A11" s="33">
        <f t="shared" si="0"/>
        <v>-6</v>
      </c>
      <c r="B11" s="128" t="s">
        <v>67</v>
      </c>
      <c r="C11" s="128"/>
      <c r="D11" s="129"/>
      <c r="E11" s="34"/>
      <c r="F11" s="34"/>
      <c r="G11" s="34"/>
      <c r="H11" s="34"/>
      <c r="I11" s="34"/>
      <c r="J11" s="35"/>
    </row>
    <row r="12" spans="1:27" ht="35.1" customHeight="1" x14ac:dyDescent="0.25">
      <c r="A12" s="22">
        <f t="shared" si="0"/>
        <v>-7</v>
      </c>
      <c r="B12" s="126" t="s">
        <v>68</v>
      </c>
      <c r="C12" s="126"/>
      <c r="D12" s="127"/>
      <c r="E12" s="23"/>
      <c r="F12" s="23"/>
      <c r="G12" s="23"/>
      <c r="H12" s="23"/>
      <c r="I12" s="23"/>
      <c r="J12" s="24"/>
    </row>
    <row r="13" spans="1:27" ht="35.1" customHeight="1" x14ac:dyDescent="0.25">
      <c r="A13" s="33">
        <f t="shared" si="0"/>
        <v>-8</v>
      </c>
      <c r="B13" s="128" t="s">
        <v>61</v>
      </c>
      <c r="C13" s="128"/>
      <c r="D13" s="129"/>
      <c r="E13" s="34"/>
      <c r="F13" s="34"/>
      <c r="G13" s="34"/>
      <c r="H13" s="34"/>
      <c r="I13" s="34"/>
      <c r="J13" s="35"/>
    </row>
    <row r="14" spans="1:27" ht="35.1" customHeight="1" x14ac:dyDescent="0.25">
      <c r="A14" s="22">
        <f t="shared" si="0"/>
        <v>-9</v>
      </c>
      <c r="B14" s="126" t="s">
        <v>69</v>
      </c>
      <c r="C14" s="126"/>
      <c r="D14" s="127"/>
      <c r="E14" s="23"/>
      <c r="F14" s="23"/>
      <c r="G14" s="23"/>
      <c r="H14" s="23"/>
      <c r="I14" s="23"/>
      <c r="J14" s="24"/>
    </row>
    <row r="15" spans="1:27" ht="35.1" customHeight="1" x14ac:dyDescent="0.25">
      <c r="A15" s="33">
        <f t="shared" si="0"/>
        <v>-10</v>
      </c>
      <c r="B15" s="128" t="s">
        <v>60</v>
      </c>
      <c r="C15" s="128"/>
      <c r="D15" s="129"/>
      <c r="E15" s="34"/>
      <c r="F15" s="34"/>
      <c r="G15" s="34"/>
      <c r="H15" s="34"/>
      <c r="I15" s="34"/>
      <c r="J15" s="35"/>
    </row>
    <row r="16" spans="1:27" ht="35.1" customHeight="1" x14ac:dyDescent="0.25">
      <c r="A16" s="25">
        <f t="shared" si="0"/>
        <v>-11</v>
      </c>
      <c r="B16" s="126" t="s">
        <v>59</v>
      </c>
      <c r="C16" s="126"/>
      <c r="D16" s="127"/>
      <c r="E16" s="23"/>
      <c r="F16" s="23"/>
      <c r="G16" s="23"/>
      <c r="H16" s="23"/>
      <c r="I16" s="23"/>
      <c r="J16" s="24"/>
    </row>
    <row r="17" spans="1:10" ht="35.1" customHeight="1" thickBot="1" x14ac:dyDescent="0.3">
      <c r="A17" s="40">
        <f t="shared" si="0"/>
        <v>-12</v>
      </c>
      <c r="B17" s="128" t="s">
        <v>79</v>
      </c>
      <c r="C17" s="128"/>
      <c r="D17" s="129"/>
      <c r="E17" s="34"/>
      <c r="F17" s="34"/>
      <c r="G17" s="34"/>
      <c r="H17" s="34"/>
      <c r="I17" s="34"/>
      <c r="J17" s="35"/>
    </row>
    <row r="18" spans="1:10" ht="28.5" customHeight="1" thickTop="1" thickBot="1" x14ac:dyDescent="0.3">
      <c r="A18" s="26"/>
      <c r="B18" s="27"/>
      <c r="C18" s="27"/>
      <c r="D18" s="31" t="s">
        <v>39</v>
      </c>
      <c r="E18" s="28">
        <f t="shared" ref="E18:J18" si="1">COUNTIF(E6:E17,"X")</f>
        <v>0</v>
      </c>
      <c r="F18" s="28">
        <f t="shared" si="1"/>
        <v>0</v>
      </c>
      <c r="G18" s="28">
        <f t="shared" si="1"/>
        <v>0</v>
      </c>
      <c r="H18" s="28">
        <f t="shared" si="1"/>
        <v>0</v>
      </c>
      <c r="I18" s="28">
        <f t="shared" si="1"/>
        <v>0</v>
      </c>
      <c r="J18" s="29">
        <f t="shared" si="1"/>
        <v>0</v>
      </c>
    </row>
    <row r="19" spans="1:10" hidden="1" x14ac:dyDescent="0.25">
      <c r="A19" s="42"/>
      <c r="B19" s="43"/>
      <c r="C19" s="43"/>
      <c r="D19" s="43"/>
      <c r="E19" s="47"/>
      <c r="F19" s="47"/>
      <c r="G19" s="47"/>
      <c r="H19" s="47"/>
      <c r="I19" s="47"/>
      <c r="J19" s="47"/>
    </row>
    <row r="20" spans="1:10" hidden="1" x14ac:dyDescent="0.25">
      <c r="A20" s="42"/>
      <c r="B20" s="43"/>
      <c r="C20" s="43"/>
      <c r="D20" s="43"/>
      <c r="E20" s="46">
        <f>E18*5</f>
        <v>0</v>
      </c>
      <c r="F20" s="46">
        <f>F18*4</f>
        <v>0</v>
      </c>
      <c r="G20" s="46">
        <f>G18*3</f>
        <v>0</v>
      </c>
      <c r="H20" s="46">
        <f>H18*2</f>
        <v>0</v>
      </c>
      <c r="I20" s="46">
        <f>I18*1</f>
        <v>0</v>
      </c>
      <c r="J20" s="46">
        <f>J18*1</f>
        <v>0</v>
      </c>
    </row>
    <row r="21" spans="1:10" hidden="1" x14ac:dyDescent="0.25">
      <c r="A21" s="42"/>
      <c r="B21" s="43"/>
      <c r="C21" s="43"/>
      <c r="D21" s="43"/>
      <c r="E21" s="47"/>
      <c r="F21" s="47"/>
      <c r="G21" s="47"/>
      <c r="H21" s="47"/>
      <c r="I21" s="47"/>
      <c r="J21" s="47"/>
    </row>
    <row r="22" spans="1:10" hidden="1" x14ac:dyDescent="0.25">
      <c r="A22" s="42"/>
      <c r="B22" s="43"/>
      <c r="C22" s="43"/>
      <c r="D22" s="43"/>
      <c r="E22" s="46">
        <f>E20+F20+G20+H20+I20</f>
        <v>0</v>
      </c>
      <c r="F22" s="46">
        <f>12-J20</f>
        <v>12</v>
      </c>
      <c r="G22" s="47"/>
      <c r="H22" s="44"/>
      <c r="I22" s="47"/>
      <c r="J22" s="47"/>
    </row>
    <row r="23" spans="1:10" hidden="1" x14ac:dyDescent="0.25">
      <c r="B23" s="43"/>
      <c r="C23" s="43"/>
      <c r="D23" s="43"/>
      <c r="E23" s="47"/>
      <c r="F23" s="47"/>
      <c r="G23" s="47"/>
      <c r="H23" s="47"/>
      <c r="I23" s="47"/>
      <c r="J23" s="47"/>
    </row>
    <row r="24" spans="1:10" ht="38.25" customHeight="1" x14ac:dyDescent="0.25">
      <c r="A24" s="124"/>
      <c r="B24" s="125"/>
      <c r="C24" s="125"/>
      <c r="D24" s="125"/>
      <c r="E24" s="121" t="s">
        <v>37</v>
      </c>
      <c r="F24" s="122"/>
      <c r="G24" s="122"/>
      <c r="H24" s="122"/>
      <c r="I24" s="123"/>
      <c r="J24" s="30">
        <f>$E22/$F22</f>
        <v>0</v>
      </c>
    </row>
    <row r="25" spans="1:10" x14ac:dyDescent="0.25">
      <c r="B25" s="43"/>
      <c r="C25" s="43"/>
      <c r="D25" s="43"/>
      <c r="E25" s="47"/>
      <c r="F25" s="47"/>
      <c r="G25" s="47"/>
      <c r="H25" s="47"/>
      <c r="I25" s="47"/>
      <c r="J25" s="47"/>
    </row>
    <row r="26" spans="1:10" x14ac:dyDescent="0.25">
      <c r="B26" s="43"/>
      <c r="C26" s="43"/>
      <c r="D26" s="43"/>
      <c r="E26" s="47"/>
      <c r="F26" s="47"/>
      <c r="G26" s="47"/>
      <c r="H26" s="47"/>
      <c r="I26" s="47"/>
      <c r="J26" s="47"/>
    </row>
    <row r="27" spans="1:10" x14ac:dyDescent="0.25">
      <c r="B27" s="43"/>
      <c r="C27" s="43"/>
      <c r="D27" s="43"/>
      <c r="E27" s="47"/>
      <c r="F27" s="47"/>
      <c r="G27" s="47"/>
      <c r="H27" s="47"/>
      <c r="I27" s="47"/>
      <c r="J27" s="47"/>
    </row>
    <row r="28" spans="1:10" x14ac:dyDescent="0.25">
      <c r="B28" s="43"/>
      <c r="C28" s="43"/>
      <c r="D28" s="43"/>
      <c r="E28" s="47"/>
      <c r="F28" s="47"/>
      <c r="G28" s="47"/>
      <c r="H28" s="47"/>
      <c r="I28" s="47"/>
      <c r="J28" s="47"/>
    </row>
    <row r="29" spans="1:10" x14ac:dyDescent="0.25">
      <c r="B29" s="43"/>
      <c r="C29" s="43"/>
      <c r="D29" s="43"/>
      <c r="E29" s="47"/>
      <c r="F29" s="47"/>
      <c r="G29" s="47"/>
      <c r="H29" s="47"/>
      <c r="I29" s="47"/>
      <c r="J29" s="47"/>
    </row>
    <row r="30" spans="1:10" x14ac:dyDescent="0.25">
      <c r="B30" s="43"/>
      <c r="C30" s="43"/>
      <c r="D30" s="43"/>
      <c r="E30" s="47"/>
      <c r="F30" s="47"/>
      <c r="G30" s="47"/>
      <c r="H30" s="47"/>
      <c r="I30" s="47"/>
      <c r="J30" s="47"/>
    </row>
    <row r="31" spans="1:10" x14ac:dyDescent="0.25">
      <c r="A31" s="42"/>
      <c r="B31" s="43"/>
      <c r="C31" s="43"/>
      <c r="D31" s="43"/>
      <c r="E31" s="47"/>
      <c r="F31" s="47"/>
      <c r="G31" s="47"/>
      <c r="H31" s="47"/>
      <c r="I31" s="47"/>
      <c r="J31" s="47"/>
    </row>
    <row r="32" spans="1:10" x14ac:dyDescent="0.25">
      <c r="A32" s="42"/>
      <c r="B32" s="43"/>
      <c r="C32" s="43"/>
      <c r="D32" s="43"/>
      <c r="E32" s="47"/>
      <c r="F32" s="47"/>
      <c r="G32" s="47"/>
      <c r="H32" s="47"/>
      <c r="I32" s="47"/>
      <c r="J32" s="47"/>
    </row>
    <row r="33" spans="1:27" x14ac:dyDescent="0.25">
      <c r="A33" s="42"/>
      <c r="B33" s="43"/>
      <c r="C33" s="43"/>
      <c r="D33" s="43"/>
      <c r="E33" s="47"/>
      <c r="F33" s="47"/>
      <c r="G33" s="47"/>
      <c r="H33" s="47"/>
      <c r="I33" s="47"/>
      <c r="J33" s="47"/>
    </row>
    <row r="34" spans="1:27" x14ac:dyDescent="0.25">
      <c r="A34" s="42"/>
      <c r="B34" s="43"/>
      <c r="C34" s="43"/>
      <c r="D34" s="43"/>
      <c r="E34" s="47"/>
      <c r="F34" s="47"/>
      <c r="G34" s="47"/>
      <c r="H34" s="47"/>
      <c r="I34" s="47"/>
      <c r="J34" s="47"/>
    </row>
    <row r="35" spans="1:27" x14ac:dyDescent="0.25">
      <c r="A35" s="42"/>
      <c r="B35" s="43"/>
      <c r="C35" s="43"/>
      <c r="D35" s="43"/>
      <c r="E35" s="47"/>
      <c r="F35" s="47"/>
      <c r="G35" s="47"/>
      <c r="H35" s="47"/>
      <c r="I35" s="47"/>
      <c r="J35" s="47"/>
    </row>
    <row r="36" spans="1:27" x14ac:dyDescent="0.25">
      <c r="A36" s="42"/>
      <c r="B36" s="43"/>
      <c r="C36" s="43"/>
      <c r="D36" s="43"/>
      <c r="E36" s="47"/>
      <c r="F36" s="47"/>
      <c r="G36" s="47"/>
      <c r="H36" s="47"/>
      <c r="I36" s="47"/>
      <c r="J36" s="47"/>
    </row>
    <row r="37" spans="1:27" x14ac:dyDescent="0.25">
      <c r="A37" s="42"/>
      <c r="B37" s="43"/>
      <c r="C37" s="43"/>
      <c r="D37" s="43"/>
      <c r="E37" s="47"/>
      <c r="F37" s="47"/>
      <c r="G37" s="47"/>
      <c r="H37" s="47"/>
      <c r="I37" s="47"/>
      <c r="J37" s="47"/>
    </row>
    <row r="38" spans="1:27" x14ac:dyDescent="0.25">
      <c r="A38" s="42"/>
      <c r="B38" s="43"/>
      <c r="C38" s="43"/>
      <c r="D38" s="43"/>
      <c r="E38" s="47"/>
      <c r="F38" s="47"/>
      <c r="G38" s="47"/>
      <c r="H38" s="47"/>
      <c r="I38" s="47"/>
      <c r="J38" s="47"/>
    </row>
    <row r="39" spans="1:27" s="44" customFormat="1" x14ac:dyDescent="0.25">
      <c r="A39" s="18"/>
      <c r="B39" s="43"/>
      <c r="C39" s="43"/>
      <c r="D39" s="43"/>
      <c r="E39" s="47"/>
      <c r="F39" s="47"/>
      <c r="G39" s="47"/>
      <c r="H39" s="47"/>
      <c r="I39" s="47"/>
      <c r="J39" s="47"/>
      <c r="AA39" s="4"/>
    </row>
  </sheetData>
  <mergeCells count="24">
    <mergeCell ref="A4:D4"/>
    <mergeCell ref="B10:D10"/>
    <mergeCell ref="B11:D11"/>
    <mergeCell ref="B12:D12"/>
    <mergeCell ref="B7:D7"/>
    <mergeCell ref="B6:D6"/>
    <mergeCell ref="A5:D5"/>
    <mergeCell ref="B8:D8"/>
    <mergeCell ref="J1:J3"/>
    <mergeCell ref="E24:I24"/>
    <mergeCell ref="A24:D24"/>
    <mergeCell ref="B14:D14"/>
    <mergeCell ref="B15:D15"/>
    <mergeCell ref="B13:D13"/>
    <mergeCell ref="E1:E3"/>
    <mergeCell ref="F1:F3"/>
    <mergeCell ref="G1:G3"/>
    <mergeCell ref="H1:H3"/>
    <mergeCell ref="I1:I3"/>
    <mergeCell ref="A1:B1"/>
    <mergeCell ref="B17:D17"/>
    <mergeCell ref="B16:D16"/>
    <mergeCell ref="B9:D9"/>
    <mergeCell ref="A2:B2"/>
  </mergeCells>
  <phoneticPr fontId="19" type="noConversion"/>
  <pageMargins left="0.75" right="0.75" top="1.5" bottom="0.75" header="0.75" footer="0.25"/>
  <pageSetup scale="80" orientation="portrait" r:id="rId1"/>
  <headerFooter alignWithMargins="0">
    <oddHeader>&amp;C&amp;"Times New Roman,Bold"&amp;20P&amp;16LANNING
&amp;U&amp;A</oddHeader>
    <oddFooter>&amp;L&amp;"Times New Roman,Regular"Prepared by Professional Services&amp;R&amp;8Updated: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O39"/>
  <sheetViews>
    <sheetView workbookViewId="0">
      <selection activeCell="B12" sqref="B12:D12"/>
    </sheetView>
  </sheetViews>
  <sheetFormatPr defaultColWidth="9.140625" defaultRowHeight="15" x14ac:dyDescent="0.25"/>
  <cols>
    <col min="1" max="1" width="4.42578125" style="18" customWidth="1"/>
    <col min="2" max="2" width="16" style="19" customWidth="1"/>
    <col min="3" max="3" width="41.28515625" style="19" customWidth="1"/>
    <col min="4" max="4" width="21" style="19" customWidth="1"/>
    <col min="5" max="10" width="3.7109375" style="20" customWidth="1"/>
    <col min="11" max="13" width="8.85546875" customWidth="1"/>
    <col min="14" max="16384" width="9.140625" style="21"/>
  </cols>
  <sheetData>
    <row r="1" spans="1:15" s="17" customFormat="1" ht="32.25" customHeight="1" x14ac:dyDescent="0.25">
      <c r="A1" s="130" t="s">
        <v>84</v>
      </c>
      <c r="B1" s="131"/>
      <c r="C1" s="65">
        <f>'Quality Checklist'!C1</f>
        <v>0</v>
      </c>
      <c r="D1" s="66" t="s">
        <v>74</v>
      </c>
      <c r="E1" s="137" t="s">
        <v>42</v>
      </c>
      <c r="F1" s="137" t="s">
        <v>43</v>
      </c>
      <c r="G1" s="137" t="s">
        <v>44</v>
      </c>
      <c r="H1" s="137" t="s">
        <v>45</v>
      </c>
      <c r="I1" s="137" t="s">
        <v>46</v>
      </c>
      <c r="J1" s="137" t="s">
        <v>47</v>
      </c>
      <c r="K1"/>
      <c r="L1"/>
      <c r="M1"/>
    </row>
    <row r="2" spans="1:15" s="17" customFormat="1" ht="30.75" customHeight="1" x14ac:dyDescent="0.25">
      <c r="A2" s="130" t="s">
        <v>83</v>
      </c>
      <c r="B2" s="130"/>
      <c r="C2" s="65">
        <f>'Quality Checklist'!C2</f>
        <v>0</v>
      </c>
      <c r="D2" s="67">
        <v>29</v>
      </c>
      <c r="E2" s="137"/>
      <c r="F2" s="137"/>
      <c r="G2" s="137"/>
      <c r="H2" s="137"/>
      <c r="I2" s="137"/>
      <c r="J2" s="137"/>
      <c r="K2"/>
      <c r="L2"/>
      <c r="M2"/>
    </row>
    <row r="3" spans="1:15" ht="31.5" customHeight="1" thickBot="1" x14ac:dyDescent="0.3">
      <c r="A3" s="55"/>
      <c r="B3" s="48"/>
      <c r="C3" s="43"/>
      <c r="D3" s="43"/>
      <c r="E3" s="137"/>
      <c r="F3" s="137"/>
      <c r="G3" s="137"/>
      <c r="H3" s="137"/>
      <c r="I3" s="137"/>
      <c r="J3" s="137"/>
    </row>
    <row r="4" spans="1:15" ht="39" customHeight="1" x14ac:dyDescent="0.25">
      <c r="A4" s="144" t="s">
        <v>38</v>
      </c>
      <c r="B4" s="145"/>
      <c r="C4" s="145"/>
      <c r="D4" s="146"/>
      <c r="E4" s="36">
        <v>5</v>
      </c>
      <c r="F4" s="36">
        <v>4</v>
      </c>
      <c r="G4" s="36">
        <v>3</v>
      </c>
      <c r="H4" s="36">
        <v>2</v>
      </c>
      <c r="I4" s="36">
        <v>1</v>
      </c>
      <c r="J4" s="37" t="s">
        <v>36</v>
      </c>
    </row>
    <row r="5" spans="1:15" ht="39" customHeight="1" x14ac:dyDescent="0.25">
      <c r="A5" s="134" t="s">
        <v>40</v>
      </c>
      <c r="B5" s="135"/>
      <c r="C5" s="135"/>
      <c r="D5" s="136"/>
      <c r="E5" s="53"/>
      <c r="F5" s="53"/>
      <c r="G5" s="53"/>
      <c r="H5" s="53"/>
      <c r="I5" s="53"/>
      <c r="J5" s="54"/>
    </row>
    <row r="6" spans="1:15" ht="30.95" customHeight="1" x14ac:dyDescent="0.25">
      <c r="A6" s="68">
        <v>-1</v>
      </c>
      <c r="B6" s="142" t="s">
        <v>70</v>
      </c>
      <c r="C6" s="142"/>
      <c r="D6" s="143"/>
      <c r="E6" s="23"/>
      <c r="F6" s="23"/>
      <c r="G6" s="23"/>
      <c r="H6" s="23"/>
      <c r="I6" s="23"/>
      <c r="J6" s="24"/>
      <c r="N6"/>
      <c r="O6"/>
    </row>
    <row r="7" spans="1:15" ht="30.95" customHeight="1" x14ac:dyDescent="0.25">
      <c r="A7" s="69">
        <f t="shared" ref="A7:A15" si="0">A6-1</f>
        <v>-2</v>
      </c>
      <c r="B7" s="140" t="s">
        <v>71</v>
      </c>
      <c r="C7" s="140"/>
      <c r="D7" s="141"/>
      <c r="E7" s="34"/>
      <c r="F7" s="34"/>
      <c r="G7" s="34"/>
      <c r="H7" s="34"/>
      <c r="I7" s="34"/>
      <c r="J7" s="35"/>
    </row>
    <row r="8" spans="1:15" ht="30.95" customHeight="1" x14ac:dyDescent="0.25">
      <c r="A8" s="68">
        <f t="shared" si="0"/>
        <v>-3</v>
      </c>
      <c r="B8" s="142" t="s">
        <v>77</v>
      </c>
      <c r="C8" s="142"/>
      <c r="D8" s="143"/>
      <c r="E8" s="23"/>
      <c r="F8" s="23"/>
      <c r="G8" s="23"/>
      <c r="H8" s="23"/>
      <c r="I8" s="23"/>
      <c r="J8" s="24"/>
    </row>
    <row r="9" spans="1:15" ht="30.95" customHeight="1" x14ac:dyDescent="0.25">
      <c r="A9" s="69">
        <f t="shared" si="0"/>
        <v>-4</v>
      </c>
      <c r="B9" s="140" t="s">
        <v>76</v>
      </c>
      <c r="C9" s="140"/>
      <c r="D9" s="141"/>
      <c r="E9" s="34"/>
      <c r="F9" s="34"/>
      <c r="G9" s="34"/>
      <c r="H9" s="34"/>
      <c r="I9" s="34"/>
      <c r="J9" s="35"/>
      <c r="M9" s="21"/>
    </row>
    <row r="10" spans="1:15" ht="30.95" customHeight="1" x14ac:dyDescent="0.25">
      <c r="A10" s="68">
        <f t="shared" si="0"/>
        <v>-5</v>
      </c>
      <c r="B10" s="138" t="s">
        <v>75</v>
      </c>
      <c r="C10" s="138"/>
      <c r="D10" s="139"/>
      <c r="E10" s="23"/>
      <c r="F10" s="23"/>
      <c r="G10" s="23"/>
      <c r="H10" s="23"/>
      <c r="I10" s="23"/>
      <c r="J10" s="24"/>
    </row>
    <row r="11" spans="1:15" ht="30.95" customHeight="1" x14ac:dyDescent="0.25">
      <c r="A11" s="69">
        <f t="shared" si="0"/>
        <v>-6</v>
      </c>
      <c r="B11" s="140" t="s">
        <v>72</v>
      </c>
      <c r="C11" s="140"/>
      <c r="D11" s="141"/>
      <c r="E11" s="34"/>
      <c r="F11" s="34"/>
      <c r="G11" s="34"/>
      <c r="H11" s="34"/>
      <c r="I11" s="34"/>
      <c r="J11" s="35"/>
    </row>
    <row r="12" spans="1:15" ht="30.75" customHeight="1" x14ac:dyDescent="0.25">
      <c r="A12" s="70">
        <f t="shared" si="0"/>
        <v>-7</v>
      </c>
      <c r="B12" s="138" t="s">
        <v>78</v>
      </c>
      <c r="C12" s="138"/>
      <c r="D12" s="139"/>
      <c r="E12" s="23"/>
      <c r="F12" s="23"/>
      <c r="G12" s="23"/>
      <c r="H12" s="23"/>
      <c r="I12" s="23"/>
      <c r="J12" s="24"/>
    </row>
    <row r="13" spans="1:15" ht="30.75" customHeight="1" x14ac:dyDescent="0.25">
      <c r="A13" s="69">
        <f t="shared" si="0"/>
        <v>-8</v>
      </c>
      <c r="B13" s="140" t="s">
        <v>80</v>
      </c>
      <c r="C13" s="140"/>
      <c r="D13" s="141"/>
      <c r="E13" s="34"/>
      <c r="F13" s="34"/>
      <c r="G13" s="34"/>
      <c r="H13" s="34"/>
      <c r="I13" s="34"/>
      <c r="J13" s="35"/>
    </row>
    <row r="14" spans="1:15" ht="30.75" customHeight="1" x14ac:dyDescent="0.25">
      <c r="A14" s="70">
        <f t="shared" si="0"/>
        <v>-9</v>
      </c>
      <c r="B14" s="138" t="s">
        <v>82</v>
      </c>
      <c r="C14" s="138"/>
      <c r="D14" s="139"/>
      <c r="E14" s="57"/>
      <c r="F14" s="57"/>
      <c r="G14" s="57"/>
      <c r="H14" s="57"/>
      <c r="I14" s="57"/>
      <c r="J14" s="58"/>
    </row>
    <row r="15" spans="1:15" ht="30.75" customHeight="1" thickBot="1" x14ac:dyDescent="0.3">
      <c r="A15" s="71">
        <f t="shared" si="0"/>
        <v>-10</v>
      </c>
      <c r="B15" s="150" t="s">
        <v>85</v>
      </c>
      <c r="C15" s="150"/>
      <c r="D15" s="151"/>
      <c r="E15" s="59"/>
      <c r="F15" s="59"/>
      <c r="G15" s="59"/>
      <c r="H15" s="59"/>
      <c r="I15" s="59"/>
      <c r="J15" s="60"/>
    </row>
    <row r="16" spans="1:15" ht="24.75" hidden="1" customHeight="1" thickTop="1" thickBot="1" x14ac:dyDescent="0.3">
      <c r="A16" s="49"/>
      <c r="B16" s="147"/>
      <c r="C16" s="148"/>
      <c r="D16" s="149"/>
      <c r="E16" s="50">
        <f t="shared" ref="E16:J16" si="1">COUNTIF(E6:E15,"X")</f>
        <v>0</v>
      </c>
      <c r="F16" s="50">
        <f t="shared" si="1"/>
        <v>0</v>
      </c>
      <c r="G16" s="50">
        <f t="shared" si="1"/>
        <v>0</v>
      </c>
      <c r="H16" s="50">
        <f t="shared" si="1"/>
        <v>0</v>
      </c>
      <c r="I16" s="50">
        <f t="shared" si="1"/>
        <v>0</v>
      </c>
      <c r="J16" s="51">
        <f t="shared" si="1"/>
        <v>0</v>
      </c>
    </row>
    <row r="17" spans="1:10" ht="13.5" hidden="1" customHeight="1" x14ac:dyDescent="0.25">
      <c r="A17" s="52"/>
      <c r="B17" s="52"/>
      <c r="C17" s="52"/>
      <c r="D17" s="52"/>
      <c r="E17" s="52"/>
      <c r="F17" s="52"/>
      <c r="G17" s="52"/>
      <c r="H17" s="52"/>
      <c r="I17" s="52"/>
      <c r="J17" s="52"/>
    </row>
    <row r="18" spans="1:10" ht="30.95" hidden="1" customHeight="1" x14ac:dyDescent="0.25">
      <c r="A18" s="4"/>
      <c r="B18" s="4"/>
      <c r="C18" s="4"/>
      <c r="D18" s="4"/>
      <c r="E18" s="46">
        <f>E16*5</f>
        <v>0</v>
      </c>
      <c r="F18" s="46">
        <f>F16*4</f>
        <v>0</v>
      </c>
      <c r="G18" s="46">
        <f>G16*3</f>
        <v>0</v>
      </c>
      <c r="H18" s="46">
        <f>H16*2</f>
        <v>0</v>
      </c>
      <c r="I18" s="46">
        <f>I16*1</f>
        <v>0</v>
      </c>
      <c r="J18" s="46">
        <f>J16*1</f>
        <v>0</v>
      </c>
    </row>
    <row r="19" spans="1:10" ht="30.95" hidden="1" customHeight="1" x14ac:dyDescent="0.25">
      <c r="A19" s="4"/>
      <c r="B19" s="4"/>
      <c r="C19" s="4"/>
      <c r="D19" s="4"/>
      <c r="E19" s="46">
        <f>E18+F18+G18+H18+I18</f>
        <v>0</v>
      </c>
      <c r="F19" s="46">
        <f>10-J18</f>
        <v>10</v>
      </c>
      <c r="G19" s="4"/>
      <c r="H19" s="4"/>
      <c r="I19" s="4"/>
      <c r="J19" s="4"/>
    </row>
    <row r="20" spans="1:10" ht="30.95" customHeight="1" thickTop="1" x14ac:dyDescent="0.25">
      <c r="A20" s="4"/>
      <c r="B20" s="4"/>
      <c r="C20" s="4"/>
      <c r="D20" s="4"/>
      <c r="E20" s="121" t="s">
        <v>37</v>
      </c>
      <c r="F20" s="122"/>
      <c r="G20" s="122"/>
      <c r="H20" s="122"/>
      <c r="I20" s="122"/>
      <c r="J20" s="32">
        <f>E19/F19</f>
        <v>0</v>
      </c>
    </row>
    <row r="21" spans="1:10" ht="12" customHeight="1" x14ac:dyDescent="0.25">
      <c r="A21" s="45"/>
      <c r="B21" s="4"/>
      <c r="C21" s="4"/>
      <c r="D21" s="4"/>
      <c r="E21" s="4"/>
      <c r="F21" s="4"/>
      <c r="G21" s="4"/>
      <c r="H21" s="4"/>
      <c r="I21" s="4"/>
      <c r="J21" s="4"/>
    </row>
    <row r="22" spans="1:10" ht="30.95" customHeight="1" x14ac:dyDescent="0.25">
      <c r="A22" s="45"/>
      <c r="B22" s="4"/>
      <c r="C22" s="4"/>
      <c r="D22" s="4"/>
      <c r="E22" s="4"/>
      <c r="F22" s="4"/>
      <c r="G22" s="4"/>
      <c r="H22" s="4"/>
      <c r="I22" s="4"/>
      <c r="J22" s="4"/>
    </row>
    <row r="23" spans="1:10" ht="30.95" customHeight="1" x14ac:dyDescent="0.25">
      <c r="A23" s="45"/>
      <c r="B23" s="4"/>
      <c r="C23" s="4"/>
      <c r="D23" s="4"/>
      <c r="E23" s="4"/>
      <c r="F23" s="4"/>
      <c r="G23" s="4"/>
      <c r="H23" s="4"/>
      <c r="I23" s="4"/>
      <c r="J23" s="4"/>
    </row>
    <row r="24" spans="1:10" ht="28.5" customHeight="1" x14ac:dyDescent="0.25">
      <c r="A24" s="45"/>
      <c r="B24" s="4"/>
      <c r="C24" s="4"/>
      <c r="D24" s="4"/>
      <c r="E24" s="4"/>
      <c r="F24" s="4"/>
      <c r="G24" s="4"/>
      <c r="H24" s="4"/>
      <c r="I24" s="4"/>
      <c r="J24" s="4"/>
    </row>
    <row r="25" spans="1:10" hidden="1" x14ac:dyDescent="0.25">
      <c r="A25" s="45"/>
      <c r="B25" s="4"/>
      <c r="C25" s="4"/>
      <c r="D25" s="4"/>
      <c r="E25" s="4"/>
      <c r="F25" s="4"/>
      <c r="G25" s="4"/>
      <c r="H25" s="4"/>
      <c r="I25" s="4"/>
      <c r="J25" s="4"/>
    </row>
    <row r="26" spans="1:10" hidden="1" x14ac:dyDescent="0.25">
      <c r="A26" s="45"/>
      <c r="B26" s="4"/>
      <c r="C26" s="4"/>
      <c r="D26" s="4"/>
      <c r="E26" s="4"/>
      <c r="F26" s="4"/>
      <c r="G26" s="4"/>
      <c r="H26" s="4"/>
      <c r="I26" s="4"/>
      <c r="J26" s="4"/>
    </row>
    <row r="27" spans="1:10" hidden="1" x14ac:dyDescent="0.25">
      <c r="A27" s="45"/>
      <c r="B27" s="4"/>
      <c r="C27" s="4"/>
      <c r="D27" s="4"/>
      <c r="E27" s="4"/>
      <c r="F27" s="4"/>
      <c r="G27" s="4"/>
      <c r="H27" s="4"/>
      <c r="I27" s="4"/>
      <c r="J27" s="4"/>
    </row>
    <row r="28" spans="1:10" hidden="1" x14ac:dyDescent="0.25">
      <c r="A28" s="45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5">
      <c r="A29" s="45"/>
      <c r="B29" s="4"/>
      <c r="C29" s="4"/>
      <c r="D29" s="4"/>
      <c r="E29" s="4"/>
      <c r="F29" s="4"/>
      <c r="G29" s="4"/>
      <c r="H29" s="4"/>
      <c r="I29" s="4"/>
      <c r="J29" s="4"/>
    </row>
    <row r="30" spans="1:10" ht="38.25" customHeight="1" x14ac:dyDescent="0.25">
      <c r="A30" s="45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5">
      <c r="A31" s="45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5">
      <c r="A32" s="45"/>
      <c r="B32" s="4"/>
      <c r="C32" s="4"/>
      <c r="D32" s="4"/>
      <c r="E32" s="4"/>
      <c r="F32" s="4"/>
      <c r="G32" s="4"/>
      <c r="H32" s="4"/>
      <c r="I32" s="4"/>
      <c r="J32" s="4"/>
    </row>
    <row r="33" spans="1:13" x14ac:dyDescent="0.25">
      <c r="A33" s="45"/>
      <c r="B33" s="4"/>
      <c r="C33" s="4"/>
      <c r="D33" s="4"/>
      <c r="E33" s="4"/>
      <c r="F33" s="4"/>
      <c r="G33" s="4"/>
      <c r="H33" s="4"/>
      <c r="I33" s="4"/>
      <c r="J33" s="4"/>
    </row>
    <row r="34" spans="1:13" x14ac:dyDescent="0.25">
      <c r="A34" s="45"/>
      <c r="B34" s="4"/>
      <c r="C34" s="4"/>
      <c r="D34" s="4"/>
      <c r="E34" s="4"/>
      <c r="F34" s="4"/>
      <c r="G34" s="4"/>
      <c r="H34" s="4"/>
      <c r="I34" s="4"/>
      <c r="J34" s="4"/>
    </row>
    <row r="35" spans="1:13" x14ac:dyDescent="0.25">
      <c r="A35" s="45"/>
      <c r="B35" s="4"/>
      <c r="C35" s="4"/>
      <c r="D35" s="4"/>
      <c r="E35" s="4"/>
      <c r="F35" s="4"/>
      <c r="G35" s="4"/>
      <c r="H35" s="4"/>
      <c r="I35" s="4"/>
      <c r="J35" s="4"/>
    </row>
    <row r="36" spans="1:13" x14ac:dyDescent="0.25">
      <c r="A36" s="45"/>
      <c r="B36" s="4"/>
      <c r="C36" s="4"/>
      <c r="D36" s="4"/>
      <c r="E36" s="4"/>
      <c r="F36" s="4"/>
      <c r="G36" s="4"/>
      <c r="H36" s="4"/>
      <c r="I36" s="4"/>
      <c r="J36" s="4"/>
    </row>
    <row r="37" spans="1:13" x14ac:dyDescent="0.25">
      <c r="A37" s="45"/>
      <c r="B37" s="4"/>
      <c r="C37" s="4"/>
      <c r="D37" s="4"/>
      <c r="E37" s="4"/>
      <c r="F37" s="4"/>
      <c r="G37" s="4"/>
      <c r="H37" s="4"/>
      <c r="I37" s="4"/>
      <c r="J37" s="4"/>
    </row>
    <row r="38" spans="1:13" s="44" customForma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 x14ac:dyDescent="0.25">
      <c r="A39"/>
      <c r="B39"/>
      <c r="C39"/>
      <c r="D39"/>
      <c r="E39"/>
      <c r="F39"/>
      <c r="G39"/>
      <c r="H39"/>
      <c r="I39"/>
      <c r="J39"/>
    </row>
  </sheetData>
  <mergeCells count="22">
    <mergeCell ref="E20:I20"/>
    <mergeCell ref="B16:D16"/>
    <mergeCell ref="B11:D11"/>
    <mergeCell ref="B12:D12"/>
    <mergeCell ref="B14:D14"/>
    <mergeCell ref="B15:D15"/>
    <mergeCell ref="B13:D13"/>
    <mergeCell ref="A1:B1"/>
    <mergeCell ref="B10:D10"/>
    <mergeCell ref="B9:D9"/>
    <mergeCell ref="B8:D8"/>
    <mergeCell ref="B7:D7"/>
    <mergeCell ref="A2:B2"/>
    <mergeCell ref="A4:D4"/>
    <mergeCell ref="B6:D6"/>
    <mergeCell ref="A5:D5"/>
    <mergeCell ref="J1:J3"/>
    <mergeCell ref="E1:E3"/>
    <mergeCell ref="F1:F3"/>
    <mergeCell ref="G1:G3"/>
    <mergeCell ref="H1:H3"/>
    <mergeCell ref="I1:I3"/>
  </mergeCells>
  <phoneticPr fontId="19" type="noConversion"/>
  <pageMargins left="0.75" right="0.75" top="1.5" bottom="0.5" header="0.75" footer="0.25"/>
  <pageSetup scale="86" orientation="portrait" r:id="rId1"/>
  <headerFooter alignWithMargins="0">
    <oddHeader>&amp;C&amp;"Times New Roman,Bold"&amp;20P&amp;14LANNING&amp;20&amp;U
&amp;16&amp;A</oddHeader>
    <oddFooter>&amp;LPrepared by Professional Services&amp;R&amp;8Updated: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25"/>
  <sheetViews>
    <sheetView workbookViewId="0">
      <selection activeCell="G25" sqref="A1:G25"/>
    </sheetView>
  </sheetViews>
  <sheetFormatPr defaultRowHeight="12.75" x14ac:dyDescent="0.2"/>
  <cols>
    <col min="1" max="1" width="16.7109375" customWidth="1"/>
    <col min="2" max="2" width="16.42578125" customWidth="1"/>
  </cols>
  <sheetData>
    <row r="1" spans="1:11" x14ac:dyDescent="0.2">
      <c r="A1" s="10"/>
      <c r="B1" s="10"/>
      <c r="C1" s="10"/>
      <c r="D1" s="10"/>
      <c r="E1" s="10"/>
      <c r="F1" s="10"/>
      <c r="G1" s="10"/>
    </row>
    <row r="2" spans="1:11" x14ac:dyDescent="0.2">
      <c r="A2" s="10"/>
      <c r="B2" s="10"/>
      <c r="C2" s="10"/>
      <c r="D2" s="10"/>
      <c r="E2" s="10"/>
      <c r="F2" s="10"/>
      <c r="G2" s="10"/>
      <c r="K2" s="38"/>
    </row>
    <row r="3" spans="1:11" x14ac:dyDescent="0.2">
      <c r="A3" s="10" t="s">
        <v>6</v>
      </c>
      <c r="B3" s="10"/>
      <c r="C3" s="10"/>
      <c r="D3" s="10"/>
      <c r="E3" s="10" t="s">
        <v>25</v>
      </c>
      <c r="F3" s="10"/>
      <c r="G3" s="10"/>
    </row>
    <row r="4" spans="1:11" x14ac:dyDescent="0.2">
      <c r="A4" s="11">
        <f>IF('CES rating form'!B14="Structural Evaluation",0.1,0)</f>
        <v>0</v>
      </c>
      <c r="B4" s="11"/>
      <c r="C4" s="11"/>
      <c r="D4" s="11"/>
      <c r="E4" s="11">
        <f>SUM(A4:C4)</f>
        <v>0</v>
      </c>
      <c r="F4" s="11"/>
      <c r="G4" s="10"/>
    </row>
    <row r="5" spans="1:11" x14ac:dyDescent="0.2">
      <c r="A5" s="10" t="s">
        <v>5</v>
      </c>
      <c r="B5" s="10" t="s">
        <v>7</v>
      </c>
      <c r="C5" s="10"/>
      <c r="D5" s="10"/>
      <c r="E5" s="10" t="s">
        <v>8</v>
      </c>
      <c r="F5" s="10"/>
      <c r="G5" s="10"/>
    </row>
    <row r="6" spans="1:11" x14ac:dyDescent="0.2">
      <c r="A6" s="11">
        <f>IF('CES rating form'!B14="DESIGN-Design Phase",1,0)</f>
        <v>0</v>
      </c>
      <c r="B6" s="11">
        <f>IF('CES rating form'!B14="Planning",1,0)</f>
        <v>0</v>
      </c>
      <c r="C6" s="11"/>
      <c r="D6" s="11"/>
      <c r="E6" s="11">
        <f>SUM(A6:C6)</f>
        <v>0</v>
      </c>
      <c r="F6" s="11"/>
      <c r="G6" s="10"/>
    </row>
    <row r="7" spans="1:11" ht="25.5" x14ac:dyDescent="0.2">
      <c r="A7" s="12" t="s">
        <v>10</v>
      </c>
      <c r="B7" s="11" t="s">
        <v>55</v>
      </c>
      <c r="C7" s="11"/>
      <c r="D7" s="11"/>
      <c r="E7" s="11" t="s">
        <v>11</v>
      </c>
      <c r="F7" s="11"/>
      <c r="G7" s="10"/>
    </row>
    <row r="8" spans="1:11" x14ac:dyDescent="0.2">
      <c r="A8" s="11">
        <f>IF('CES rating form'!B14="Construction Inspection",10,0)</f>
        <v>0</v>
      </c>
      <c r="B8" s="11">
        <f>IF('CES rating form'!B14="ENVIRONMENTAL - Asbestos",10,0)</f>
        <v>0</v>
      </c>
      <c r="C8" s="11"/>
      <c r="D8" s="11"/>
      <c r="E8" s="11">
        <f>SUM(A8:C8)</f>
        <v>0</v>
      </c>
      <c r="F8" s="11"/>
      <c r="G8" s="10"/>
    </row>
    <row r="9" spans="1:11" ht="25.5" x14ac:dyDescent="0.2">
      <c r="A9" s="12" t="s">
        <v>12</v>
      </c>
      <c r="B9" s="11"/>
      <c r="C9" s="11"/>
      <c r="D9" s="11"/>
      <c r="E9" s="11" t="s">
        <v>9</v>
      </c>
      <c r="F9" s="11"/>
      <c r="G9" s="10"/>
    </row>
    <row r="10" spans="1:11" x14ac:dyDescent="0.2">
      <c r="A10" s="11">
        <f>IF('CES rating form'!B14="DESIGN-Construction Phase",100,0)</f>
        <v>0</v>
      </c>
      <c r="B10" s="11"/>
      <c r="C10" s="11"/>
      <c r="D10" s="11"/>
      <c r="E10" s="11">
        <f>SUM(A10:C10)</f>
        <v>0</v>
      </c>
      <c r="F10" s="11"/>
      <c r="G10" s="10"/>
    </row>
    <row r="11" spans="1:11" x14ac:dyDescent="0.2">
      <c r="A11" s="11" t="s">
        <v>13</v>
      </c>
      <c r="B11" s="11"/>
      <c r="C11" s="11"/>
      <c r="D11" s="11"/>
      <c r="E11" s="11" t="s">
        <v>14</v>
      </c>
      <c r="F11" s="11"/>
      <c r="G11" s="10"/>
    </row>
    <row r="12" spans="1:11" x14ac:dyDescent="0.2">
      <c r="A12" s="11">
        <f>IF('CES rating form'!B14="DESIGN-Overall Quality",1000,0)</f>
        <v>0</v>
      </c>
      <c r="B12" s="11"/>
      <c r="C12" s="11"/>
      <c r="D12" s="11"/>
      <c r="E12" s="11">
        <f>SUM(A12:C12)</f>
        <v>0</v>
      </c>
      <c r="F12" s="11"/>
      <c r="G12" s="10"/>
    </row>
    <row r="13" spans="1:11" x14ac:dyDescent="0.2">
      <c r="A13" s="11" t="s">
        <v>33</v>
      </c>
      <c r="B13" s="11"/>
      <c r="C13" s="11"/>
      <c r="D13" s="11"/>
      <c r="E13" s="11" t="s">
        <v>34</v>
      </c>
      <c r="F13" s="11"/>
      <c r="G13" s="10"/>
    </row>
    <row r="14" spans="1:11" x14ac:dyDescent="0.2">
      <c r="A14" s="11">
        <f>IF('CES rating form'!B14="ENVIRONMENTAL",10000,0)</f>
        <v>0</v>
      </c>
      <c r="B14" s="11"/>
      <c r="C14" s="11"/>
      <c r="D14" s="11"/>
      <c r="E14" s="11">
        <f>SUM(A14:C14)</f>
        <v>0</v>
      </c>
      <c r="F14" s="11"/>
      <c r="G14" s="10"/>
    </row>
    <row r="15" spans="1:11" x14ac:dyDescent="0.2">
      <c r="A15" s="10"/>
      <c r="B15" s="10"/>
      <c r="C15" s="10"/>
      <c r="D15" s="10"/>
      <c r="E15" s="10"/>
      <c r="F15" s="10"/>
      <c r="G15" s="10"/>
    </row>
    <row r="16" spans="1:11" x14ac:dyDescent="0.2">
      <c r="A16" s="39">
        <f>SUM(E4,E6,E8,E10,E12,E14)</f>
        <v>0</v>
      </c>
      <c r="B16" s="13"/>
      <c r="C16" s="13"/>
      <c r="D16" s="13"/>
      <c r="E16" s="13"/>
      <c r="F16" s="13"/>
      <c r="G16" s="10"/>
    </row>
    <row r="17" spans="1:7" x14ac:dyDescent="0.2">
      <c r="A17" s="10"/>
      <c r="B17" s="10"/>
      <c r="C17" s="10"/>
      <c r="D17" s="10"/>
      <c r="E17" s="10"/>
      <c r="F17" s="10"/>
      <c r="G17" s="10"/>
    </row>
    <row r="18" spans="1:7" x14ac:dyDescent="0.2">
      <c r="A18" s="10"/>
      <c r="B18" s="10"/>
      <c r="C18" s="10"/>
      <c r="D18" s="10"/>
      <c r="E18" s="10"/>
      <c r="F18" s="10"/>
      <c r="G18" s="10"/>
    </row>
    <row r="19" spans="1:7" x14ac:dyDescent="0.2">
      <c r="A19" s="14">
        <f>'CES rating form'!C16*'CES rating form'!D16</f>
        <v>0</v>
      </c>
      <c r="B19" s="14">
        <f>'CES rating form'!C16*'CES rating form'!E16</f>
        <v>0</v>
      </c>
      <c r="C19" s="14">
        <f>'CES rating form'!C16*'CES rating form'!F16</f>
        <v>0</v>
      </c>
      <c r="D19" s="14">
        <f>'CES rating form'!C16*'CES rating form'!G16</f>
        <v>0</v>
      </c>
      <c r="E19" s="14">
        <f>'CES rating form'!C16*'CES rating form'!H16</f>
        <v>0</v>
      </c>
      <c r="F19" s="14">
        <f>'CES rating form'!C16*'CES rating form'!I16</f>
        <v>0</v>
      </c>
      <c r="G19" s="14">
        <f>SUM(A19:F19)</f>
        <v>0</v>
      </c>
    </row>
    <row r="20" spans="1:7" x14ac:dyDescent="0.2">
      <c r="A20" s="15"/>
      <c r="B20" s="15"/>
      <c r="C20" s="15"/>
      <c r="D20" s="15"/>
      <c r="E20" s="15"/>
      <c r="F20" s="15"/>
      <c r="G20" s="15"/>
    </row>
    <row r="21" spans="1:7" x14ac:dyDescent="0.2">
      <c r="A21" s="15"/>
      <c r="B21" s="15"/>
      <c r="C21" s="15"/>
      <c r="D21" s="15"/>
      <c r="E21" s="15"/>
      <c r="F21" s="15"/>
      <c r="G21" s="15"/>
    </row>
    <row r="22" spans="1:7" x14ac:dyDescent="0.2">
      <c r="A22" s="14">
        <f>'CES rating form'!C19*'CES rating form'!D19</f>
        <v>0</v>
      </c>
      <c r="B22" s="14">
        <f>'CES rating form'!C19*'CES rating form'!E19</f>
        <v>0</v>
      </c>
      <c r="C22" s="14">
        <f>'CES rating form'!C19*'CES rating form'!F19</f>
        <v>0</v>
      </c>
      <c r="D22" s="14">
        <f>'CES rating form'!C19*'CES rating form'!G19</f>
        <v>0</v>
      </c>
      <c r="E22" s="14">
        <f>'CES rating form'!C19*'CES rating form'!H19</f>
        <v>0</v>
      </c>
      <c r="F22" s="14">
        <f>'CES rating form'!C19*'CES rating form'!I19</f>
        <v>0</v>
      </c>
      <c r="G22" s="14">
        <f>SUM(A22:F22)</f>
        <v>0</v>
      </c>
    </row>
    <row r="23" spans="1:7" x14ac:dyDescent="0.2">
      <c r="A23" s="15"/>
      <c r="B23" s="15"/>
      <c r="C23" s="15"/>
      <c r="D23" s="15"/>
      <c r="E23" s="15"/>
      <c r="F23" s="15"/>
      <c r="G23" s="15"/>
    </row>
    <row r="24" spans="1:7" x14ac:dyDescent="0.2">
      <c r="A24" s="15"/>
      <c r="B24" s="15"/>
      <c r="C24" s="15"/>
      <c r="D24" s="15"/>
      <c r="E24" s="15"/>
      <c r="F24" s="15"/>
      <c r="G24" s="15"/>
    </row>
    <row r="25" spans="1:7" x14ac:dyDescent="0.2">
      <c r="A25" s="14">
        <f>'CES rating form'!C22*'CES rating form'!D22</f>
        <v>0</v>
      </c>
      <c r="B25" s="14">
        <f>'CES rating form'!C22*'CES rating form'!E22</f>
        <v>0</v>
      </c>
      <c r="C25" s="14">
        <f>'CES rating form'!C22*'CES rating form'!F22</f>
        <v>0</v>
      </c>
      <c r="D25" s="14">
        <f>'CES rating form'!C22*'CES rating form'!G22</f>
        <v>0</v>
      </c>
      <c r="E25" s="14">
        <f>'CES rating form'!C22*'CES rating form'!H22</f>
        <v>0</v>
      </c>
      <c r="F25" s="14">
        <f>'CES rating form'!C22*'CES rating form'!I22</f>
        <v>0</v>
      </c>
      <c r="G25" s="14">
        <f>SUM(A25:F25)</f>
        <v>0</v>
      </c>
    </row>
  </sheetData>
  <sheetProtection password="DC85" sheet="1" objects="1" scenarios="1"/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CES rating form</vt:lpstr>
      <vt:lpstr>Quality Checklist</vt:lpstr>
      <vt:lpstr>Project Management Checklist</vt:lpstr>
      <vt:lpstr>formulas</vt:lpstr>
      <vt:lpstr>'CES rating form'!Print_Area</vt:lpstr>
      <vt:lpstr>'Project Management Checklist'!Print_Area</vt:lpstr>
      <vt:lpstr>'Quality Checklist'!Print_Area</vt:lpstr>
    </vt:vector>
  </TitlesOfParts>
  <Company>NJDOT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 Miller</dc:creator>
  <cp:lastModifiedBy>Abbott, Karen</cp:lastModifiedBy>
  <cp:lastPrinted>2019-11-19T15:45:38Z</cp:lastPrinted>
  <dcterms:created xsi:type="dcterms:W3CDTF">2003-06-03T14:32:19Z</dcterms:created>
  <dcterms:modified xsi:type="dcterms:W3CDTF">2019-11-19T15:49:32Z</dcterms:modified>
</cp:coreProperties>
</file>