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fileSharing readOnlyRecommended="1"/>
  <workbookPr filterPrivacy="1"/>
  <xr:revisionPtr revIDLastSave="0" documentId="8_{3F50397A-9C5D-4071-BC05-0A33D90DF3B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NJ_DIRECT" sheetId="1" r:id="rId1"/>
    <sheet name="HMO" sheetId="2" r:id="rId2"/>
    <sheet name="OMNIA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35" i="3" l="1"/>
  <c r="P34" i="3"/>
  <c r="P33" i="3"/>
  <c r="P32" i="3"/>
  <c r="P29" i="3"/>
  <c r="P28" i="3"/>
  <c r="P27" i="3"/>
  <c r="P26" i="3"/>
  <c r="P19" i="3"/>
  <c r="P18" i="3"/>
  <c r="P17" i="3"/>
  <c r="P16" i="3"/>
  <c r="P13" i="3"/>
  <c r="P12" i="3"/>
  <c r="P11" i="3"/>
  <c r="P10" i="3"/>
  <c r="P35" i="2"/>
  <c r="P34" i="2"/>
  <c r="P33" i="2"/>
  <c r="P32" i="2"/>
  <c r="P29" i="2"/>
  <c r="P28" i="2"/>
  <c r="P27" i="2"/>
  <c r="P26" i="2"/>
  <c r="P19" i="2"/>
  <c r="P18" i="2"/>
  <c r="P17" i="2"/>
  <c r="P16" i="2"/>
  <c r="P13" i="2"/>
  <c r="P12" i="2"/>
  <c r="P11" i="2"/>
  <c r="P10" i="2"/>
  <c r="P46" i="1"/>
  <c r="P45" i="1"/>
  <c r="P44" i="1"/>
  <c r="P43" i="1"/>
  <c r="P40" i="1"/>
  <c r="P39" i="1"/>
  <c r="P38" i="1"/>
  <c r="P37" i="1"/>
  <c r="P34" i="1"/>
  <c r="P33" i="1"/>
  <c r="P32" i="1"/>
  <c r="P31" i="1"/>
  <c r="P25" i="1"/>
  <c r="P24" i="1"/>
  <c r="P23" i="1"/>
  <c r="P22" i="1"/>
  <c r="P19" i="1"/>
  <c r="P18" i="1"/>
  <c r="P17" i="1"/>
  <c r="P16" i="1"/>
  <c r="P13" i="1"/>
  <c r="P12" i="1"/>
  <c r="P11" i="1"/>
  <c r="P10" i="1"/>
</calcChain>
</file>

<file path=xl/sharedStrings.xml><?xml version="1.0" encoding="utf-8"?>
<sst xmlns="http://schemas.openxmlformats.org/spreadsheetml/2006/main" count="564" uniqueCount="27">
  <si>
    <t>$ PMPM (PAID PER MEMBER PER MONTH)</t>
  </si>
  <si>
    <t>$ PMPM (PAID PER MEMBER PER MONTH) TREND</t>
  </si>
  <si>
    <t>CURRENT/PRIOR</t>
  </si>
  <si>
    <t>NJ DIRECT</t>
  </si>
  <si>
    <t>COHORT</t>
  </si>
  <si>
    <t>Place of service</t>
  </si>
  <si>
    <t>Member Months Exposed</t>
  </si>
  <si>
    <t>STATE</t>
  </si>
  <si>
    <t>TOTAL STATE</t>
  </si>
  <si>
    <t>VISITS/000</t>
  </si>
  <si>
    <t>VISITS/000 TREND</t>
  </si>
  <si>
    <t>PRIOR PERIOD (2024)</t>
  </si>
  <si>
    <t>CURRENT PERIOD (2025)</t>
  </si>
  <si>
    <t>Inpatient</t>
  </si>
  <si>
    <t>Outpatient</t>
  </si>
  <si>
    <t>Professional</t>
  </si>
  <si>
    <t>LOCAL GOVT</t>
  </si>
  <si>
    <t>TOTAL LOCAL GOVT</t>
  </si>
  <si>
    <t>In-Network $PMPM</t>
  </si>
  <si>
    <t>In-Network VISITS/000</t>
  </si>
  <si>
    <t>EDUCATION</t>
  </si>
  <si>
    <t>TOTAL EDUCATION</t>
  </si>
  <si>
    <t>HMO</t>
  </si>
  <si>
    <t>Out-of-Network $PMPM</t>
  </si>
  <si>
    <t>Out-of-Network VISITS/000</t>
  </si>
  <si>
    <t>Broken into plan type and then SHBP State, SHBP Local Government, and SEHBP/Education. Active and Pre-Medicare Retirees only. Medicare not included.</t>
  </si>
  <si>
    <t xml:space="preserve">State of NJ - SHBP/SEHBP - Horizon - Aggregate Specific Report - In-Network / Out-of-Network Per Member Per Month (PMPM) Trends for 2024 and 2025 with place of service breakdown (Inpatient/Outpatient/Professional).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</si>
</sst>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(* #,##0_);_(* \(#,##0\);_(* &quot;-&quot;??_);_(@_)"/>
    <numFmt numFmtId="165" formatCode="&quot;$&quot;#,##0.00"/>
    <numFmt numFmtId="166" formatCode="#,##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8">
    <xf numFmtId="0" fontId="0" fillId="0" borderId="0" xfId="0"/>
    <xf numFmtId="0" fontId="0" fillId="0" borderId="0" xfId="0" applyAlignment="1">
      <alignment vertical="top"/>
    </xf>
    <xf numFmtId="0" fontId="0" fillId="2" borderId="0" xfId="0" applyFill="1"/>
    <xf numFmtId="0" fontId="0" fillId="2" borderId="0" xfId="0" applyFill="1" applyAlignment="1">
      <alignment horizontal="right"/>
    </xf>
    <xf numFmtId="0" fontId="2" fillId="2" borderId="0" xfId="0" applyFont="1" applyFill="1" applyAlignment="1">
      <alignment horizontal="left"/>
    </xf>
    <xf numFmtId="0" fontId="3" fillId="2" borderId="0" xfId="0" applyFont="1" applyFill="1" applyAlignment="1">
      <alignment horizontal="left"/>
    </xf>
    <xf numFmtId="0" fontId="0" fillId="2" borderId="0" xfId="0" applyFill="1" applyAlignment="1">
      <alignment horizontal="left"/>
    </xf>
    <xf numFmtId="0" fontId="0" fillId="2" borderId="1" xfId="0" applyFill="1" applyBorder="1"/>
    <xf numFmtId="0" fontId="0" fillId="2" borderId="2" xfId="0" applyFill="1" applyBorder="1"/>
    <xf numFmtId="0" fontId="0" fillId="2" borderId="2" xfId="0" applyFill="1" applyBorder="1" applyAlignment="1">
      <alignment horizontal="right"/>
    </xf>
    <xf numFmtId="0" fontId="0" fillId="2" borderId="3" xfId="0" applyFill="1" applyBorder="1" applyAlignment="1">
      <alignment horizontal="right"/>
    </xf>
    <xf numFmtId="0" fontId="0" fillId="2" borderId="4" xfId="0" applyFill="1" applyBorder="1"/>
    <xf numFmtId="164" fontId="0" fillId="2" borderId="0" xfId="1" applyNumberFormat="1" applyFont="1" applyFill="1" applyAlignment="1">
      <alignment horizontal="right"/>
    </xf>
    <xf numFmtId="165" fontId="0" fillId="2" borderId="0" xfId="0" applyNumberFormat="1" applyFill="1" applyAlignment="1">
      <alignment horizontal="right"/>
    </xf>
    <xf numFmtId="165" fontId="0" fillId="2" borderId="5" xfId="0" applyNumberFormat="1" applyFill="1" applyBorder="1" applyAlignment="1">
      <alignment horizontal="right"/>
    </xf>
    <xf numFmtId="9" fontId="0" fillId="2" borderId="0" xfId="2" applyFont="1" applyFill="1" applyAlignment="1">
      <alignment horizontal="right"/>
    </xf>
    <xf numFmtId="9" fontId="0" fillId="2" borderId="5" xfId="2" applyFont="1" applyFill="1" applyBorder="1" applyAlignment="1">
      <alignment horizontal="right"/>
    </xf>
    <xf numFmtId="0" fontId="0" fillId="2" borderId="6" xfId="0" applyFill="1" applyBorder="1"/>
    <xf numFmtId="0" fontId="0" fillId="2" borderId="7" xfId="0" applyFill="1" applyBorder="1"/>
    <xf numFmtId="164" fontId="0" fillId="2" borderId="7" xfId="1" applyNumberFormat="1" applyFont="1" applyFill="1" applyBorder="1" applyAlignment="1">
      <alignment horizontal="right"/>
    </xf>
    <xf numFmtId="165" fontId="0" fillId="2" borderId="7" xfId="0" applyNumberFormat="1" applyFill="1" applyBorder="1" applyAlignment="1">
      <alignment horizontal="right"/>
    </xf>
    <xf numFmtId="165" fontId="0" fillId="2" borderId="8" xfId="0" applyNumberFormat="1" applyFill="1" applyBorder="1" applyAlignment="1">
      <alignment horizontal="right"/>
    </xf>
    <xf numFmtId="9" fontId="0" fillId="2" borderId="7" xfId="2" applyFont="1" applyFill="1" applyBorder="1" applyAlignment="1">
      <alignment horizontal="right"/>
    </xf>
    <xf numFmtId="9" fontId="0" fillId="2" borderId="8" xfId="2" applyFont="1" applyFill="1" applyBorder="1" applyAlignment="1">
      <alignment horizontal="right"/>
    </xf>
    <xf numFmtId="165" fontId="0" fillId="2" borderId="0" xfId="0" applyNumberFormat="1" applyFill="1"/>
    <xf numFmtId="166" fontId="0" fillId="2" borderId="0" xfId="0" applyNumberFormat="1" applyFill="1" applyAlignment="1">
      <alignment horizontal="right"/>
    </xf>
    <xf numFmtId="166" fontId="0" fillId="2" borderId="5" xfId="0" applyNumberFormat="1" applyFill="1" applyBorder="1" applyAlignment="1">
      <alignment horizontal="right"/>
    </xf>
    <xf numFmtId="166" fontId="0" fillId="2" borderId="7" xfId="0" applyNumberFormat="1" applyFill="1" applyBorder="1" applyAlignment="1">
      <alignment horizontal="right"/>
    </xf>
    <xf numFmtId="166" fontId="0" fillId="2" borderId="8" xfId="0" applyNumberFormat="1" applyFill="1" applyBorder="1" applyAlignment="1">
      <alignment horizontal="right"/>
    </xf>
    <xf numFmtId="9" fontId="3" fillId="2" borderId="8" xfId="2" applyFont="1" applyFill="1" applyBorder="1" applyAlignment="1">
      <alignment horizontal="right"/>
    </xf>
    <xf numFmtId="0" fontId="2" fillId="2" borderId="0" xfId="0" applyFont="1" applyFill="1"/>
    <xf numFmtId="14" fontId="2" fillId="2" borderId="0" xfId="0" applyNumberFormat="1" applyFont="1" applyFill="1"/>
    <xf numFmtId="0" fontId="0" fillId="2" borderId="0" xfId="0" applyFill="1" applyAlignment="1">
      <alignment vertical="top"/>
    </xf>
    <xf numFmtId="3" fontId="0" fillId="2" borderId="0" xfId="0" applyNumberFormat="1" applyFill="1"/>
    <xf numFmtId="165" fontId="0" fillId="2" borderId="5" xfId="0" applyNumberFormat="1" applyFill="1" applyBorder="1"/>
    <xf numFmtId="9" fontId="0" fillId="2" borderId="0" xfId="2" applyFont="1" applyFill="1"/>
    <xf numFmtId="9" fontId="0" fillId="2" borderId="5" xfId="2" applyFont="1" applyFill="1" applyBorder="1"/>
    <xf numFmtId="3" fontId="0" fillId="2" borderId="7" xfId="0" applyNumberFormat="1" applyFill="1" applyBorder="1"/>
    <xf numFmtId="165" fontId="0" fillId="2" borderId="7" xfId="0" applyNumberFormat="1" applyFill="1" applyBorder="1"/>
    <xf numFmtId="165" fontId="0" fillId="2" borderId="8" xfId="0" applyNumberFormat="1" applyFill="1" applyBorder="1"/>
    <xf numFmtId="9" fontId="0" fillId="2" borderId="7" xfId="2" applyFont="1" applyFill="1" applyBorder="1"/>
    <xf numFmtId="9" fontId="0" fillId="2" borderId="8" xfId="2" applyFont="1" applyFill="1" applyBorder="1"/>
    <xf numFmtId="166" fontId="0" fillId="2" borderId="0" xfId="0" applyNumberFormat="1" applyFill="1"/>
    <xf numFmtId="166" fontId="0" fillId="2" borderId="5" xfId="0" applyNumberFormat="1" applyFill="1" applyBorder="1"/>
    <xf numFmtId="166" fontId="0" fillId="2" borderId="7" xfId="0" applyNumberFormat="1" applyFill="1" applyBorder="1"/>
    <xf numFmtId="166" fontId="0" fillId="2" borderId="8" xfId="0" applyNumberFormat="1" applyFill="1" applyBorder="1"/>
    <xf numFmtId="0" fontId="4" fillId="2" borderId="0" xfId="0" applyFont="1" applyFill="1"/>
    <xf numFmtId="43" fontId="0" fillId="2" borderId="0" xfId="0" applyNumberFormat="1" applyFill="1" applyAlignment="1">
      <alignment horizontal="right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R46"/>
  <sheetViews>
    <sheetView tabSelected="1" zoomScale="75" zoomScaleNormal="75" workbookViewId="0"/>
  </sheetViews>
  <sheetFormatPr defaultColWidth="8.7109375" defaultRowHeight="15" x14ac:dyDescent="0.25"/>
  <cols>
    <col min="1" max="1" width="8.7109375" style="2"/>
    <col min="2" max="2" width="14.28515625" style="2" customWidth="1"/>
    <col min="3" max="3" width="16.42578125" style="2" bestFit="1" customWidth="1"/>
    <col min="4" max="4" width="26.28515625" style="3" bestFit="1" customWidth="1"/>
    <col min="5" max="5" width="22.85546875" style="3" bestFit="1" customWidth="1"/>
    <col min="6" max="6" width="25.5703125" style="3" bestFit="1" customWidth="1"/>
    <col min="7" max="7" width="8.7109375" style="2"/>
    <col min="8" max="8" width="14" style="2" customWidth="1"/>
    <col min="9" max="9" width="16.42578125" style="2" bestFit="1" customWidth="1"/>
    <col min="10" max="10" width="26.28515625" style="3" bestFit="1" customWidth="1"/>
    <col min="11" max="11" width="22.85546875" style="3" bestFit="1" customWidth="1"/>
    <col min="12" max="12" width="25.5703125" style="3" bestFit="1" customWidth="1"/>
    <col min="13" max="13" width="8.7109375" style="2"/>
    <col min="14" max="14" width="18.85546875" style="2" customWidth="1"/>
    <col min="15" max="15" width="16.42578125" style="2" bestFit="1" customWidth="1"/>
    <col min="16" max="16" width="26.28515625" style="3" bestFit="1" customWidth="1"/>
    <col min="17" max="17" width="22.85546875" style="3" bestFit="1" customWidth="1"/>
    <col min="18" max="18" width="25.5703125" style="3" bestFit="1" customWidth="1"/>
    <col min="19" max="16384" width="8.7109375" style="2"/>
  </cols>
  <sheetData>
    <row r="1" spans="2:18" x14ac:dyDescent="0.25">
      <c r="B1" s="1"/>
      <c r="P1" s="2"/>
    </row>
    <row r="2" spans="2:18" ht="15.75" x14ac:dyDescent="0.25">
      <c r="B2" s="46" t="s">
        <v>26</v>
      </c>
      <c r="D2" s="2"/>
    </row>
    <row r="3" spans="2:18" x14ac:dyDescent="0.25">
      <c r="B3" s="31" t="s">
        <v>25</v>
      </c>
    </row>
    <row r="4" spans="2:18" x14ac:dyDescent="0.25">
      <c r="B4" s="31">
        <v>46220</v>
      </c>
    </row>
    <row r="6" spans="2:18" x14ac:dyDescent="0.25">
      <c r="B6" s="4" t="s">
        <v>0</v>
      </c>
      <c r="H6" s="4" t="s">
        <v>0</v>
      </c>
      <c r="N6" s="4" t="s">
        <v>1</v>
      </c>
    </row>
    <row r="7" spans="2:18" x14ac:dyDescent="0.25">
      <c r="B7" s="5" t="s">
        <v>11</v>
      </c>
      <c r="H7" s="5" t="s">
        <v>12</v>
      </c>
      <c r="N7" s="6" t="s">
        <v>2</v>
      </c>
    </row>
    <row r="8" spans="2:18" x14ac:dyDescent="0.25">
      <c r="B8" s="6" t="s">
        <v>3</v>
      </c>
      <c r="D8" s="47"/>
      <c r="H8" s="6" t="s">
        <v>3</v>
      </c>
      <c r="N8" s="6" t="s">
        <v>3</v>
      </c>
    </row>
    <row r="9" spans="2:18" x14ac:dyDescent="0.25">
      <c r="B9" s="7" t="s">
        <v>4</v>
      </c>
      <c r="C9" s="8" t="s">
        <v>5</v>
      </c>
      <c r="D9" s="9" t="s">
        <v>6</v>
      </c>
      <c r="E9" s="9" t="s">
        <v>18</v>
      </c>
      <c r="F9" s="10" t="s">
        <v>23</v>
      </c>
      <c r="H9" s="7" t="s">
        <v>4</v>
      </c>
      <c r="I9" s="8" t="s">
        <v>5</v>
      </c>
      <c r="J9" s="9" t="s">
        <v>6</v>
      </c>
      <c r="K9" s="9" t="s">
        <v>18</v>
      </c>
      <c r="L9" s="10" t="s">
        <v>23</v>
      </c>
      <c r="N9" s="7" t="s">
        <v>4</v>
      </c>
      <c r="O9" s="8" t="s">
        <v>5</v>
      </c>
      <c r="P9" s="9" t="s">
        <v>6</v>
      </c>
      <c r="Q9" s="9" t="s">
        <v>18</v>
      </c>
      <c r="R9" s="10" t="s">
        <v>23</v>
      </c>
    </row>
    <row r="10" spans="2:18" x14ac:dyDescent="0.25">
      <c r="B10" s="11" t="s">
        <v>7</v>
      </c>
      <c r="C10" s="2" t="s">
        <v>13</v>
      </c>
      <c r="D10" s="12">
        <v>2347424</v>
      </c>
      <c r="E10" s="13">
        <v>125.25203346306418</v>
      </c>
      <c r="F10" s="14">
        <v>4.1350304333601446</v>
      </c>
      <c r="H10" s="11" t="s">
        <v>7</v>
      </c>
      <c r="I10" s="2" t="s">
        <v>13</v>
      </c>
      <c r="J10" s="12">
        <v>2245387</v>
      </c>
      <c r="K10" s="13">
        <v>142.21331229761282</v>
      </c>
      <c r="L10" s="14">
        <v>2.9638117749857815</v>
      </c>
      <c r="N10" s="11" t="s">
        <v>7</v>
      </c>
      <c r="O10" s="2" t="s">
        <v>13</v>
      </c>
      <c r="P10" s="15">
        <f>J10/D10-1</f>
        <v>-4.3467647940891752E-2</v>
      </c>
      <c r="Q10" s="15">
        <v>0.13541719336277591</v>
      </c>
      <c r="R10" s="16">
        <v>-0.28324305642960534</v>
      </c>
    </row>
    <row r="11" spans="2:18" x14ac:dyDescent="0.25">
      <c r="B11" s="11" t="s">
        <v>7</v>
      </c>
      <c r="C11" s="2" t="s">
        <v>14</v>
      </c>
      <c r="D11" s="12">
        <v>2347424</v>
      </c>
      <c r="E11" s="13">
        <v>269.18800863840539</v>
      </c>
      <c r="F11" s="14">
        <v>17.163105037692375</v>
      </c>
      <c r="H11" s="11" t="s">
        <v>7</v>
      </c>
      <c r="I11" s="2" t="s">
        <v>14</v>
      </c>
      <c r="J11" s="12">
        <v>2245387</v>
      </c>
      <c r="K11" s="13">
        <v>292.31698160272595</v>
      </c>
      <c r="L11" s="14">
        <v>21.606204133185059</v>
      </c>
      <c r="N11" s="11" t="s">
        <v>7</v>
      </c>
      <c r="O11" s="2" t="s">
        <v>14</v>
      </c>
      <c r="P11" s="15">
        <f t="shared" ref="P11:P13" si="0">J11/D11-1</f>
        <v>-4.3467647940891752E-2</v>
      </c>
      <c r="Q11" s="15">
        <v>8.5921260316573767E-2</v>
      </c>
      <c r="R11" s="16">
        <v>0.25887501624764697</v>
      </c>
    </row>
    <row r="12" spans="2:18" x14ac:dyDescent="0.25">
      <c r="B12" s="11" t="s">
        <v>7</v>
      </c>
      <c r="C12" s="2" t="s">
        <v>15</v>
      </c>
      <c r="D12" s="12">
        <v>2347424</v>
      </c>
      <c r="E12" s="13">
        <v>258.30937699793481</v>
      </c>
      <c r="F12" s="14">
        <v>34.128651811517635</v>
      </c>
      <c r="H12" s="11" t="s">
        <v>7</v>
      </c>
      <c r="I12" s="2" t="s">
        <v>15</v>
      </c>
      <c r="J12" s="12">
        <v>2245387</v>
      </c>
      <c r="K12" s="13">
        <v>288.35683413594188</v>
      </c>
      <c r="L12" s="14">
        <v>41.492927539885102</v>
      </c>
      <c r="N12" s="11" t="s">
        <v>7</v>
      </c>
      <c r="O12" s="2" t="s">
        <v>15</v>
      </c>
      <c r="P12" s="15">
        <f t="shared" si="0"/>
        <v>-4.3467647940891752E-2</v>
      </c>
      <c r="Q12" s="15">
        <v>0.11632352447757754</v>
      </c>
      <c r="R12" s="16">
        <v>0.21577986054175735</v>
      </c>
    </row>
    <row r="13" spans="2:18" x14ac:dyDescent="0.25">
      <c r="B13" s="17" t="s">
        <v>8</v>
      </c>
      <c r="C13" s="18"/>
      <c r="D13" s="19">
        <v>2347424</v>
      </c>
      <c r="E13" s="20">
        <v>652.74941909940435</v>
      </c>
      <c r="F13" s="21">
        <v>55.426787282570153</v>
      </c>
      <c r="H13" s="17" t="s">
        <v>8</v>
      </c>
      <c r="I13" s="18"/>
      <c r="J13" s="19">
        <v>2245387</v>
      </c>
      <c r="K13" s="20">
        <v>722.88712803628073</v>
      </c>
      <c r="L13" s="21">
        <v>66.062943448055933</v>
      </c>
      <c r="N13" s="17" t="s">
        <v>8</v>
      </c>
      <c r="O13" s="18"/>
      <c r="P13" s="22">
        <f t="shared" si="0"/>
        <v>-4.3467647940891752E-2</v>
      </c>
      <c r="Q13" s="22">
        <v>0.10744966886932672</v>
      </c>
      <c r="R13" s="23">
        <v>0.19189559213060314</v>
      </c>
    </row>
    <row r="15" spans="2:18" x14ac:dyDescent="0.25">
      <c r="B15" s="7" t="s">
        <v>4</v>
      </c>
      <c r="C15" s="8" t="s">
        <v>5</v>
      </c>
      <c r="D15" s="9" t="s">
        <v>6</v>
      </c>
      <c r="E15" s="9" t="s">
        <v>18</v>
      </c>
      <c r="F15" s="10" t="s">
        <v>23</v>
      </c>
      <c r="H15" s="7" t="s">
        <v>4</v>
      </c>
      <c r="I15" s="8" t="s">
        <v>5</v>
      </c>
      <c r="J15" s="9" t="s">
        <v>6</v>
      </c>
      <c r="K15" s="9" t="s">
        <v>18</v>
      </c>
      <c r="L15" s="10" t="s">
        <v>23</v>
      </c>
      <c r="N15" s="7" t="s">
        <v>4</v>
      </c>
      <c r="O15" s="8" t="s">
        <v>5</v>
      </c>
      <c r="P15" s="9" t="s">
        <v>6</v>
      </c>
      <c r="Q15" s="9" t="s">
        <v>18</v>
      </c>
      <c r="R15" s="10" t="s">
        <v>23</v>
      </c>
    </row>
    <row r="16" spans="2:18" x14ac:dyDescent="0.25">
      <c r="B16" s="11" t="s">
        <v>16</v>
      </c>
      <c r="C16" s="2" t="s">
        <v>13</v>
      </c>
      <c r="D16" s="12">
        <v>1463066</v>
      </c>
      <c r="E16" s="13">
        <v>130.49230772227639</v>
      </c>
      <c r="F16" s="14">
        <v>6.5061953527728766</v>
      </c>
      <c r="H16" s="11" t="s">
        <v>16</v>
      </c>
      <c r="I16" s="2" t="s">
        <v>13</v>
      </c>
      <c r="J16" s="12">
        <v>1307089</v>
      </c>
      <c r="K16" s="13">
        <v>138.62187135688541</v>
      </c>
      <c r="L16" s="14">
        <v>6.855853602929864</v>
      </c>
      <c r="N16" s="11" t="s">
        <v>16</v>
      </c>
      <c r="O16" s="2" t="s">
        <v>13</v>
      </c>
      <c r="P16" s="15">
        <f>J16/D16-1</f>
        <v>-0.10660968131307813</v>
      </c>
      <c r="Q16" s="15">
        <v>6.2299178982342607E-2</v>
      </c>
      <c r="R16" s="16">
        <v>5.3742353433634094E-2</v>
      </c>
    </row>
    <row r="17" spans="2:18" x14ac:dyDescent="0.25">
      <c r="B17" s="11" t="s">
        <v>16</v>
      </c>
      <c r="C17" s="2" t="s">
        <v>14</v>
      </c>
      <c r="D17" s="12">
        <v>1463066</v>
      </c>
      <c r="E17" s="13">
        <v>278.80347966530553</v>
      </c>
      <c r="F17" s="14">
        <v>33.541405890096541</v>
      </c>
      <c r="H17" s="11" t="s">
        <v>16</v>
      </c>
      <c r="I17" s="2" t="s">
        <v>14</v>
      </c>
      <c r="J17" s="12">
        <v>1307089</v>
      </c>
      <c r="K17" s="13">
        <v>304.9177201781975</v>
      </c>
      <c r="L17" s="14">
        <v>45.289432601758577</v>
      </c>
      <c r="N17" s="11" t="s">
        <v>16</v>
      </c>
      <c r="O17" s="2" t="s">
        <v>14</v>
      </c>
      <c r="P17" s="15">
        <f t="shared" ref="P17:P19" si="1">J17/D17-1</f>
        <v>-0.10660968131307813</v>
      </c>
      <c r="Q17" s="15">
        <v>9.3665403832983829E-2</v>
      </c>
      <c r="R17" s="16">
        <v>0.35025445117465304</v>
      </c>
    </row>
    <row r="18" spans="2:18" x14ac:dyDescent="0.25">
      <c r="B18" s="11" t="s">
        <v>16</v>
      </c>
      <c r="C18" s="2" t="s">
        <v>15</v>
      </c>
      <c r="D18" s="12">
        <v>1463066</v>
      </c>
      <c r="E18" s="13">
        <v>279.22287477803468</v>
      </c>
      <c r="F18" s="14">
        <v>88.130612508253193</v>
      </c>
      <c r="H18" s="11" t="s">
        <v>16</v>
      </c>
      <c r="I18" s="2" t="s">
        <v>15</v>
      </c>
      <c r="J18" s="12">
        <v>1307089</v>
      </c>
      <c r="K18" s="13">
        <v>309.23117417406172</v>
      </c>
      <c r="L18" s="14">
        <v>124.11940139500832</v>
      </c>
      <c r="N18" s="11" t="s">
        <v>16</v>
      </c>
      <c r="O18" s="2" t="s">
        <v>15</v>
      </c>
      <c r="P18" s="15">
        <f t="shared" si="1"/>
        <v>-0.10660968131307813</v>
      </c>
      <c r="Q18" s="15">
        <v>0.10747077731321908</v>
      </c>
      <c r="R18" s="16">
        <v>0.40835741250958479</v>
      </c>
    </row>
    <row r="19" spans="2:18" x14ac:dyDescent="0.25">
      <c r="B19" s="17" t="s">
        <v>17</v>
      </c>
      <c r="C19" s="18"/>
      <c r="D19" s="19">
        <v>1463066</v>
      </c>
      <c r="E19" s="20">
        <v>688.51866216561655</v>
      </c>
      <c r="F19" s="21">
        <v>128.17821375112263</v>
      </c>
      <c r="H19" s="17" t="s">
        <v>17</v>
      </c>
      <c r="I19" s="18"/>
      <c r="J19" s="19">
        <v>1307089</v>
      </c>
      <c r="K19" s="20">
        <v>752.7707657091446</v>
      </c>
      <c r="L19" s="21">
        <v>176.26468759969677</v>
      </c>
      <c r="M19" s="24"/>
      <c r="N19" s="17" t="s">
        <v>17</v>
      </c>
      <c r="O19" s="18"/>
      <c r="P19" s="22">
        <f t="shared" si="1"/>
        <v>-0.10660968131307813</v>
      </c>
      <c r="Q19" s="22">
        <v>9.3319334789610631E-2</v>
      </c>
      <c r="R19" s="23">
        <v>0.37515325296966062</v>
      </c>
    </row>
    <row r="21" spans="2:18" x14ac:dyDescent="0.25">
      <c r="B21" s="7" t="s">
        <v>4</v>
      </c>
      <c r="C21" s="8" t="s">
        <v>5</v>
      </c>
      <c r="D21" s="9" t="s">
        <v>6</v>
      </c>
      <c r="E21" s="9" t="s">
        <v>18</v>
      </c>
      <c r="F21" s="10" t="s">
        <v>23</v>
      </c>
      <c r="H21" s="7" t="s">
        <v>4</v>
      </c>
      <c r="I21" s="8" t="s">
        <v>5</v>
      </c>
      <c r="J21" s="9" t="s">
        <v>6</v>
      </c>
      <c r="K21" s="9" t="s">
        <v>18</v>
      </c>
      <c r="L21" s="10" t="s">
        <v>23</v>
      </c>
      <c r="N21" s="7" t="s">
        <v>4</v>
      </c>
      <c r="O21" s="8" t="s">
        <v>5</v>
      </c>
      <c r="P21" s="9" t="s">
        <v>6</v>
      </c>
      <c r="Q21" s="9" t="s">
        <v>18</v>
      </c>
      <c r="R21" s="10" t="s">
        <v>23</v>
      </c>
    </row>
    <row r="22" spans="2:18" x14ac:dyDescent="0.25">
      <c r="B22" s="11" t="s">
        <v>20</v>
      </c>
      <c r="C22" s="2" t="s">
        <v>13</v>
      </c>
      <c r="D22" s="12">
        <v>2052794</v>
      </c>
      <c r="E22" s="13">
        <v>125.0811117871545</v>
      </c>
      <c r="F22" s="14">
        <v>3.2054593690355682</v>
      </c>
      <c r="H22" s="11" t="s">
        <v>20</v>
      </c>
      <c r="I22" s="2" t="s">
        <v>13</v>
      </c>
      <c r="J22" s="12">
        <v>1803971</v>
      </c>
      <c r="K22" s="13">
        <v>126.95749711608445</v>
      </c>
      <c r="L22" s="14">
        <v>2.1392859308713943</v>
      </c>
      <c r="N22" s="11" t="s">
        <v>20</v>
      </c>
      <c r="O22" s="2" t="s">
        <v>13</v>
      </c>
      <c r="P22" s="15">
        <f>J22/D22-1</f>
        <v>-0.12121187026072755</v>
      </c>
      <c r="Q22" s="15">
        <v>1.5001348342049692E-2</v>
      </c>
      <c r="R22" s="16">
        <v>-0.33261174621750245</v>
      </c>
    </row>
    <row r="23" spans="2:18" x14ac:dyDescent="0.25">
      <c r="B23" s="11" t="s">
        <v>20</v>
      </c>
      <c r="C23" s="2" t="s">
        <v>14</v>
      </c>
      <c r="D23" s="12">
        <v>2052794</v>
      </c>
      <c r="E23" s="13">
        <v>284.23679707267269</v>
      </c>
      <c r="F23" s="14">
        <v>14.828044246037351</v>
      </c>
      <c r="H23" s="11" t="s">
        <v>20</v>
      </c>
      <c r="I23" s="2" t="s">
        <v>14</v>
      </c>
      <c r="J23" s="12">
        <v>1803971</v>
      </c>
      <c r="K23" s="13">
        <v>312.53109183573349</v>
      </c>
      <c r="L23" s="14">
        <v>19.749060345205098</v>
      </c>
      <c r="N23" s="11" t="s">
        <v>20</v>
      </c>
      <c r="O23" s="2" t="s">
        <v>14</v>
      </c>
      <c r="P23" s="15">
        <f t="shared" ref="P23:P25" si="2">J23/D23-1</f>
        <v>-0.12121187026072755</v>
      </c>
      <c r="Q23" s="15">
        <v>9.9544798753929964E-2</v>
      </c>
      <c r="R23" s="16">
        <v>0.33187222923770543</v>
      </c>
    </row>
    <row r="24" spans="2:18" x14ac:dyDescent="0.25">
      <c r="B24" s="11" t="s">
        <v>20</v>
      </c>
      <c r="C24" s="2" t="s">
        <v>15</v>
      </c>
      <c r="D24" s="12">
        <v>2052794</v>
      </c>
      <c r="E24" s="13">
        <v>288.31034359024812</v>
      </c>
      <c r="F24" s="14">
        <v>64.074081008615579</v>
      </c>
      <c r="H24" s="11" t="s">
        <v>20</v>
      </c>
      <c r="I24" s="2" t="s">
        <v>15</v>
      </c>
      <c r="J24" s="12">
        <v>1803971</v>
      </c>
      <c r="K24" s="13">
        <v>324.1188696104316</v>
      </c>
      <c r="L24" s="14">
        <v>78.296888059730463</v>
      </c>
      <c r="N24" s="11" t="s">
        <v>20</v>
      </c>
      <c r="O24" s="2" t="s">
        <v>15</v>
      </c>
      <c r="P24" s="15">
        <f t="shared" si="2"/>
        <v>-0.12121187026072755</v>
      </c>
      <c r="Q24" s="15">
        <v>0.12420132269369843</v>
      </c>
      <c r="R24" s="16">
        <v>0.22197442128280298</v>
      </c>
    </row>
    <row r="25" spans="2:18" x14ac:dyDescent="0.25">
      <c r="B25" s="17" t="s">
        <v>21</v>
      </c>
      <c r="C25" s="18"/>
      <c r="D25" s="19">
        <v>2052794</v>
      </c>
      <c r="E25" s="20">
        <v>697.62825245007537</v>
      </c>
      <c r="F25" s="21">
        <v>82.107584623688496</v>
      </c>
      <c r="H25" s="17" t="s">
        <v>21</v>
      </c>
      <c r="I25" s="18"/>
      <c r="J25" s="19">
        <v>1803971</v>
      </c>
      <c r="K25" s="20">
        <v>763.60745856224958</v>
      </c>
      <c r="L25" s="21">
        <v>100.18523433580695</v>
      </c>
      <c r="N25" s="17" t="s">
        <v>21</v>
      </c>
      <c r="O25" s="18"/>
      <c r="P25" s="22">
        <f t="shared" si="2"/>
        <v>-0.12121187026072755</v>
      </c>
      <c r="Q25" s="22">
        <v>9.4576453692141627E-2</v>
      </c>
      <c r="R25" s="23">
        <v>0.22017027775169695</v>
      </c>
    </row>
    <row r="27" spans="2:18" x14ac:dyDescent="0.25">
      <c r="B27" s="4" t="s">
        <v>9</v>
      </c>
      <c r="H27" s="4" t="s">
        <v>9</v>
      </c>
      <c r="N27" s="4" t="s">
        <v>10</v>
      </c>
    </row>
    <row r="28" spans="2:18" x14ac:dyDescent="0.25">
      <c r="B28" s="5" t="s">
        <v>11</v>
      </c>
      <c r="H28" s="5" t="s">
        <v>12</v>
      </c>
      <c r="N28" s="6" t="s">
        <v>2</v>
      </c>
    </row>
    <row r="29" spans="2:18" x14ac:dyDescent="0.25">
      <c r="B29" s="6" t="s">
        <v>3</v>
      </c>
      <c r="H29" s="6" t="s">
        <v>3</v>
      </c>
      <c r="N29" s="6" t="s">
        <v>3</v>
      </c>
    </row>
    <row r="30" spans="2:18" x14ac:dyDescent="0.25">
      <c r="B30" s="7" t="s">
        <v>4</v>
      </c>
      <c r="C30" s="8" t="s">
        <v>5</v>
      </c>
      <c r="D30" s="9" t="s">
        <v>6</v>
      </c>
      <c r="E30" s="9" t="s">
        <v>19</v>
      </c>
      <c r="F30" s="10" t="s">
        <v>24</v>
      </c>
      <c r="H30" s="7" t="s">
        <v>4</v>
      </c>
      <c r="I30" s="8" t="s">
        <v>5</v>
      </c>
      <c r="J30" s="9" t="s">
        <v>6</v>
      </c>
      <c r="K30" s="9" t="s">
        <v>19</v>
      </c>
      <c r="L30" s="10" t="s">
        <v>24</v>
      </c>
      <c r="N30" s="7" t="s">
        <v>4</v>
      </c>
      <c r="O30" s="8" t="s">
        <v>5</v>
      </c>
      <c r="P30" s="9" t="s">
        <v>6</v>
      </c>
      <c r="Q30" s="9" t="s">
        <v>19</v>
      </c>
      <c r="R30" s="10" t="s">
        <v>24</v>
      </c>
    </row>
    <row r="31" spans="2:18" x14ac:dyDescent="0.25">
      <c r="B31" s="11" t="s">
        <v>7</v>
      </c>
      <c r="C31" s="2" t="s">
        <v>13</v>
      </c>
      <c r="D31" s="12">
        <v>2347424</v>
      </c>
      <c r="E31" s="25">
        <v>51.462368962743845</v>
      </c>
      <c r="F31" s="26">
        <v>8.4756737598320537</v>
      </c>
      <c r="H31" s="11" t="s">
        <v>7</v>
      </c>
      <c r="I31" s="2" t="s">
        <v>13</v>
      </c>
      <c r="J31" s="12">
        <v>2245387</v>
      </c>
      <c r="K31" s="25">
        <v>50.856266648021034</v>
      </c>
      <c r="L31" s="26">
        <v>8.0110911838360153</v>
      </c>
      <c r="N31" s="11" t="s">
        <v>7</v>
      </c>
      <c r="O31" s="2" t="s">
        <v>13</v>
      </c>
      <c r="P31" s="15">
        <f>J31/D31-1</f>
        <v>-4.3467647940891752E-2</v>
      </c>
      <c r="Q31" s="15">
        <v>-1.1777582861791647E-2</v>
      </c>
      <c r="R31" s="16">
        <v>-5.4813645399825361E-2</v>
      </c>
    </row>
    <row r="32" spans="2:18" x14ac:dyDescent="0.25">
      <c r="B32" s="11" t="s">
        <v>7</v>
      </c>
      <c r="C32" s="2" t="s">
        <v>14</v>
      </c>
      <c r="D32" s="12">
        <v>2347424</v>
      </c>
      <c r="E32" s="25">
        <v>1972.0664012977629</v>
      </c>
      <c r="F32" s="26">
        <v>178.70482707853375</v>
      </c>
      <c r="H32" s="11" t="s">
        <v>7</v>
      </c>
      <c r="I32" s="2" t="s">
        <v>14</v>
      </c>
      <c r="J32" s="12">
        <v>2245387</v>
      </c>
      <c r="K32" s="25">
        <v>2059.5826020191621</v>
      </c>
      <c r="L32" s="26">
        <v>201.73627085219607</v>
      </c>
      <c r="N32" s="11" t="s">
        <v>7</v>
      </c>
      <c r="O32" s="2" t="s">
        <v>14</v>
      </c>
      <c r="P32" s="15">
        <f t="shared" ref="P32:P34" si="3">J32/D32-1</f>
        <v>-4.3467647940891752E-2</v>
      </c>
      <c r="Q32" s="15">
        <v>4.4377917834717451E-2</v>
      </c>
      <c r="R32" s="16">
        <v>0.12887980783832376</v>
      </c>
    </row>
    <row r="33" spans="2:18" x14ac:dyDescent="0.25">
      <c r="B33" s="11" t="s">
        <v>7</v>
      </c>
      <c r="C33" s="2" t="s">
        <v>15</v>
      </c>
      <c r="D33" s="12">
        <v>2347424</v>
      </c>
      <c r="E33" s="25">
        <v>17258.450113826901</v>
      </c>
      <c r="F33" s="26">
        <v>1827.146693567076</v>
      </c>
      <c r="H33" s="11" t="s">
        <v>7</v>
      </c>
      <c r="I33" s="2" t="s">
        <v>15</v>
      </c>
      <c r="J33" s="12">
        <v>2245387</v>
      </c>
      <c r="K33" s="25">
        <v>18004.465154559104</v>
      </c>
      <c r="L33" s="26">
        <v>1822.2961119842594</v>
      </c>
      <c r="N33" s="11" t="s">
        <v>7</v>
      </c>
      <c r="O33" s="2" t="s">
        <v>15</v>
      </c>
      <c r="P33" s="15">
        <f t="shared" si="3"/>
        <v>-4.3467647940891752E-2</v>
      </c>
      <c r="Q33" s="15">
        <v>4.3226073941281751E-2</v>
      </c>
      <c r="R33" s="16">
        <v>-2.6547302413617579E-3</v>
      </c>
    </row>
    <row r="34" spans="2:18" x14ac:dyDescent="0.25">
      <c r="B34" s="17" t="s">
        <v>8</v>
      </c>
      <c r="C34" s="18"/>
      <c r="D34" s="19">
        <v>2347424</v>
      </c>
      <c r="E34" s="27">
        <v>19281.97888408741</v>
      </c>
      <c r="F34" s="28">
        <v>2014.3271944054418</v>
      </c>
      <c r="H34" s="17" t="s">
        <v>8</v>
      </c>
      <c r="I34" s="18"/>
      <c r="J34" s="19">
        <v>2245387</v>
      </c>
      <c r="K34" s="27">
        <v>20114.904023226285</v>
      </c>
      <c r="L34" s="28">
        <v>2032.0434740202913</v>
      </c>
      <c r="N34" s="17" t="s">
        <v>8</v>
      </c>
      <c r="O34" s="18"/>
      <c r="P34" s="22">
        <f t="shared" si="3"/>
        <v>-4.3467647940891752E-2</v>
      </c>
      <c r="Q34" s="22">
        <v>4.3197077651933924E-2</v>
      </c>
      <c r="R34" s="29">
        <v>8.7951350029202846E-3</v>
      </c>
    </row>
    <row r="36" spans="2:18" x14ac:dyDescent="0.25">
      <c r="B36" s="7" t="s">
        <v>4</v>
      </c>
      <c r="C36" s="8" t="s">
        <v>5</v>
      </c>
      <c r="D36" s="9" t="s">
        <v>6</v>
      </c>
      <c r="E36" s="9" t="s">
        <v>19</v>
      </c>
      <c r="F36" s="10" t="s">
        <v>24</v>
      </c>
      <c r="H36" s="7" t="s">
        <v>4</v>
      </c>
      <c r="I36" s="8" t="s">
        <v>5</v>
      </c>
      <c r="J36" s="9" t="s">
        <v>6</v>
      </c>
      <c r="K36" s="9" t="s">
        <v>19</v>
      </c>
      <c r="L36" s="10" t="s">
        <v>24</v>
      </c>
      <c r="N36" s="7" t="s">
        <v>4</v>
      </c>
      <c r="O36" s="8" t="s">
        <v>5</v>
      </c>
      <c r="P36" s="9" t="s">
        <v>6</v>
      </c>
      <c r="Q36" s="9" t="s">
        <v>19</v>
      </c>
      <c r="R36" s="10" t="s">
        <v>24</v>
      </c>
    </row>
    <row r="37" spans="2:18" x14ac:dyDescent="0.25">
      <c r="B37" s="11" t="s">
        <v>16</v>
      </c>
      <c r="C37" s="2" t="s">
        <v>13</v>
      </c>
      <c r="D37" s="12">
        <v>1463066</v>
      </c>
      <c r="E37" s="25">
        <v>56.31461601868952</v>
      </c>
      <c r="F37" s="26">
        <v>7.1356999615875152</v>
      </c>
      <c r="H37" s="11" t="s">
        <v>16</v>
      </c>
      <c r="I37" s="2" t="s">
        <v>13</v>
      </c>
      <c r="J37" s="12">
        <v>1307089</v>
      </c>
      <c r="K37" s="25">
        <v>52.394289906808183</v>
      </c>
      <c r="L37" s="26">
        <v>9.713187089785011</v>
      </c>
      <c r="N37" s="11" t="s">
        <v>16</v>
      </c>
      <c r="O37" s="2" t="s">
        <v>13</v>
      </c>
      <c r="P37" s="15">
        <f>J37/D37-1</f>
        <v>-0.10660968131307813</v>
      </c>
      <c r="Q37" s="15">
        <v>-6.9614717972688811E-2</v>
      </c>
      <c r="R37" s="16">
        <v>0.36121013244285427</v>
      </c>
    </row>
    <row r="38" spans="2:18" x14ac:dyDescent="0.25">
      <c r="B38" s="11" t="s">
        <v>16</v>
      </c>
      <c r="C38" s="2" t="s">
        <v>14</v>
      </c>
      <c r="D38" s="12">
        <v>1463066</v>
      </c>
      <c r="E38" s="25">
        <v>1845.3658276523411</v>
      </c>
      <c r="F38" s="26">
        <v>225.34868556852527</v>
      </c>
      <c r="H38" s="11" t="s">
        <v>16</v>
      </c>
      <c r="I38" s="2" t="s">
        <v>14</v>
      </c>
      <c r="J38" s="12">
        <v>1307089</v>
      </c>
      <c r="K38" s="25">
        <v>1904.6292945621913</v>
      </c>
      <c r="L38" s="26">
        <v>282.49950844969243</v>
      </c>
      <c r="N38" s="11" t="s">
        <v>16</v>
      </c>
      <c r="O38" s="2" t="s">
        <v>14</v>
      </c>
      <c r="P38" s="15">
        <f t="shared" ref="P38:P40" si="4">J38/D38-1</f>
        <v>-0.10660968131307813</v>
      </c>
      <c r="Q38" s="15">
        <v>3.2114752544889491E-2</v>
      </c>
      <c r="R38" s="16">
        <v>0.25361063339234979</v>
      </c>
    </row>
    <row r="39" spans="2:18" x14ac:dyDescent="0.25">
      <c r="B39" s="11" t="s">
        <v>16</v>
      </c>
      <c r="C39" s="2" t="s">
        <v>15</v>
      </c>
      <c r="D39" s="12">
        <v>1463066</v>
      </c>
      <c r="E39" s="25">
        <v>18598.49658183568</v>
      </c>
      <c r="F39" s="26">
        <v>2876.6795209512079</v>
      </c>
      <c r="H39" s="11" t="s">
        <v>16</v>
      </c>
      <c r="I39" s="2" t="s">
        <v>15</v>
      </c>
      <c r="J39" s="12">
        <v>1307089</v>
      </c>
      <c r="K39" s="25">
        <v>19478.364518406932</v>
      </c>
      <c r="L39" s="26">
        <v>3086.4524144874604</v>
      </c>
      <c r="N39" s="11" t="s">
        <v>16</v>
      </c>
      <c r="O39" s="2" t="s">
        <v>15</v>
      </c>
      <c r="P39" s="15">
        <f t="shared" si="4"/>
        <v>-0.10660968131307813</v>
      </c>
      <c r="Q39" s="15">
        <v>4.730855167242809E-2</v>
      </c>
      <c r="R39" s="16">
        <v>7.2921885113879092E-2</v>
      </c>
    </row>
    <row r="40" spans="2:18" x14ac:dyDescent="0.25">
      <c r="B40" s="17" t="s">
        <v>17</v>
      </c>
      <c r="C40" s="18"/>
      <c r="D40" s="19">
        <v>1463066</v>
      </c>
      <c r="E40" s="27">
        <v>20500.177025506709</v>
      </c>
      <c r="F40" s="28">
        <v>3109.1639064813207</v>
      </c>
      <c r="H40" s="17" t="s">
        <v>17</v>
      </c>
      <c r="I40" s="18"/>
      <c r="J40" s="19">
        <v>1307089</v>
      </c>
      <c r="K40" s="27">
        <v>21435.388102875932</v>
      </c>
      <c r="L40" s="28">
        <v>3378.6651100269378</v>
      </c>
      <c r="N40" s="17" t="s">
        <v>17</v>
      </c>
      <c r="O40" s="18"/>
      <c r="P40" s="22">
        <f t="shared" si="4"/>
        <v>-0.10660968131307813</v>
      </c>
      <c r="Q40" s="22">
        <v>4.5619658611026459E-2</v>
      </c>
      <c r="R40" s="23">
        <v>8.6679638530416048E-2</v>
      </c>
    </row>
    <row r="42" spans="2:18" x14ac:dyDescent="0.25">
      <c r="B42" s="7" t="s">
        <v>4</v>
      </c>
      <c r="C42" s="8" t="s">
        <v>5</v>
      </c>
      <c r="D42" s="9" t="s">
        <v>6</v>
      </c>
      <c r="E42" s="9" t="s">
        <v>19</v>
      </c>
      <c r="F42" s="10" t="s">
        <v>24</v>
      </c>
      <c r="H42" s="7" t="s">
        <v>4</v>
      </c>
      <c r="I42" s="8" t="s">
        <v>5</v>
      </c>
      <c r="J42" s="9" t="s">
        <v>6</v>
      </c>
      <c r="K42" s="9" t="s">
        <v>19</v>
      </c>
      <c r="L42" s="10" t="s">
        <v>24</v>
      </c>
      <c r="N42" s="7" t="s">
        <v>4</v>
      </c>
      <c r="O42" s="8" t="s">
        <v>5</v>
      </c>
      <c r="P42" s="9" t="s">
        <v>6</v>
      </c>
      <c r="Q42" s="9" t="s">
        <v>19</v>
      </c>
      <c r="R42" s="10" t="s">
        <v>24</v>
      </c>
    </row>
    <row r="43" spans="2:18" x14ac:dyDescent="0.25">
      <c r="B43" s="11" t="s">
        <v>20</v>
      </c>
      <c r="C43" s="2" t="s">
        <v>13</v>
      </c>
      <c r="D43" s="12">
        <v>2052794</v>
      </c>
      <c r="E43" s="25">
        <v>49.267486167632995</v>
      </c>
      <c r="F43" s="26">
        <v>6.7576191278813171</v>
      </c>
      <c r="H43" s="11" t="s">
        <v>20</v>
      </c>
      <c r="I43" s="2" t="s">
        <v>13</v>
      </c>
      <c r="J43" s="12">
        <v>1803971</v>
      </c>
      <c r="K43" s="25">
        <v>46.19808189821233</v>
      </c>
      <c r="L43" s="26">
        <v>6.1996562028990487</v>
      </c>
      <c r="N43" s="11" t="s">
        <v>20</v>
      </c>
      <c r="O43" s="2" t="s">
        <v>13</v>
      </c>
      <c r="P43" s="15">
        <f>J43/D43-1</f>
        <v>-0.12121187026072755</v>
      </c>
      <c r="Q43" s="15">
        <v>-6.2300809482687902E-2</v>
      </c>
      <c r="R43" s="16">
        <v>-8.2567974670274658E-2</v>
      </c>
    </row>
    <row r="44" spans="2:18" x14ac:dyDescent="0.25">
      <c r="B44" s="11" t="s">
        <v>20</v>
      </c>
      <c r="C44" s="2" t="s">
        <v>14</v>
      </c>
      <c r="D44" s="12">
        <v>2052794</v>
      </c>
      <c r="E44" s="25">
        <v>1901.9658085516619</v>
      </c>
      <c r="F44" s="26">
        <v>129.62820429132196</v>
      </c>
      <c r="H44" s="11" t="s">
        <v>20</v>
      </c>
      <c r="I44" s="2" t="s">
        <v>14</v>
      </c>
      <c r="J44" s="12">
        <v>1803971</v>
      </c>
      <c r="K44" s="25">
        <v>1985.6793706772448</v>
      </c>
      <c r="L44" s="26">
        <v>155.430436520321</v>
      </c>
      <c r="N44" s="11" t="s">
        <v>20</v>
      </c>
      <c r="O44" s="2" t="s">
        <v>14</v>
      </c>
      <c r="P44" s="15">
        <f t="shared" ref="P44:P46" si="5">J44/D44-1</f>
        <v>-0.12121187026072755</v>
      </c>
      <c r="Q44" s="15">
        <v>4.4014230828539613E-2</v>
      </c>
      <c r="R44" s="16">
        <v>0.1990479801063354</v>
      </c>
    </row>
    <row r="45" spans="2:18" x14ac:dyDescent="0.25">
      <c r="B45" s="11" t="s">
        <v>20</v>
      </c>
      <c r="C45" s="2" t="s">
        <v>15</v>
      </c>
      <c r="D45" s="12">
        <v>2052794</v>
      </c>
      <c r="E45" s="25">
        <v>19766.971259658789</v>
      </c>
      <c r="F45" s="26">
        <v>3331.669909401528</v>
      </c>
      <c r="H45" s="11" t="s">
        <v>20</v>
      </c>
      <c r="I45" s="2" t="s">
        <v>15</v>
      </c>
      <c r="J45" s="12">
        <v>1803971</v>
      </c>
      <c r="K45" s="25">
        <v>20671.083958666743</v>
      </c>
      <c r="L45" s="26">
        <v>3387.8792951771397</v>
      </c>
      <c r="N45" s="11" t="s">
        <v>20</v>
      </c>
      <c r="O45" s="2" t="s">
        <v>15</v>
      </c>
      <c r="P45" s="15">
        <f t="shared" si="5"/>
        <v>-0.12121187026072755</v>
      </c>
      <c r="Q45" s="15">
        <v>4.5738554841383339E-2</v>
      </c>
      <c r="R45" s="16">
        <v>1.6871234937469781E-2</v>
      </c>
    </row>
    <row r="46" spans="2:18" x14ac:dyDescent="0.25">
      <c r="B46" s="17" t="s">
        <v>21</v>
      </c>
      <c r="C46" s="18"/>
      <c r="D46" s="19">
        <v>2052794</v>
      </c>
      <c r="E46" s="27">
        <v>21718.204554378081</v>
      </c>
      <c r="F46" s="28">
        <v>3468.055732820731</v>
      </c>
      <c r="H46" s="17" t="s">
        <v>21</v>
      </c>
      <c r="I46" s="18"/>
      <c r="J46" s="19">
        <v>1803971</v>
      </c>
      <c r="K46" s="27">
        <v>22702.961411242199</v>
      </c>
      <c r="L46" s="28">
        <v>3549.5093879003598</v>
      </c>
      <c r="N46" s="17" t="s">
        <v>21</v>
      </c>
      <c r="O46" s="18"/>
      <c r="P46" s="22">
        <f t="shared" si="5"/>
        <v>-0.12121187026072755</v>
      </c>
      <c r="Q46" s="22">
        <v>4.5342461638506082E-2</v>
      </c>
      <c r="R46" s="23">
        <v>2.3486835666674422E-2</v>
      </c>
    </row>
  </sheetData>
  <sheetProtection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A4AB3F-D0A8-4BE4-BC34-B18F99C5DDD5}">
  <dimension ref="B1:R35"/>
  <sheetViews>
    <sheetView zoomScale="80" zoomScaleNormal="80" workbookViewId="0"/>
  </sheetViews>
  <sheetFormatPr defaultColWidth="8.7109375" defaultRowHeight="15" x14ac:dyDescent="0.25"/>
  <cols>
    <col min="1" max="1" width="8.7109375" style="2"/>
    <col min="2" max="2" width="14.28515625" style="2" customWidth="1"/>
    <col min="3" max="3" width="16.42578125" style="2" bestFit="1" customWidth="1"/>
    <col min="4" max="4" width="26.28515625" style="2" bestFit="1" customWidth="1"/>
    <col min="5" max="5" width="22.85546875" style="2" bestFit="1" customWidth="1"/>
    <col min="6" max="6" width="27.140625" style="2" bestFit="1" customWidth="1"/>
    <col min="7" max="7" width="8.7109375" style="2"/>
    <col min="8" max="8" width="14" style="2" customWidth="1"/>
    <col min="9" max="9" width="16.42578125" style="2" bestFit="1" customWidth="1"/>
    <col min="10" max="10" width="26.28515625" style="2" bestFit="1" customWidth="1"/>
    <col min="11" max="11" width="22.85546875" style="2" bestFit="1" customWidth="1"/>
    <col min="12" max="12" width="27.140625" style="2" bestFit="1" customWidth="1"/>
    <col min="13" max="13" width="8.7109375" style="2"/>
    <col min="14" max="14" width="14.7109375" style="2" customWidth="1"/>
    <col min="15" max="15" width="16.42578125" style="2" bestFit="1" customWidth="1"/>
    <col min="16" max="16" width="26.28515625" style="2" bestFit="1" customWidth="1"/>
    <col min="17" max="17" width="22.85546875" style="2" bestFit="1" customWidth="1"/>
    <col min="18" max="18" width="27.140625" style="2" bestFit="1" customWidth="1"/>
    <col min="19" max="16384" width="8.7109375" style="2"/>
  </cols>
  <sheetData>
    <row r="1" spans="2:18" x14ac:dyDescent="0.25">
      <c r="B1" s="32"/>
    </row>
    <row r="2" spans="2:18" ht="15.75" x14ac:dyDescent="0.25">
      <c r="B2" s="46" t="s">
        <v>26</v>
      </c>
    </row>
    <row r="3" spans="2:18" x14ac:dyDescent="0.25">
      <c r="B3" s="31" t="s">
        <v>25</v>
      </c>
    </row>
    <row r="4" spans="2:18" x14ac:dyDescent="0.25">
      <c r="B4" s="31">
        <v>46220</v>
      </c>
    </row>
    <row r="5" spans="2:18" x14ac:dyDescent="0.25">
      <c r="B5" s="31"/>
    </row>
    <row r="6" spans="2:18" x14ac:dyDescent="0.25">
      <c r="B6" s="30" t="s">
        <v>0</v>
      </c>
      <c r="H6" s="4" t="s">
        <v>0</v>
      </c>
      <c r="N6" s="4" t="s">
        <v>1</v>
      </c>
    </row>
    <row r="7" spans="2:18" x14ac:dyDescent="0.25">
      <c r="B7" s="5" t="s">
        <v>11</v>
      </c>
      <c r="D7" s="3"/>
      <c r="E7" s="3"/>
      <c r="F7" s="3"/>
      <c r="H7" s="5" t="s">
        <v>12</v>
      </c>
      <c r="N7" s="6" t="s">
        <v>2</v>
      </c>
    </row>
    <row r="8" spans="2:18" x14ac:dyDescent="0.25">
      <c r="B8" s="2" t="s">
        <v>22</v>
      </c>
      <c r="H8" s="6" t="s">
        <v>22</v>
      </c>
      <c r="N8" s="6" t="s">
        <v>22</v>
      </c>
    </row>
    <row r="9" spans="2:18" x14ac:dyDescent="0.25">
      <c r="B9" s="7" t="s">
        <v>4</v>
      </c>
      <c r="C9" s="8" t="s">
        <v>5</v>
      </c>
      <c r="D9" s="8" t="s">
        <v>6</v>
      </c>
      <c r="E9" s="9" t="s">
        <v>18</v>
      </c>
      <c r="F9" s="10" t="s">
        <v>23</v>
      </c>
      <c r="H9" s="7" t="s">
        <v>4</v>
      </c>
      <c r="I9" s="8" t="s">
        <v>5</v>
      </c>
      <c r="J9" s="8" t="s">
        <v>6</v>
      </c>
      <c r="K9" s="9" t="s">
        <v>18</v>
      </c>
      <c r="L9" s="10" t="s">
        <v>23</v>
      </c>
      <c r="N9" s="7" t="s">
        <v>4</v>
      </c>
      <c r="O9" s="8" t="s">
        <v>5</v>
      </c>
      <c r="P9" s="8" t="s">
        <v>6</v>
      </c>
      <c r="Q9" s="9" t="s">
        <v>18</v>
      </c>
      <c r="R9" s="10" t="s">
        <v>23</v>
      </c>
    </row>
    <row r="10" spans="2:18" x14ac:dyDescent="0.25">
      <c r="B10" s="11" t="s">
        <v>7</v>
      </c>
      <c r="C10" s="2" t="s">
        <v>13</v>
      </c>
      <c r="D10" s="33">
        <v>146027</v>
      </c>
      <c r="E10" s="24">
        <v>126.38567525183699</v>
      </c>
      <c r="F10" s="34">
        <v>0.33654050278373177</v>
      </c>
      <c r="H10" s="11" t="s">
        <v>7</v>
      </c>
      <c r="I10" s="2" t="s">
        <v>13</v>
      </c>
      <c r="J10" s="33">
        <v>117382</v>
      </c>
      <c r="K10" s="24">
        <v>159.35313838578313</v>
      </c>
      <c r="L10" s="34">
        <v>0.35610229847847202</v>
      </c>
      <c r="N10" s="11" t="s">
        <v>7</v>
      </c>
      <c r="O10" s="2" t="s">
        <v>13</v>
      </c>
      <c r="P10" s="35">
        <f>J10/D10-1</f>
        <v>-0.19616235353735956</v>
      </c>
      <c r="Q10" s="35">
        <v>0.2608480990290627</v>
      </c>
      <c r="R10" s="36">
        <v>5.8126126076750717E-2</v>
      </c>
    </row>
    <row r="11" spans="2:18" x14ac:dyDescent="0.25">
      <c r="B11" s="11" t="s">
        <v>7</v>
      </c>
      <c r="C11" s="2" t="s">
        <v>14</v>
      </c>
      <c r="D11" s="33">
        <v>146027</v>
      </c>
      <c r="E11" s="24">
        <v>257.87010991118086</v>
      </c>
      <c r="F11" s="34">
        <v>0.10379683209269518</v>
      </c>
      <c r="H11" s="11" t="s">
        <v>7</v>
      </c>
      <c r="I11" s="2" t="s">
        <v>14</v>
      </c>
      <c r="J11" s="33">
        <v>117382</v>
      </c>
      <c r="K11" s="24">
        <v>275.79779531785107</v>
      </c>
      <c r="L11" s="34">
        <v>0.13826336235538669</v>
      </c>
      <c r="N11" s="11" t="s">
        <v>7</v>
      </c>
      <c r="O11" s="2" t="s">
        <v>14</v>
      </c>
      <c r="P11" s="35">
        <f t="shared" ref="P11:P13" si="0">J11/D11-1</f>
        <v>-0.19616235353735956</v>
      </c>
      <c r="Q11" s="35">
        <v>6.9522153664281161E-2</v>
      </c>
      <c r="R11" s="36">
        <v>0.33205763189295956</v>
      </c>
    </row>
    <row r="12" spans="2:18" x14ac:dyDescent="0.25">
      <c r="B12" s="11" t="s">
        <v>7</v>
      </c>
      <c r="C12" s="2" t="s">
        <v>15</v>
      </c>
      <c r="D12" s="33">
        <v>146027</v>
      </c>
      <c r="E12" s="24">
        <v>202.34659309579737</v>
      </c>
      <c r="F12" s="34">
        <v>8.4117233799228917</v>
      </c>
      <c r="H12" s="11" t="s">
        <v>7</v>
      </c>
      <c r="I12" s="2" t="s">
        <v>15</v>
      </c>
      <c r="J12" s="33">
        <v>117382</v>
      </c>
      <c r="K12" s="24">
        <v>223.93570308905961</v>
      </c>
      <c r="L12" s="34">
        <v>8.6769377758088968</v>
      </c>
      <c r="N12" s="11" t="s">
        <v>7</v>
      </c>
      <c r="O12" s="2" t="s">
        <v>15</v>
      </c>
      <c r="P12" s="35">
        <f t="shared" si="0"/>
        <v>-0.19616235353735956</v>
      </c>
      <c r="Q12" s="35">
        <v>0.10669371627641522</v>
      </c>
      <c r="R12" s="36">
        <v>3.1529139025068265E-2</v>
      </c>
    </row>
    <row r="13" spans="2:18" x14ac:dyDescent="0.25">
      <c r="B13" s="17" t="s">
        <v>8</v>
      </c>
      <c r="C13" s="18"/>
      <c r="D13" s="37">
        <v>146027</v>
      </c>
      <c r="E13" s="38">
        <v>586.60237825881518</v>
      </c>
      <c r="F13" s="39">
        <v>8.8520607147993164</v>
      </c>
      <c r="H13" s="17" t="s">
        <v>8</v>
      </c>
      <c r="I13" s="18"/>
      <c r="J13" s="37">
        <v>117382</v>
      </c>
      <c r="K13" s="38">
        <v>659.08663679269387</v>
      </c>
      <c r="L13" s="39">
        <v>9.1713034366427557</v>
      </c>
      <c r="N13" s="17" t="s">
        <v>8</v>
      </c>
      <c r="O13" s="18"/>
      <c r="P13" s="40">
        <f t="shared" si="0"/>
        <v>-0.19616235353735956</v>
      </c>
      <c r="Q13" s="40">
        <v>0.1235662541107152</v>
      </c>
      <c r="R13" s="41">
        <v>3.6064226413372147E-2</v>
      </c>
    </row>
    <row r="15" spans="2:18" x14ac:dyDescent="0.25">
      <c r="B15" s="7" t="s">
        <v>4</v>
      </c>
      <c r="C15" s="8" t="s">
        <v>5</v>
      </c>
      <c r="D15" s="8" t="s">
        <v>6</v>
      </c>
      <c r="E15" s="9" t="s">
        <v>18</v>
      </c>
      <c r="F15" s="10" t="s">
        <v>23</v>
      </c>
      <c r="H15" s="7" t="s">
        <v>4</v>
      </c>
      <c r="I15" s="8" t="s">
        <v>5</v>
      </c>
      <c r="J15" s="8" t="s">
        <v>6</v>
      </c>
      <c r="K15" s="9" t="s">
        <v>18</v>
      </c>
      <c r="L15" s="10" t="s">
        <v>23</v>
      </c>
      <c r="N15" s="7" t="s">
        <v>4</v>
      </c>
      <c r="O15" s="8" t="s">
        <v>5</v>
      </c>
      <c r="P15" s="8" t="s">
        <v>6</v>
      </c>
      <c r="Q15" s="9" t="s">
        <v>18</v>
      </c>
      <c r="R15" s="10" t="s">
        <v>23</v>
      </c>
    </row>
    <row r="16" spans="2:18" x14ac:dyDescent="0.25">
      <c r="B16" s="11" t="s">
        <v>16</v>
      </c>
      <c r="C16" s="2" t="s">
        <v>13</v>
      </c>
      <c r="D16" s="33">
        <v>41693</v>
      </c>
      <c r="E16" s="24">
        <v>169.88736886287867</v>
      </c>
      <c r="F16" s="34">
        <v>0</v>
      </c>
      <c r="H16" s="11" t="s">
        <v>16</v>
      </c>
      <c r="I16" s="2" t="s">
        <v>13</v>
      </c>
      <c r="J16" s="33">
        <v>29442</v>
      </c>
      <c r="K16" s="24">
        <v>168.81806161266218</v>
      </c>
      <c r="L16" s="34">
        <v>0</v>
      </c>
      <c r="N16" s="11" t="s">
        <v>16</v>
      </c>
      <c r="O16" s="2" t="s">
        <v>13</v>
      </c>
      <c r="P16" s="35">
        <f>J16/D16-1</f>
        <v>-0.29383829419806684</v>
      </c>
      <c r="Q16" s="35">
        <v>-6.2942127915323054E-3</v>
      </c>
      <c r="R16" s="36">
        <v>0</v>
      </c>
    </row>
    <row r="17" spans="2:18" x14ac:dyDescent="0.25">
      <c r="B17" s="11" t="s">
        <v>16</v>
      </c>
      <c r="C17" s="2" t="s">
        <v>14</v>
      </c>
      <c r="D17" s="33">
        <v>41693</v>
      </c>
      <c r="E17" s="24">
        <v>286.44344542249297</v>
      </c>
      <c r="F17" s="34">
        <v>8.617793154726213</v>
      </c>
      <c r="H17" s="11" t="s">
        <v>16</v>
      </c>
      <c r="I17" s="2" t="s">
        <v>14</v>
      </c>
      <c r="J17" s="33">
        <v>29442</v>
      </c>
      <c r="K17" s="24">
        <v>334.8394596155153</v>
      </c>
      <c r="L17" s="34">
        <v>5.6904422253922962E-2</v>
      </c>
      <c r="N17" s="11" t="s">
        <v>16</v>
      </c>
      <c r="O17" s="2" t="s">
        <v>14</v>
      </c>
      <c r="P17" s="35">
        <f t="shared" ref="P17:P19" si="1">J17/D17-1</f>
        <v>-0.29383829419806684</v>
      </c>
      <c r="Q17" s="35">
        <v>0.16895486689053074</v>
      </c>
      <c r="R17" s="36">
        <v>-0.99339686840560626</v>
      </c>
    </row>
    <row r="18" spans="2:18" x14ac:dyDescent="0.25">
      <c r="B18" s="11" t="s">
        <v>16</v>
      </c>
      <c r="C18" s="2" t="s">
        <v>15</v>
      </c>
      <c r="D18" s="33">
        <v>41693</v>
      </c>
      <c r="E18" s="24">
        <v>244.74165375482693</v>
      </c>
      <c r="F18" s="34">
        <v>15.474965341903919</v>
      </c>
      <c r="H18" s="11" t="s">
        <v>16</v>
      </c>
      <c r="I18" s="2" t="s">
        <v>15</v>
      </c>
      <c r="J18" s="33">
        <v>29442</v>
      </c>
      <c r="K18" s="24">
        <v>298.31363800013588</v>
      </c>
      <c r="L18" s="34">
        <v>20.499302696827655</v>
      </c>
      <c r="N18" s="11" t="s">
        <v>16</v>
      </c>
      <c r="O18" s="2" t="s">
        <v>15</v>
      </c>
      <c r="P18" s="35">
        <f t="shared" si="1"/>
        <v>-0.29383829419806684</v>
      </c>
      <c r="Q18" s="35">
        <v>0.21889197618553058</v>
      </c>
      <c r="R18" s="36">
        <v>0.32467519273329626</v>
      </c>
    </row>
    <row r="19" spans="2:18" x14ac:dyDescent="0.25">
      <c r="B19" s="17" t="s">
        <v>17</v>
      </c>
      <c r="C19" s="18"/>
      <c r="D19" s="37">
        <v>41693</v>
      </c>
      <c r="E19" s="38">
        <v>701.0724680401986</v>
      </c>
      <c r="F19" s="39">
        <v>24.092758496630132</v>
      </c>
      <c r="H19" s="17" t="s">
        <v>17</v>
      </c>
      <c r="I19" s="18"/>
      <c r="J19" s="37">
        <v>29442</v>
      </c>
      <c r="K19" s="38">
        <v>801.97115922831347</v>
      </c>
      <c r="L19" s="39">
        <v>20.556207119081581</v>
      </c>
      <c r="N19" s="17" t="s">
        <v>17</v>
      </c>
      <c r="O19" s="18"/>
      <c r="P19" s="40">
        <f t="shared" si="1"/>
        <v>-0.29383829419806684</v>
      </c>
      <c r="Q19" s="40">
        <v>0.1439204872360349</v>
      </c>
      <c r="R19" s="41">
        <v>-0.14678897719591599</v>
      </c>
    </row>
    <row r="22" spans="2:18" x14ac:dyDescent="0.25">
      <c r="B22" s="4" t="s">
        <v>9</v>
      </c>
      <c r="H22" s="4" t="s">
        <v>9</v>
      </c>
      <c r="N22" s="4" t="s">
        <v>10</v>
      </c>
    </row>
    <row r="23" spans="2:18" x14ac:dyDescent="0.25">
      <c r="B23" s="5" t="s">
        <v>11</v>
      </c>
      <c r="D23" s="3"/>
      <c r="E23" s="3"/>
      <c r="F23" s="3"/>
      <c r="H23" s="5" t="s">
        <v>12</v>
      </c>
      <c r="N23" s="6" t="s">
        <v>2</v>
      </c>
    </row>
    <row r="24" spans="2:18" x14ac:dyDescent="0.25">
      <c r="B24" s="6" t="s">
        <v>22</v>
      </c>
      <c r="H24" s="6" t="s">
        <v>22</v>
      </c>
      <c r="N24" s="6" t="s">
        <v>22</v>
      </c>
    </row>
    <row r="25" spans="2:18" x14ac:dyDescent="0.25">
      <c r="B25" s="7" t="s">
        <v>4</v>
      </c>
      <c r="C25" s="8" t="s">
        <v>5</v>
      </c>
      <c r="D25" s="8" t="s">
        <v>6</v>
      </c>
      <c r="E25" s="9" t="s">
        <v>19</v>
      </c>
      <c r="F25" s="10" t="s">
        <v>24</v>
      </c>
      <c r="H25" s="7" t="s">
        <v>4</v>
      </c>
      <c r="I25" s="8" t="s">
        <v>5</v>
      </c>
      <c r="J25" s="8" t="s">
        <v>6</v>
      </c>
      <c r="K25" s="9" t="s">
        <v>19</v>
      </c>
      <c r="L25" s="10" t="s">
        <v>24</v>
      </c>
      <c r="N25" s="7" t="s">
        <v>4</v>
      </c>
      <c r="O25" s="8" t="s">
        <v>5</v>
      </c>
      <c r="P25" s="8" t="s">
        <v>6</v>
      </c>
      <c r="Q25" s="9" t="s">
        <v>19</v>
      </c>
      <c r="R25" s="10" t="s">
        <v>24</v>
      </c>
    </row>
    <row r="26" spans="2:18" x14ac:dyDescent="0.25">
      <c r="B26" s="11" t="s">
        <v>7</v>
      </c>
      <c r="C26" s="2" t="s">
        <v>13</v>
      </c>
      <c r="D26" s="33">
        <v>146027</v>
      </c>
      <c r="E26" s="42">
        <v>59.495846658494663</v>
      </c>
      <c r="F26" s="43">
        <v>0.32870633512980474</v>
      </c>
      <c r="H26" s="11" t="s">
        <v>7</v>
      </c>
      <c r="I26" s="2" t="s">
        <v>13</v>
      </c>
      <c r="J26" s="33">
        <v>117382</v>
      </c>
      <c r="K26" s="42">
        <v>57.760133580957898</v>
      </c>
      <c r="L26" s="43">
        <v>0.20446064984409876</v>
      </c>
      <c r="N26" s="11" t="s">
        <v>7</v>
      </c>
      <c r="O26" s="2" t="s">
        <v>13</v>
      </c>
      <c r="P26" s="35">
        <f>J26/D26-1</f>
        <v>-0.19616235353735956</v>
      </c>
      <c r="Q26" s="35">
        <v>-2.9173684803575184E-2</v>
      </c>
      <c r="R26" s="36">
        <v>-0.37798384760866222</v>
      </c>
    </row>
    <row r="27" spans="2:18" x14ac:dyDescent="0.25">
      <c r="B27" s="11" t="s">
        <v>7</v>
      </c>
      <c r="C27" s="2" t="s">
        <v>14</v>
      </c>
      <c r="D27" s="33">
        <v>146027</v>
      </c>
      <c r="E27" s="42">
        <v>1634.4922514329542</v>
      </c>
      <c r="F27" s="43">
        <v>1.8078848432139263</v>
      </c>
      <c r="H27" s="11" t="s">
        <v>7</v>
      </c>
      <c r="I27" s="2" t="s">
        <v>14</v>
      </c>
      <c r="J27" s="33">
        <v>117382</v>
      </c>
      <c r="K27" s="42">
        <v>1621.7818745633913</v>
      </c>
      <c r="L27" s="43">
        <v>2.7602187728953331</v>
      </c>
      <c r="N27" s="11" t="s">
        <v>7</v>
      </c>
      <c r="O27" s="2" t="s">
        <v>14</v>
      </c>
      <c r="P27" s="35">
        <f t="shared" ref="P27:P29" si="2">J27/D27-1</f>
        <v>-0.19616235353735956</v>
      </c>
      <c r="Q27" s="35">
        <v>-7.7763457479959053E-3</v>
      </c>
      <c r="R27" s="36">
        <v>0.52676691950601051</v>
      </c>
    </row>
    <row r="28" spans="2:18" x14ac:dyDescent="0.25">
      <c r="B28" s="11" t="s">
        <v>7</v>
      </c>
      <c r="C28" s="2" t="s">
        <v>15</v>
      </c>
      <c r="D28" s="33">
        <v>146027</v>
      </c>
      <c r="E28" s="42">
        <v>12152.766269251577</v>
      </c>
      <c r="F28" s="43">
        <v>181.93895649434694</v>
      </c>
      <c r="H28" s="11" t="s">
        <v>7</v>
      </c>
      <c r="I28" s="2" t="s">
        <v>15</v>
      </c>
      <c r="J28" s="33">
        <v>117382</v>
      </c>
      <c r="K28" s="42">
        <v>12578.521408733877</v>
      </c>
      <c r="L28" s="43">
        <v>149.86965633572439</v>
      </c>
      <c r="N28" s="11" t="s">
        <v>7</v>
      </c>
      <c r="O28" s="2" t="s">
        <v>15</v>
      </c>
      <c r="P28" s="35">
        <f t="shared" si="2"/>
        <v>-0.19616235353735956</v>
      </c>
      <c r="Q28" s="35">
        <v>3.503359893948832E-2</v>
      </c>
      <c r="R28" s="36">
        <v>-0.17626406557750585</v>
      </c>
    </row>
    <row r="29" spans="2:18" x14ac:dyDescent="0.25">
      <c r="B29" s="17" t="s">
        <v>8</v>
      </c>
      <c r="C29" s="18"/>
      <c r="D29" s="37">
        <v>146027</v>
      </c>
      <c r="E29" s="44">
        <v>13846.754367343026</v>
      </c>
      <c r="F29" s="45">
        <v>184.07554767269067</v>
      </c>
      <c r="H29" s="17" t="s">
        <v>8</v>
      </c>
      <c r="I29" s="18"/>
      <c r="J29" s="37">
        <v>117382</v>
      </c>
      <c r="K29" s="44">
        <v>14258.063416878227</v>
      </c>
      <c r="L29" s="45">
        <v>152.83433575846382</v>
      </c>
      <c r="N29" s="17" t="s">
        <v>8</v>
      </c>
      <c r="O29" s="18"/>
      <c r="P29" s="40">
        <f t="shared" si="2"/>
        <v>-0.19616235353735956</v>
      </c>
      <c r="Q29" s="40">
        <v>2.9704365270265543E-2</v>
      </c>
      <c r="R29" s="41">
        <v>-0.1697195108704912</v>
      </c>
    </row>
    <row r="31" spans="2:18" x14ac:dyDescent="0.25">
      <c r="B31" s="7" t="s">
        <v>4</v>
      </c>
      <c r="C31" s="8" t="s">
        <v>5</v>
      </c>
      <c r="D31" s="8" t="s">
        <v>6</v>
      </c>
      <c r="E31" s="9" t="s">
        <v>19</v>
      </c>
      <c r="F31" s="10" t="s">
        <v>24</v>
      </c>
      <c r="H31" s="7" t="s">
        <v>4</v>
      </c>
      <c r="I31" s="8" t="s">
        <v>5</v>
      </c>
      <c r="J31" s="8" t="s">
        <v>6</v>
      </c>
      <c r="K31" s="9" t="s">
        <v>19</v>
      </c>
      <c r="L31" s="10" t="s">
        <v>24</v>
      </c>
      <c r="N31" s="7" t="s">
        <v>4</v>
      </c>
      <c r="O31" s="8" t="s">
        <v>5</v>
      </c>
      <c r="P31" s="8" t="s">
        <v>6</v>
      </c>
      <c r="Q31" s="9" t="s">
        <v>19</v>
      </c>
      <c r="R31" s="10" t="s">
        <v>24</v>
      </c>
    </row>
    <row r="32" spans="2:18" x14ac:dyDescent="0.25">
      <c r="B32" s="11" t="s">
        <v>16</v>
      </c>
      <c r="C32" s="2" t="s">
        <v>13</v>
      </c>
      <c r="D32" s="33">
        <v>41693</v>
      </c>
      <c r="E32" s="42">
        <v>65.046890365289144</v>
      </c>
      <c r="F32" s="43">
        <v>0</v>
      </c>
      <c r="H32" s="11" t="s">
        <v>16</v>
      </c>
      <c r="I32" s="2" t="s">
        <v>13</v>
      </c>
      <c r="J32" s="33">
        <v>29442</v>
      </c>
      <c r="K32" s="42">
        <v>54.208273894436516</v>
      </c>
      <c r="L32" s="43">
        <v>0</v>
      </c>
      <c r="N32" s="11" t="s">
        <v>16</v>
      </c>
      <c r="O32" s="2" t="s">
        <v>13</v>
      </c>
      <c r="P32" s="35">
        <f>J32/D32-1</f>
        <v>-0.29383829419806684</v>
      </c>
      <c r="Q32" s="35">
        <v>-0.16662774207937259</v>
      </c>
      <c r="R32" s="36">
        <v>0</v>
      </c>
    </row>
    <row r="33" spans="2:18" x14ac:dyDescent="0.25">
      <c r="B33" s="11" t="s">
        <v>16</v>
      </c>
      <c r="C33" s="2" t="s">
        <v>14</v>
      </c>
      <c r="D33" s="33">
        <v>41693</v>
      </c>
      <c r="E33" s="42">
        <v>1744.1776797064256</v>
      </c>
      <c r="F33" s="43">
        <v>5.7563619792291272</v>
      </c>
      <c r="H33" s="11" t="s">
        <v>16</v>
      </c>
      <c r="I33" s="2" t="s">
        <v>14</v>
      </c>
      <c r="J33" s="33">
        <v>29442</v>
      </c>
      <c r="K33" s="42">
        <v>1916.0383126146321</v>
      </c>
      <c r="L33" s="43">
        <v>0.81516201345017325</v>
      </c>
      <c r="N33" s="11" t="s">
        <v>16</v>
      </c>
      <c r="O33" s="2" t="s">
        <v>14</v>
      </c>
      <c r="P33" s="35">
        <f t="shared" ref="P33:P34" si="3">J33/D33-1</f>
        <v>-0.29383829419806684</v>
      </c>
      <c r="Q33" s="35">
        <v>9.8533902198045364E-2</v>
      </c>
      <c r="R33" s="36">
        <v>-0.858389375721758</v>
      </c>
    </row>
    <row r="34" spans="2:18" x14ac:dyDescent="0.25">
      <c r="B34" s="11" t="s">
        <v>16</v>
      </c>
      <c r="C34" s="2" t="s">
        <v>15</v>
      </c>
      <c r="D34" s="33">
        <v>41693</v>
      </c>
      <c r="E34" s="42">
        <v>13639.411891684455</v>
      </c>
      <c r="F34" s="43">
        <v>163.19286211114576</v>
      </c>
      <c r="H34" s="11" t="s">
        <v>16</v>
      </c>
      <c r="I34" s="2" t="s">
        <v>15</v>
      </c>
      <c r="J34" s="33">
        <v>29442</v>
      </c>
      <c r="K34" s="42">
        <v>13946.199307112289</v>
      </c>
      <c r="L34" s="43">
        <v>131.2410841654779</v>
      </c>
      <c r="N34" s="11" t="s">
        <v>16</v>
      </c>
      <c r="O34" s="2" t="s">
        <v>15</v>
      </c>
      <c r="P34" s="35">
        <f t="shared" si="3"/>
        <v>-0.29383829419806684</v>
      </c>
      <c r="Q34" s="35">
        <v>2.2492715805061403E-2</v>
      </c>
      <c r="R34" s="36">
        <v>-0.19579151644455173</v>
      </c>
    </row>
    <row r="35" spans="2:18" x14ac:dyDescent="0.25">
      <c r="B35" s="17" t="s">
        <v>17</v>
      </c>
      <c r="C35" s="18"/>
      <c r="D35" s="37">
        <v>41693</v>
      </c>
      <c r="E35" s="44">
        <v>15448.63646175617</v>
      </c>
      <c r="F35" s="45">
        <v>168.94922409037488</v>
      </c>
      <c r="H35" s="17" t="s">
        <v>17</v>
      </c>
      <c r="I35" s="18"/>
      <c r="J35" s="37">
        <v>29442</v>
      </c>
      <c r="K35" s="44">
        <v>15916.445893621358</v>
      </c>
      <c r="L35" s="45">
        <v>132.05624617892806</v>
      </c>
      <c r="N35" s="17" t="s">
        <v>17</v>
      </c>
      <c r="O35" s="18"/>
      <c r="P35" s="40">
        <f>J35/D35-1</f>
        <v>-0.29383829419806684</v>
      </c>
      <c r="Q35" s="40">
        <v>3.0281600128482022E-2</v>
      </c>
      <c r="R35" s="41">
        <v>-0.21836725270612611</v>
      </c>
    </row>
  </sheetData>
  <sheetProtection sheet="1" objects="1" scenarios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6EF4D5-D77C-48EC-973B-8AADF9B3C7F5}">
  <dimension ref="B1:R35"/>
  <sheetViews>
    <sheetView zoomScale="80" zoomScaleNormal="80" workbookViewId="0"/>
  </sheetViews>
  <sheetFormatPr defaultColWidth="8.7109375" defaultRowHeight="15" x14ac:dyDescent="0.25"/>
  <cols>
    <col min="1" max="1" width="8.7109375" style="2"/>
    <col min="2" max="2" width="14.28515625" style="2" customWidth="1"/>
    <col min="3" max="3" width="16.42578125" style="2" bestFit="1" customWidth="1"/>
    <col min="4" max="4" width="26.28515625" style="2" bestFit="1" customWidth="1"/>
    <col min="5" max="5" width="22.85546875" style="2" bestFit="1" customWidth="1"/>
    <col min="6" max="6" width="27.140625" style="2" bestFit="1" customWidth="1"/>
    <col min="7" max="7" width="8.7109375" style="2"/>
    <col min="8" max="8" width="14" style="2" customWidth="1"/>
    <col min="9" max="9" width="16.42578125" style="2" bestFit="1" customWidth="1"/>
    <col min="10" max="10" width="26.28515625" style="2" bestFit="1" customWidth="1"/>
    <col min="11" max="11" width="22.85546875" style="2" bestFit="1" customWidth="1"/>
    <col min="12" max="12" width="27.140625" style="2" bestFit="1" customWidth="1"/>
    <col min="13" max="13" width="8.7109375" style="2"/>
    <col min="14" max="14" width="12.42578125" style="2" customWidth="1"/>
    <col min="15" max="15" width="16.42578125" style="2" bestFit="1" customWidth="1"/>
    <col min="16" max="16" width="26.28515625" style="2" bestFit="1" customWidth="1"/>
    <col min="17" max="17" width="22.85546875" style="2" bestFit="1" customWidth="1"/>
    <col min="18" max="18" width="27.140625" style="2" bestFit="1" customWidth="1"/>
    <col min="19" max="16384" width="8.7109375" style="2"/>
  </cols>
  <sheetData>
    <row r="1" spans="2:18" x14ac:dyDescent="0.25">
      <c r="B1" s="32"/>
    </row>
    <row r="2" spans="2:18" ht="15.75" x14ac:dyDescent="0.25">
      <c r="B2" s="46" t="s">
        <v>26</v>
      </c>
    </row>
    <row r="3" spans="2:18" x14ac:dyDescent="0.25">
      <c r="B3" s="31" t="s">
        <v>25</v>
      </c>
    </row>
    <row r="4" spans="2:18" x14ac:dyDescent="0.25">
      <c r="B4" s="31">
        <v>46220</v>
      </c>
    </row>
    <row r="5" spans="2:18" x14ac:dyDescent="0.25">
      <c r="B5" s="31"/>
    </row>
    <row r="6" spans="2:18" x14ac:dyDescent="0.25">
      <c r="B6" s="30" t="s">
        <v>0</v>
      </c>
      <c r="H6" s="4" t="s">
        <v>0</v>
      </c>
      <c r="N6" s="4" t="s">
        <v>1</v>
      </c>
    </row>
    <row r="7" spans="2:18" x14ac:dyDescent="0.25">
      <c r="B7" s="5" t="s">
        <v>11</v>
      </c>
      <c r="D7" s="3"/>
      <c r="E7" s="3"/>
      <c r="F7" s="3"/>
      <c r="H7" s="5" t="s">
        <v>12</v>
      </c>
      <c r="N7" s="6" t="s">
        <v>2</v>
      </c>
    </row>
    <row r="8" spans="2:18" x14ac:dyDescent="0.25">
      <c r="B8" s="2" t="s">
        <v>22</v>
      </c>
      <c r="H8" s="6" t="s">
        <v>22</v>
      </c>
      <c r="N8" s="6" t="s">
        <v>22</v>
      </c>
    </row>
    <row r="9" spans="2:18" x14ac:dyDescent="0.25">
      <c r="B9" s="7" t="s">
        <v>4</v>
      </c>
      <c r="C9" s="8" t="s">
        <v>5</v>
      </c>
      <c r="D9" s="8" t="s">
        <v>6</v>
      </c>
      <c r="E9" s="9" t="s">
        <v>18</v>
      </c>
      <c r="F9" s="10" t="s">
        <v>23</v>
      </c>
      <c r="H9" s="7" t="s">
        <v>4</v>
      </c>
      <c r="I9" s="8" t="s">
        <v>5</v>
      </c>
      <c r="J9" s="8" t="s">
        <v>6</v>
      </c>
      <c r="K9" s="9" t="s">
        <v>18</v>
      </c>
      <c r="L9" s="10" t="s">
        <v>23</v>
      </c>
      <c r="N9" s="7" t="s">
        <v>4</v>
      </c>
      <c r="O9" s="8" t="s">
        <v>5</v>
      </c>
      <c r="P9" s="8" t="s">
        <v>6</v>
      </c>
      <c r="Q9" s="9" t="s">
        <v>18</v>
      </c>
      <c r="R9" s="10" t="s">
        <v>23</v>
      </c>
    </row>
    <row r="10" spans="2:18" x14ac:dyDescent="0.25">
      <c r="B10" s="11" t="s">
        <v>7</v>
      </c>
      <c r="C10" s="2" t="s">
        <v>13</v>
      </c>
      <c r="D10" s="33">
        <v>146027</v>
      </c>
      <c r="E10" s="24">
        <v>126.38567525183699</v>
      </c>
      <c r="F10" s="34">
        <v>0.33654050278373177</v>
      </c>
      <c r="H10" s="11" t="s">
        <v>7</v>
      </c>
      <c r="I10" s="2" t="s">
        <v>13</v>
      </c>
      <c r="J10" s="33">
        <v>117382</v>
      </c>
      <c r="K10" s="24">
        <v>159.35313838578313</v>
      </c>
      <c r="L10" s="34">
        <v>0.35610229847847202</v>
      </c>
      <c r="N10" s="11" t="s">
        <v>7</v>
      </c>
      <c r="O10" s="2" t="s">
        <v>13</v>
      </c>
      <c r="P10" s="35">
        <f>J10/D10-1</f>
        <v>-0.19616235353735956</v>
      </c>
      <c r="Q10" s="35">
        <v>0.2608480990290627</v>
      </c>
      <c r="R10" s="36">
        <v>5.8126126076750717E-2</v>
      </c>
    </row>
    <row r="11" spans="2:18" x14ac:dyDescent="0.25">
      <c r="B11" s="11" t="s">
        <v>7</v>
      </c>
      <c r="C11" s="2" t="s">
        <v>14</v>
      </c>
      <c r="D11" s="33">
        <v>146027</v>
      </c>
      <c r="E11" s="24">
        <v>257.87010991118086</v>
      </c>
      <c r="F11" s="34">
        <v>0.10379683209269518</v>
      </c>
      <c r="H11" s="11" t="s">
        <v>7</v>
      </c>
      <c r="I11" s="2" t="s">
        <v>14</v>
      </c>
      <c r="J11" s="33">
        <v>117382</v>
      </c>
      <c r="K11" s="24">
        <v>275.79779531785107</v>
      </c>
      <c r="L11" s="34">
        <v>0.13826336235538669</v>
      </c>
      <c r="N11" s="11" t="s">
        <v>7</v>
      </c>
      <c r="O11" s="2" t="s">
        <v>14</v>
      </c>
      <c r="P11" s="35">
        <f t="shared" ref="P11:P13" si="0">J11/D11-1</f>
        <v>-0.19616235353735956</v>
      </c>
      <c r="Q11" s="35">
        <v>6.9522153664281161E-2</v>
      </c>
      <c r="R11" s="36">
        <v>0.33205763189295956</v>
      </c>
    </row>
    <row r="12" spans="2:18" x14ac:dyDescent="0.25">
      <c r="B12" s="11" t="s">
        <v>7</v>
      </c>
      <c r="C12" s="2" t="s">
        <v>15</v>
      </c>
      <c r="D12" s="33">
        <v>146027</v>
      </c>
      <c r="E12" s="24">
        <v>202.34659309579737</v>
      </c>
      <c r="F12" s="34">
        <v>8.4117233799228917</v>
      </c>
      <c r="H12" s="11" t="s">
        <v>7</v>
      </c>
      <c r="I12" s="2" t="s">
        <v>15</v>
      </c>
      <c r="J12" s="33">
        <v>117382</v>
      </c>
      <c r="K12" s="24">
        <v>223.93570308905961</v>
      </c>
      <c r="L12" s="34">
        <v>8.6769377758088968</v>
      </c>
      <c r="N12" s="11" t="s">
        <v>7</v>
      </c>
      <c r="O12" s="2" t="s">
        <v>15</v>
      </c>
      <c r="P12" s="35">
        <f t="shared" si="0"/>
        <v>-0.19616235353735956</v>
      </c>
      <c r="Q12" s="35">
        <v>0.10669371627641522</v>
      </c>
      <c r="R12" s="36">
        <v>3.1529139025068265E-2</v>
      </c>
    </row>
    <row r="13" spans="2:18" x14ac:dyDescent="0.25">
      <c r="B13" s="17" t="s">
        <v>8</v>
      </c>
      <c r="C13" s="18"/>
      <c r="D13" s="37">
        <v>146027</v>
      </c>
      <c r="E13" s="38">
        <v>586.60237825881518</v>
      </c>
      <c r="F13" s="39">
        <v>8.8520607147993164</v>
      </c>
      <c r="H13" s="17" t="s">
        <v>8</v>
      </c>
      <c r="I13" s="18"/>
      <c r="J13" s="37">
        <v>117382</v>
      </c>
      <c r="K13" s="38">
        <v>659.08663679269387</v>
      </c>
      <c r="L13" s="39">
        <v>9.1713034366427557</v>
      </c>
      <c r="N13" s="17" t="s">
        <v>8</v>
      </c>
      <c r="O13" s="18"/>
      <c r="P13" s="40">
        <f t="shared" si="0"/>
        <v>-0.19616235353735956</v>
      </c>
      <c r="Q13" s="40">
        <v>0.1235662541107152</v>
      </c>
      <c r="R13" s="41">
        <v>3.6064226413372147E-2</v>
      </c>
    </row>
    <row r="15" spans="2:18" x14ac:dyDescent="0.25">
      <c r="B15" s="7" t="s">
        <v>4</v>
      </c>
      <c r="C15" s="8" t="s">
        <v>5</v>
      </c>
      <c r="D15" s="8" t="s">
        <v>6</v>
      </c>
      <c r="E15" s="9" t="s">
        <v>18</v>
      </c>
      <c r="F15" s="10" t="s">
        <v>23</v>
      </c>
      <c r="H15" s="7" t="s">
        <v>4</v>
      </c>
      <c r="I15" s="8" t="s">
        <v>5</v>
      </c>
      <c r="J15" s="8" t="s">
        <v>6</v>
      </c>
      <c r="K15" s="9" t="s">
        <v>18</v>
      </c>
      <c r="L15" s="10" t="s">
        <v>23</v>
      </c>
      <c r="N15" s="7" t="s">
        <v>4</v>
      </c>
      <c r="O15" s="8" t="s">
        <v>5</v>
      </c>
      <c r="P15" s="8" t="s">
        <v>6</v>
      </c>
      <c r="Q15" s="9" t="s">
        <v>18</v>
      </c>
      <c r="R15" s="10" t="s">
        <v>23</v>
      </c>
    </row>
    <row r="16" spans="2:18" x14ac:dyDescent="0.25">
      <c r="B16" s="11" t="s">
        <v>16</v>
      </c>
      <c r="C16" s="2" t="s">
        <v>13</v>
      </c>
      <c r="D16" s="33">
        <v>41693</v>
      </c>
      <c r="E16" s="24">
        <v>169.88736886287867</v>
      </c>
      <c r="F16" s="34">
        <v>0</v>
      </c>
      <c r="H16" s="11" t="s">
        <v>16</v>
      </c>
      <c r="I16" s="2" t="s">
        <v>13</v>
      </c>
      <c r="J16" s="33">
        <v>29442</v>
      </c>
      <c r="K16" s="24">
        <v>168.81806161266218</v>
      </c>
      <c r="L16" s="34">
        <v>0</v>
      </c>
      <c r="N16" s="11" t="s">
        <v>16</v>
      </c>
      <c r="O16" s="2" t="s">
        <v>13</v>
      </c>
      <c r="P16" s="35">
        <f>J16/D16-1</f>
        <v>-0.29383829419806684</v>
      </c>
      <c r="Q16" s="35">
        <v>-6.2942127915323054E-3</v>
      </c>
      <c r="R16" s="36">
        <v>0</v>
      </c>
    </row>
    <row r="17" spans="2:18" x14ac:dyDescent="0.25">
      <c r="B17" s="11" t="s">
        <v>16</v>
      </c>
      <c r="C17" s="2" t="s">
        <v>14</v>
      </c>
      <c r="D17" s="33">
        <v>41693</v>
      </c>
      <c r="E17" s="24">
        <v>286.44344542249297</v>
      </c>
      <c r="F17" s="34">
        <v>8.617793154726213</v>
      </c>
      <c r="H17" s="11" t="s">
        <v>16</v>
      </c>
      <c r="I17" s="2" t="s">
        <v>14</v>
      </c>
      <c r="J17" s="33">
        <v>29442</v>
      </c>
      <c r="K17" s="24">
        <v>334.8394596155153</v>
      </c>
      <c r="L17" s="34">
        <v>5.6904422253922962E-2</v>
      </c>
      <c r="N17" s="11" t="s">
        <v>16</v>
      </c>
      <c r="O17" s="2" t="s">
        <v>14</v>
      </c>
      <c r="P17" s="35">
        <f t="shared" ref="P17:P19" si="1">J17/D17-1</f>
        <v>-0.29383829419806684</v>
      </c>
      <c r="Q17" s="35">
        <v>0.16895486689053074</v>
      </c>
      <c r="R17" s="36">
        <v>-0.99339686840560626</v>
      </c>
    </row>
    <row r="18" spans="2:18" x14ac:dyDescent="0.25">
      <c r="B18" s="11" t="s">
        <v>16</v>
      </c>
      <c r="C18" s="2" t="s">
        <v>15</v>
      </c>
      <c r="D18" s="33">
        <v>41693</v>
      </c>
      <c r="E18" s="24">
        <v>244.74165375482693</v>
      </c>
      <c r="F18" s="34">
        <v>15.474965341903919</v>
      </c>
      <c r="H18" s="11" t="s">
        <v>16</v>
      </c>
      <c r="I18" s="2" t="s">
        <v>15</v>
      </c>
      <c r="J18" s="33">
        <v>29442</v>
      </c>
      <c r="K18" s="24">
        <v>298.31363800013588</v>
      </c>
      <c r="L18" s="34">
        <v>20.499302696827655</v>
      </c>
      <c r="N18" s="11" t="s">
        <v>16</v>
      </c>
      <c r="O18" s="2" t="s">
        <v>15</v>
      </c>
      <c r="P18" s="35">
        <f t="shared" si="1"/>
        <v>-0.29383829419806684</v>
      </c>
      <c r="Q18" s="35">
        <v>0.21889197618553058</v>
      </c>
      <c r="R18" s="36">
        <v>0.32467519273329626</v>
      </c>
    </row>
    <row r="19" spans="2:18" x14ac:dyDescent="0.25">
      <c r="B19" s="17" t="s">
        <v>17</v>
      </c>
      <c r="C19" s="18"/>
      <c r="D19" s="37">
        <v>41693</v>
      </c>
      <c r="E19" s="38">
        <v>701.0724680401986</v>
      </c>
      <c r="F19" s="39">
        <v>24.092758496630132</v>
      </c>
      <c r="H19" s="17" t="s">
        <v>17</v>
      </c>
      <c r="I19" s="18"/>
      <c r="J19" s="37">
        <v>29442</v>
      </c>
      <c r="K19" s="38">
        <v>801.97115922831347</v>
      </c>
      <c r="L19" s="39">
        <v>20.556207119081581</v>
      </c>
      <c r="N19" s="17" t="s">
        <v>17</v>
      </c>
      <c r="O19" s="18"/>
      <c r="P19" s="40">
        <f t="shared" si="1"/>
        <v>-0.29383829419806684</v>
      </c>
      <c r="Q19" s="40">
        <v>0.1439204872360349</v>
      </c>
      <c r="R19" s="41">
        <v>-0.14678897719591599</v>
      </c>
    </row>
    <row r="22" spans="2:18" x14ac:dyDescent="0.25">
      <c r="B22" s="4" t="s">
        <v>9</v>
      </c>
      <c r="H22" s="4" t="s">
        <v>9</v>
      </c>
      <c r="N22" s="4" t="s">
        <v>10</v>
      </c>
    </row>
    <row r="23" spans="2:18" x14ac:dyDescent="0.25">
      <c r="B23" s="5" t="s">
        <v>11</v>
      </c>
      <c r="D23" s="3"/>
      <c r="E23" s="3"/>
      <c r="F23" s="3"/>
      <c r="H23" s="5" t="s">
        <v>12</v>
      </c>
      <c r="N23" s="6" t="s">
        <v>2</v>
      </c>
    </row>
    <row r="24" spans="2:18" x14ac:dyDescent="0.25">
      <c r="B24" s="6" t="s">
        <v>22</v>
      </c>
      <c r="H24" s="6" t="s">
        <v>22</v>
      </c>
      <c r="N24" s="6" t="s">
        <v>22</v>
      </c>
    </row>
    <row r="25" spans="2:18" x14ac:dyDescent="0.25">
      <c r="B25" s="7" t="s">
        <v>4</v>
      </c>
      <c r="C25" s="8" t="s">
        <v>5</v>
      </c>
      <c r="D25" s="8" t="s">
        <v>6</v>
      </c>
      <c r="E25" s="9" t="s">
        <v>19</v>
      </c>
      <c r="F25" s="10" t="s">
        <v>24</v>
      </c>
      <c r="H25" s="7" t="s">
        <v>4</v>
      </c>
      <c r="I25" s="8" t="s">
        <v>5</v>
      </c>
      <c r="J25" s="8" t="s">
        <v>6</v>
      </c>
      <c r="K25" s="9" t="s">
        <v>19</v>
      </c>
      <c r="L25" s="10" t="s">
        <v>24</v>
      </c>
      <c r="N25" s="7" t="s">
        <v>4</v>
      </c>
      <c r="O25" s="8" t="s">
        <v>5</v>
      </c>
      <c r="P25" s="8" t="s">
        <v>6</v>
      </c>
      <c r="Q25" s="9" t="s">
        <v>19</v>
      </c>
      <c r="R25" s="10" t="s">
        <v>24</v>
      </c>
    </row>
    <row r="26" spans="2:18" x14ac:dyDescent="0.25">
      <c r="B26" s="11" t="s">
        <v>7</v>
      </c>
      <c r="C26" s="2" t="s">
        <v>13</v>
      </c>
      <c r="D26" s="33">
        <v>146027</v>
      </c>
      <c r="E26" s="42">
        <v>59.495846658494663</v>
      </c>
      <c r="F26" s="43">
        <v>0.32870633512980474</v>
      </c>
      <c r="H26" s="11" t="s">
        <v>7</v>
      </c>
      <c r="I26" s="2" t="s">
        <v>13</v>
      </c>
      <c r="J26" s="33">
        <v>117382</v>
      </c>
      <c r="K26" s="42">
        <v>57.760133580957898</v>
      </c>
      <c r="L26" s="43">
        <v>0.20446064984409876</v>
      </c>
      <c r="N26" s="11" t="s">
        <v>7</v>
      </c>
      <c r="O26" s="2" t="s">
        <v>13</v>
      </c>
      <c r="P26" s="35">
        <f>J26/D26-1</f>
        <v>-0.19616235353735956</v>
      </c>
      <c r="Q26" s="35">
        <v>-2.9173684803575184E-2</v>
      </c>
      <c r="R26" s="36">
        <v>-0.37798384760866222</v>
      </c>
    </row>
    <row r="27" spans="2:18" x14ac:dyDescent="0.25">
      <c r="B27" s="11" t="s">
        <v>7</v>
      </c>
      <c r="C27" s="2" t="s">
        <v>14</v>
      </c>
      <c r="D27" s="33">
        <v>146027</v>
      </c>
      <c r="E27" s="42">
        <v>1634.4922514329542</v>
      </c>
      <c r="F27" s="43">
        <v>1.8078848432139263</v>
      </c>
      <c r="H27" s="11" t="s">
        <v>7</v>
      </c>
      <c r="I27" s="2" t="s">
        <v>14</v>
      </c>
      <c r="J27" s="33">
        <v>117382</v>
      </c>
      <c r="K27" s="42">
        <v>1621.7818745633913</v>
      </c>
      <c r="L27" s="43">
        <v>2.7602187728953331</v>
      </c>
      <c r="N27" s="11" t="s">
        <v>7</v>
      </c>
      <c r="O27" s="2" t="s">
        <v>14</v>
      </c>
      <c r="P27" s="35">
        <f t="shared" ref="P27:P29" si="2">J27/D27-1</f>
        <v>-0.19616235353735956</v>
      </c>
      <c r="Q27" s="35">
        <v>-7.7763457479959053E-3</v>
      </c>
      <c r="R27" s="36">
        <v>0.52676691950601051</v>
      </c>
    </row>
    <row r="28" spans="2:18" x14ac:dyDescent="0.25">
      <c r="B28" s="11" t="s">
        <v>7</v>
      </c>
      <c r="C28" s="2" t="s">
        <v>15</v>
      </c>
      <c r="D28" s="33">
        <v>146027</v>
      </c>
      <c r="E28" s="42">
        <v>12152.766269251577</v>
      </c>
      <c r="F28" s="43">
        <v>181.93895649434694</v>
      </c>
      <c r="H28" s="11" t="s">
        <v>7</v>
      </c>
      <c r="I28" s="2" t="s">
        <v>15</v>
      </c>
      <c r="J28" s="33">
        <v>117382</v>
      </c>
      <c r="K28" s="42">
        <v>12578.521408733877</v>
      </c>
      <c r="L28" s="43">
        <v>149.86965633572439</v>
      </c>
      <c r="N28" s="11" t="s">
        <v>7</v>
      </c>
      <c r="O28" s="2" t="s">
        <v>15</v>
      </c>
      <c r="P28" s="35">
        <f t="shared" si="2"/>
        <v>-0.19616235353735956</v>
      </c>
      <c r="Q28" s="35">
        <v>3.503359893948832E-2</v>
      </c>
      <c r="R28" s="36">
        <v>-0.17626406557750585</v>
      </c>
    </row>
    <row r="29" spans="2:18" x14ac:dyDescent="0.25">
      <c r="B29" s="17" t="s">
        <v>8</v>
      </c>
      <c r="C29" s="18"/>
      <c r="D29" s="37">
        <v>146027</v>
      </c>
      <c r="E29" s="44">
        <v>13846.754367343026</v>
      </c>
      <c r="F29" s="45">
        <v>184.07554767269067</v>
      </c>
      <c r="H29" s="17" t="s">
        <v>8</v>
      </c>
      <c r="I29" s="18"/>
      <c r="J29" s="37">
        <v>117382</v>
      </c>
      <c r="K29" s="44">
        <v>14258.063416878227</v>
      </c>
      <c r="L29" s="45">
        <v>152.83433575846382</v>
      </c>
      <c r="N29" s="17" t="s">
        <v>8</v>
      </c>
      <c r="O29" s="18"/>
      <c r="P29" s="40">
        <f t="shared" si="2"/>
        <v>-0.19616235353735956</v>
      </c>
      <c r="Q29" s="40">
        <v>2.9704365270265543E-2</v>
      </c>
      <c r="R29" s="41">
        <v>-0.1697195108704912</v>
      </c>
    </row>
    <row r="31" spans="2:18" x14ac:dyDescent="0.25">
      <c r="B31" s="7" t="s">
        <v>4</v>
      </c>
      <c r="C31" s="8" t="s">
        <v>5</v>
      </c>
      <c r="D31" s="8" t="s">
        <v>6</v>
      </c>
      <c r="E31" s="9" t="s">
        <v>19</v>
      </c>
      <c r="F31" s="10" t="s">
        <v>24</v>
      </c>
      <c r="H31" s="7" t="s">
        <v>4</v>
      </c>
      <c r="I31" s="8" t="s">
        <v>5</v>
      </c>
      <c r="J31" s="8" t="s">
        <v>6</v>
      </c>
      <c r="K31" s="9" t="s">
        <v>19</v>
      </c>
      <c r="L31" s="10" t="s">
        <v>24</v>
      </c>
      <c r="N31" s="7" t="s">
        <v>4</v>
      </c>
      <c r="O31" s="8" t="s">
        <v>5</v>
      </c>
      <c r="P31" s="8" t="s">
        <v>6</v>
      </c>
      <c r="Q31" s="9" t="s">
        <v>19</v>
      </c>
      <c r="R31" s="10" t="s">
        <v>24</v>
      </c>
    </row>
    <row r="32" spans="2:18" x14ac:dyDescent="0.25">
      <c r="B32" s="11" t="s">
        <v>16</v>
      </c>
      <c r="C32" s="2" t="s">
        <v>13</v>
      </c>
      <c r="D32" s="33">
        <v>41693</v>
      </c>
      <c r="E32" s="42">
        <v>65.046890365289144</v>
      </c>
      <c r="F32" s="43">
        <v>0</v>
      </c>
      <c r="H32" s="11" t="s">
        <v>16</v>
      </c>
      <c r="I32" s="2" t="s">
        <v>13</v>
      </c>
      <c r="J32" s="33">
        <v>29442</v>
      </c>
      <c r="K32" s="42">
        <v>54.208273894436516</v>
      </c>
      <c r="L32" s="43">
        <v>0</v>
      </c>
      <c r="N32" s="11" t="s">
        <v>16</v>
      </c>
      <c r="O32" s="2" t="s">
        <v>13</v>
      </c>
      <c r="P32" s="35">
        <f>J32/D32-1</f>
        <v>-0.29383829419806684</v>
      </c>
      <c r="Q32" s="35">
        <v>-0.16662774207937259</v>
      </c>
      <c r="R32" s="36">
        <v>0</v>
      </c>
    </row>
    <row r="33" spans="2:18" x14ac:dyDescent="0.25">
      <c r="B33" s="11" t="s">
        <v>16</v>
      </c>
      <c r="C33" s="2" t="s">
        <v>14</v>
      </c>
      <c r="D33" s="33">
        <v>41693</v>
      </c>
      <c r="E33" s="42">
        <v>1744.1776797064256</v>
      </c>
      <c r="F33" s="43">
        <v>5.7563619792291272</v>
      </c>
      <c r="H33" s="11" t="s">
        <v>16</v>
      </c>
      <c r="I33" s="2" t="s">
        <v>14</v>
      </c>
      <c r="J33" s="33">
        <v>29442</v>
      </c>
      <c r="K33" s="42">
        <v>1916.0383126146321</v>
      </c>
      <c r="L33" s="43">
        <v>0.81516201345017325</v>
      </c>
      <c r="N33" s="11" t="s">
        <v>16</v>
      </c>
      <c r="O33" s="2" t="s">
        <v>14</v>
      </c>
      <c r="P33" s="35">
        <f t="shared" ref="P33:P34" si="3">J33/D33-1</f>
        <v>-0.29383829419806684</v>
      </c>
      <c r="Q33" s="35">
        <v>9.8533902198045364E-2</v>
      </c>
      <c r="R33" s="36">
        <v>-0.858389375721758</v>
      </c>
    </row>
    <row r="34" spans="2:18" x14ac:dyDescent="0.25">
      <c r="B34" s="11" t="s">
        <v>16</v>
      </c>
      <c r="C34" s="2" t="s">
        <v>15</v>
      </c>
      <c r="D34" s="33">
        <v>41693</v>
      </c>
      <c r="E34" s="42">
        <v>13639.411891684455</v>
      </c>
      <c r="F34" s="43">
        <v>163.19286211114576</v>
      </c>
      <c r="H34" s="11" t="s">
        <v>16</v>
      </c>
      <c r="I34" s="2" t="s">
        <v>15</v>
      </c>
      <c r="J34" s="33">
        <v>29442</v>
      </c>
      <c r="K34" s="42">
        <v>13946.199307112289</v>
      </c>
      <c r="L34" s="43">
        <v>131.2410841654779</v>
      </c>
      <c r="N34" s="11" t="s">
        <v>16</v>
      </c>
      <c r="O34" s="2" t="s">
        <v>15</v>
      </c>
      <c r="P34" s="35">
        <f t="shared" si="3"/>
        <v>-0.29383829419806684</v>
      </c>
      <c r="Q34" s="35">
        <v>2.2492715805061403E-2</v>
      </c>
      <c r="R34" s="36">
        <v>-0.19579151644455173</v>
      </c>
    </row>
    <row r="35" spans="2:18" x14ac:dyDescent="0.25">
      <c r="B35" s="17" t="s">
        <v>17</v>
      </c>
      <c r="C35" s="18"/>
      <c r="D35" s="37">
        <v>41693</v>
      </c>
      <c r="E35" s="44">
        <v>15448.63646175617</v>
      </c>
      <c r="F35" s="45">
        <v>168.94922409037488</v>
      </c>
      <c r="H35" s="17" t="s">
        <v>17</v>
      </c>
      <c r="I35" s="18"/>
      <c r="J35" s="37">
        <v>29442</v>
      </c>
      <c r="K35" s="44">
        <v>15916.445893621358</v>
      </c>
      <c r="L35" s="45">
        <v>132.05624617892806</v>
      </c>
      <c r="N35" s="17" t="s">
        <v>17</v>
      </c>
      <c r="O35" s="18"/>
      <c r="P35" s="40">
        <f>J35/D35-1</f>
        <v>-0.29383829419806684</v>
      </c>
      <c r="Q35" s="40">
        <v>3.0281600128482022E-2</v>
      </c>
      <c r="R35" s="41">
        <v>-0.21836725270612611</v>
      </c>
    </row>
  </sheetData>
  <sheetProtection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NJ_DIRECT</vt:lpstr>
      <vt:lpstr>HMO</vt:lpstr>
      <vt:lpstr>OMNIA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2026-07-24T14:39:43Z</dcterms:created>
  <dcterms:modified xsi:type="dcterms:W3CDTF">2026-07-24T14:51:54Z</dcterms:modified>
</cp:coreProperties>
</file>