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M:\000000\"/>
    </mc:Choice>
  </mc:AlternateContent>
  <bookViews>
    <workbookView xWindow="21660" yWindow="885" windowWidth="38160" windowHeight="2176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" i="1" l="1"/>
  <c r="P2" i="1"/>
</calcChain>
</file>

<file path=xl/sharedStrings.xml><?xml version="1.0" encoding="utf-8"?>
<sst xmlns="http://schemas.openxmlformats.org/spreadsheetml/2006/main" count="163" uniqueCount="130">
  <si>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</si>
  <si>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</si>
  <si>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</si>
  <si>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</si>
  <si>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</si>
  <si>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</si>
  <si>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</si>
  <si>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</si>
  <si>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</si>
  <si>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</si>
  <si>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</si>
  <si>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</si>
  <si>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</si>
  <si>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</si>
  <si>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</si>
  <si>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</si>
  <si>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</si>
  <si>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</si>
  <si>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</si>
  <si>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</si>
  <si>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</si>
  <si>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</si>
  <si>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</si>
  <si>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</si>
  <si>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</si>
  <si>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</si>
  <si>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</si>
  <si>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</si>
  <si>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</si>
  <si>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</si>
  <si>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</si>
  <si>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</si>
  <si>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</si>
  <si>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</si>
  <si>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</si>
  <si>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</si>
  <si>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</si>
  <si>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</si>
  <si>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</si>
  <si>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</si>
  <si>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</si>
  <si>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</si>
  <si>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</si>
  <si>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</si>
  <si>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</si>
  <si>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</si>
  <si>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</si>
  <si>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</si>
  <si>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</si>
  <si>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</si>
  <si>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</si>
  <si>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</si>
  <si>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</si>
  <si>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</si>
  <si>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</si>
  <si>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</si>
  <si>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</si>
  <si>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</si>
  <si>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</si>
  <si>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</si>
  <si>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</si>
  <si>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</si>
  <si>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</si>
  <si>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</si>
  <si>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</si>
  <si>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</si>
  <si>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</si>
  <si>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</si>
  <si>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</si>
  <si>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</si>
  <si>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</si>
  <si>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</si>
  <si>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</si>
  <si>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</si>
  <si>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</si>
  <si>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</si>
  <si>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</si>
  <si>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</si>
  <si>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</si>
  <si>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</si>
  <si>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</si>
  <si>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</si>
  <si>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</si>
  <si>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</si>
  <si>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</si>
  <si>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</si>
  <si>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</si>
  <si>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</si>
  <si>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</si>
  <si>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</si>
  <si>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</si>
  <si>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</si>
  <si>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</si>
  <si>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</si>
  <si>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</si>
  <si>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</si>
  <si>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</si>
  <si>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</si>
  <si>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</si>
  <si>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</si>
  <si>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</si>
  <si>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</si>
  <si>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</si>
  <si>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</si>
  <si>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</si>
  <si>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</si>
  <si>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</si>
  <si>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</si>
  <si>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</si>
  <si>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</si>
  <si>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</si>
  <si>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</si>
  <si>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</si>
  <si>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</si>
  <si>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</si>
  <si>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</si>
  <si>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</si>
  <si>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Amount By Which Col 2A Should be Increased or Decreased to Correspond to Col 2D</t>
  </si>
  <si>
    <t>UEZ Residential Abatement  N.J.S.A. 54:4-3.139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</si>
  <si>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</si>
  <si>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</si>
  <si>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</si>
  <si>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</si>
  <si>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O</t>
  </si>
  <si>
    <t>P</t>
  </si>
  <si>
    <t>Q</t>
  </si>
  <si>
    <t>Fire Suppression N.J.S.A. 
54:4-3.13</t>
  </si>
  <si>
    <t xml:space="preserve">Total Value (Sum of A Through P) </t>
  </si>
  <si>
    <t>RE</t>
  </si>
  <si>
    <t>Final Equalization Table, County of Atlantic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</si>
</sst>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3" borderId="11" applyNumberFormat="0" applyFont="0" applyAlignment="0" applyProtection="0"/>
  </cellStyleXfs>
  <cellXfs count="73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1" xfId="0" quotePrefix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4" xfId="0" applyFill="1" applyBorder="1" applyAlignment="1">
      <alignment horizontal="center" vertical="center" wrapText="1"/>
    </xf>
    <xf numFmtId="0" fontId="0" fillId="0" borderId="1" xfId="0" applyBorder="1"/>
    <xf numFmtId="49" fontId="0" fillId="2" borderId="1" xfId="0" applyNumberForma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left" vertical="center"/>
    </xf>
    <xf numFmtId="3" fontId="0" fillId="2" borderId="5" xfId="0" applyNumberFormat="1" applyFill="1" applyBorder="1"/>
    <xf numFmtId="4" fontId="0" fillId="2" borderId="5" xfId="0" applyNumberFormat="1" applyFill="1" applyBorder="1"/>
    <xf numFmtId="49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3" fontId="2" fillId="2" borderId="5" xfId="0" applyNumberFormat="1" applyFont="1" applyFill="1" applyBorder="1"/>
    <xf numFmtId="37" fontId="2" fillId="2" borderId="5" xfId="0" applyNumberFormat="1" applyFont="1" applyFill="1" applyBorder="1"/>
    <xf numFmtId="37" fontId="0" fillId="2" borderId="5" xfId="0" applyNumberFormat="1" applyFill="1" applyBorder="1"/>
    <xf numFmtId="3" fontId="0" fillId="2" borderId="0" xfId="0" applyNumberFormat="1" applyFill="1" applyAlignment="1">
      <alignment horizontal="center"/>
    </xf>
    <xf numFmtId="3" fontId="0" fillId="2" borderId="5" xfId="0" applyNumberFormat="1" applyFill="1" applyBorder="1" applyAlignment="1">
      <alignment horizontal="center"/>
    </xf>
    <xf numFmtId="37" fontId="0" fillId="2" borderId="0" xfId="0" applyNumberFormat="1" applyFill="1" applyAlignment="1">
      <alignment horizontal="center"/>
    </xf>
    <xf numFmtId="37" fontId="0" fillId="2" borderId="5" xfId="0" applyNumberFormat="1" applyFill="1" applyBorder="1" applyAlignment="1">
      <alignment horizontal="center"/>
    </xf>
    <xf numFmtId="39" fontId="0" fillId="2" borderId="0" xfId="0" applyNumberFormat="1" applyFill="1" applyAlignment="1">
      <alignment horizontal="center"/>
    </xf>
    <xf numFmtId="39" fontId="0" fillId="2" borderId="5" xfId="0" applyNumberFormat="1" applyFill="1" applyBorder="1" applyAlignment="1">
      <alignment horizontal="center"/>
    </xf>
    <xf numFmtId="37" fontId="0" fillId="2" borderId="0" xfId="0" applyNumberFormat="1" applyFill="1" applyAlignment="1">
      <alignment horizontal="center" vertical="center"/>
    </xf>
    <xf numFmtId="37" fontId="2" fillId="2" borderId="5" xfId="0" applyNumberFormat="1" applyFont="1" applyFill="1" applyBorder="1" applyAlignment="1">
      <alignment horizontal="center" vertical="center"/>
    </xf>
    <xf numFmtId="3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11" xfId="3" applyFont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3" fontId="0" fillId="0" borderId="6" xfId="1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37" fontId="0" fillId="0" borderId="1" xfId="0" applyNumberFormat="1" applyFill="1" applyBorder="1" applyAlignment="1">
      <alignment horizontal="center" vertical="center" wrapText="1"/>
    </xf>
    <xf numFmtId="37" fontId="0" fillId="0" borderId="1" xfId="1" applyNumberFormat="1" applyFont="1" applyFill="1" applyBorder="1" applyAlignment="1">
      <alignment horizontal="center" vertical="center" wrapText="1"/>
    </xf>
    <xf numFmtId="39" fontId="0" fillId="0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te" xfId="3" builtin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8"/>
  <sheetViews>
    <sheetView tabSelected="1" topLeftCell="A7" zoomScaleNormal="100" workbookViewId="0">
      <pane xSplit="4" topLeftCell="E1" activePane="topRight" state="frozen"/>
      <selection activeCell="A2" sqref="A2"/>
      <selection pane="topRight" activeCell="J44" sqref="J44"/>
    </sheetView>
  </sheetViews>
  <sheetFormatPr defaultColWidth="9.140625"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22.85546875" style="3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42578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42578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3" style="3" customWidth="1"/>
    <col min="26" max="26" width="9.7109375" style="3" customWidth="1"/>
    <col min="27" max="28" width="11" style="3" customWidth="1"/>
    <col min="29" max="29" width="10.7109375" style="3" customWidth="1"/>
    <col min="30" max="30" width="12.85546875" style="3" bestFit="1" customWidth="1"/>
    <col min="31" max="32" width="10.7109375" style="3" customWidth="1"/>
    <col min="33" max="33" width="12" style="3" customWidth="1"/>
    <col min="34" max="34" width="10.140625" style="3" customWidth="1"/>
    <col min="35" max="35" width="11.140625" style="3" customWidth="1"/>
    <col min="36" max="36" width="10.85546875" style="3" customWidth="1"/>
    <col min="37" max="37" width="11.42578125" style="3" customWidth="1"/>
    <col min="38" max="40" width="12" style="3" customWidth="1"/>
    <col min="41" max="16384" width="9.140625" style="3"/>
  </cols>
  <sheetData>
    <row r="2" spans="1:40" ht="15" x14ac:dyDescent="0.2">
      <c r="G2" s="26"/>
      <c r="H2" s="47" t="s">
        <v>129</v>
      </c>
      <c r="P2" s="3" t="str">
        <f>H2</f>
        <v>Final Equalization Table, County of Atlantic for the year 2020</v>
      </c>
      <c r="AA2" s="3" t="str">
        <f>H2</f>
        <v>Final Equalization Table, County of Atlantic for the year 2020</v>
      </c>
    </row>
    <row r="3" spans="1:40" x14ac:dyDescent="0.2">
      <c r="H3" s="1"/>
    </row>
    <row r="5" spans="1:40" ht="27.6" customHeight="1" x14ac:dyDescent="0.2">
      <c r="E5" s="55" t="s">
        <v>6</v>
      </c>
      <c r="F5" s="55"/>
      <c r="G5" s="55"/>
      <c r="H5" s="55"/>
      <c r="I5" s="49" t="s">
        <v>70</v>
      </c>
      <c r="J5" s="49"/>
      <c r="K5" s="49"/>
      <c r="L5" s="49"/>
      <c r="M5" s="49"/>
      <c r="N5" s="55" t="s">
        <v>47</v>
      </c>
      <c r="O5" s="55"/>
      <c r="P5" s="55"/>
      <c r="Q5" s="55"/>
      <c r="R5" s="55"/>
      <c r="S5" s="49" t="s">
        <v>48</v>
      </c>
      <c r="T5" s="49"/>
      <c r="U5" s="49"/>
      <c r="V5" s="49" t="s">
        <v>30</v>
      </c>
      <c r="W5" s="49" t="s">
        <v>49</v>
      </c>
    </row>
    <row r="6" spans="1:40" ht="28.35" customHeight="1" x14ac:dyDescent="0.2">
      <c r="E6" s="55"/>
      <c r="F6" s="55"/>
      <c r="G6" s="55"/>
      <c r="H6" s="55"/>
      <c r="I6" s="49"/>
      <c r="J6" s="49"/>
      <c r="K6" s="49"/>
      <c r="L6" s="49"/>
      <c r="M6" s="49"/>
      <c r="N6" s="55"/>
      <c r="O6" s="55"/>
      <c r="P6" s="55"/>
      <c r="Q6" s="55"/>
      <c r="R6" s="55"/>
      <c r="S6" s="49"/>
      <c r="T6" s="49"/>
      <c r="U6" s="49"/>
      <c r="V6" s="49"/>
      <c r="W6" s="49"/>
    </row>
    <row r="7" spans="1:40" ht="12.75" customHeight="1" x14ac:dyDescent="0.2">
      <c r="E7" s="55"/>
      <c r="F7" s="55"/>
      <c r="G7" s="55"/>
      <c r="H7" s="55"/>
      <c r="I7" s="49"/>
      <c r="J7" s="49"/>
      <c r="K7" s="49"/>
      <c r="L7" s="49"/>
      <c r="M7" s="49"/>
      <c r="N7" s="55"/>
      <c r="O7" s="55"/>
      <c r="P7" s="55"/>
      <c r="Q7" s="55"/>
      <c r="R7" s="55"/>
      <c r="S7" s="49"/>
      <c r="T7" s="49"/>
      <c r="U7" s="49"/>
      <c r="V7" s="49"/>
      <c r="W7" s="49"/>
      <c r="X7" s="57" t="s">
        <v>46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9"/>
      <c r="AL7" s="59"/>
      <c r="AM7" s="59"/>
      <c r="AN7" s="60"/>
    </row>
    <row r="8" spans="1:40" x14ac:dyDescent="0.2">
      <c r="E8" s="19" t="s">
        <v>12</v>
      </c>
      <c r="F8" s="19" t="s">
        <v>13</v>
      </c>
      <c r="G8" s="19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0" t="s">
        <v>27</v>
      </c>
      <c r="U8" s="20" t="s">
        <v>28</v>
      </c>
      <c r="V8" s="20">
        <v>5</v>
      </c>
      <c r="W8" s="20">
        <v>6</v>
      </c>
      <c r="X8" s="18" t="s">
        <v>32</v>
      </c>
      <c r="Y8" s="18" t="s">
        <v>33</v>
      </c>
      <c r="Z8" s="18" t="s">
        <v>34</v>
      </c>
      <c r="AA8" s="18" t="s">
        <v>35</v>
      </c>
      <c r="AB8" s="18" t="s">
        <v>5</v>
      </c>
      <c r="AC8" s="18" t="s">
        <v>36</v>
      </c>
      <c r="AD8" s="18" t="s">
        <v>37</v>
      </c>
      <c r="AE8" s="18" t="s">
        <v>38</v>
      </c>
      <c r="AF8" s="18" t="s">
        <v>39</v>
      </c>
      <c r="AG8" s="18" t="s">
        <v>40</v>
      </c>
      <c r="AH8" s="18" t="s">
        <v>41</v>
      </c>
      <c r="AI8" s="18" t="s">
        <v>42</v>
      </c>
      <c r="AJ8" s="33" t="s">
        <v>43</v>
      </c>
      <c r="AK8" s="34" t="s">
        <v>89</v>
      </c>
      <c r="AL8" s="34" t="s">
        <v>123</v>
      </c>
      <c r="AM8" s="34" t="s">
        <v>124</v>
      </c>
      <c r="AN8" s="34" t="s">
        <v>125</v>
      </c>
    </row>
    <row r="9" spans="1:40" s="9" customFormat="1" ht="13.35" customHeight="1" x14ac:dyDescent="0.2">
      <c r="B9" s="10"/>
      <c r="C9" s="53" t="s">
        <v>44</v>
      </c>
      <c r="D9" s="54" t="s">
        <v>45</v>
      </c>
      <c r="E9" s="56" t="s">
        <v>31</v>
      </c>
      <c r="F9" s="49" t="s">
        <v>8</v>
      </c>
      <c r="G9" s="49" t="s">
        <v>50</v>
      </c>
      <c r="H9" s="49" t="s">
        <v>51</v>
      </c>
      <c r="I9" s="49" t="s">
        <v>7</v>
      </c>
      <c r="J9" s="50" t="s">
        <v>11</v>
      </c>
      <c r="K9" s="49" t="s">
        <v>56</v>
      </c>
      <c r="L9" s="49" t="s">
        <v>52</v>
      </c>
      <c r="M9" s="49" t="s">
        <v>117</v>
      </c>
      <c r="N9" s="49" t="s">
        <v>53</v>
      </c>
      <c r="O9" s="49" t="s">
        <v>9</v>
      </c>
      <c r="P9" s="49" t="s">
        <v>57</v>
      </c>
      <c r="Q9" s="49" t="s">
        <v>58</v>
      </c>
      <c r="R9" s="49" t="s">
        <v>54</v>
      </c>
      <c r="S9" s="49" t="s">
        <v>7</v>
      </c>
      <c r="T9" s="49" t="s">
        <v>10</v>
      </c>
      <c r="U9" s="49" t="s">
        <v>59</v>
      </c>
      <c r="V9" s="49" t="s">
        <v>92</v>
      </c>
      <c r="W9" s="49" t="s">
        <v>55</v>
      </c>
      <c r="X9" s="49" t="s">
        <v>60</v>
      </c>
      <c r="Y9" s="49" t="s">
        <v>126</v>
      </c>
      <c r="Z9" s="49" t="s">
        <v>69</v>
      </c>
      <c r="AA9" s="49" t="s">
        <v>68</v>
      </c>
      <c r="AB9" s="50" t="s">
        <v>119</v>
      </c>
      <c r="AC9" s="49" t="s">
        <v>118</v>
      </c>
      <c r="AD9" s="50" t="s">
        <v>120</v>
      </c>
      <c r="AE9" s="50" t="s">
        <v>121</v>
      </c>
      <c r="AF9" s="50" t="s">
        <v>122</v>
      </c>
      <c r="AG9" s="49" t="s">
        <v>62</v>
      </c>
      <c r="AH9" s="49" t="s">
        <v>61</v>
      </c>
      <c r="AI9" s="49" t="s">
        <v>64</v>
      </c>
      <c r="AJ9" s="49" t="s">
        <v>63</v>
      </c>
      <c r="AK9" s="52" t="s">
        <v>65</v>
      </c>
      <c r="AL9" s="52" t="s">
        <v>66</v>
      </c>
      <c r="AM9" s="52" t="s">
        <v>67</v>
      </c>
      <c r="AN9" s="52" t="s">
        <v>127</v>
      </c>
    </row>
    <row r="10" spans="1:40" s="9" customFormat="1" x14ac:dyDescent="0.2">
      <c r="B10" s="10"/>
      <c r="C10" s="53"/>
      <c r="D10" s="54"/>
      <c r="E10" s="56"/>
      <c r="F10" s="49"/>
      <c r="G10" s="49"/>
      <c r="H10" s="49"/>
      <c r="I10" s="49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1"/>
      <c r="AC10" s="49"/>
      <c r="AD10" s="51"/>
      <c r="AE10" s="51"/>
      <c r="AF10" s="51"/>
      <c r="AG10" s="49"/>
      <c r="AH10" s="49"/>
      <c r="AI10" s="49"/>
      <c r="AJ10" s="49"/>
      <c r="AK10" s="49"/>
      <c r="AL10" s="49"/>
      <c r="AM10" s="49"/>
      <c r="AN10" s="49"/>
    </row>
    <row r="11" spans="1:40" s="9" customFormat="1" ht="56.1" customHeight="1" x14ac:dyDescent="0.2">
      <c r="B11" s="10"/>
      <c r="C11" s="53"/>
      <c r="D11" s="54"/>
      <c r="E11" s="56"/>
      <c r="F11" s="49"/>
      <c r="G11" s="49"/>
      <c r="H11" s="49"/>
      <c r="I11" s="49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1"/>
      <c r="AC11" s="49"/>
      <c r="AD11" s="51"/>
      <c r="AE11" s="51"/>
      <c r="AF11" s="51"/>
      <c r="AG11" s="49"/>
      <c r="AH11" s="49"/>
      <c r="AI11" s="49"/>
      <c r="AJ11" s="49"/>
      <c r="AK11" s="49"/>
      <c r="AL11" s="49"/>
      <c r="AM11" s="49"/>
      <c r="AN11" s="49"/>
    </row>
    <row r="12" spans="1:40" s="9" customFormat="1" x14ac:dyDescent="0.2">
      <c r="B12" s="10"/>
      <c r="C12" s="53"/>
      <c r="D12" s="54"/>
      <c r="E12" s="56"/>
      <c r="F12" s="49"/>
      <c r="G12" s="49"/>
      <c r="H12" s="49"/>
      <c r="I12" s="49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1"/>
      <c r="AC12" s="49"/>
      <c r="AD12" s="51"/>
      <c r="AE12" s="51"/>
      <c r="AF12" s="51"/>
      <c r="AG12" s="49"/>
      <c r="AH12" s="49"/>
      <c r="AI12" s="49"/>
      <c r="AJ12" s="49"/>
      <c r="AK12" s="49"/>
      <c r="AL12" s="49"/>
      <c r="AM12" s="49"/>
      <c r="AN12" s="49"/>
    </row>
    <row r="13" spans="1:40" s="9" customFormat="1" x14ac:dyDescent="0.2">
      <c r="B13" s="10"/>
      <c r="C13" s="53"/>
      <c r="D13" s="54"/>
      <c r="E13" s="56"/>
      <c r="F13" s="49"/>
      <c r="G13" s="49"/>
      <c r="H13" s="49"/>
      <c r="I13" s="49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1"/>
      <c r="AC13" s="49"/>
      <c r="AD13" s="51"/>
      <c r="AE13" s="51"/>
      <c r="AF13" s="51"/>
      <c r="AG13" s="49"/>
      <c r="AH13" s="49"/>
      <c r="AI13" s="49"/>
      <c r="AJ13" s="49"/>
      <c r="AK13" s="49"/>
      <c r="AL13" s="49"/>
      <c r="AM13" s="49"/>
      <c r="AN13" s="49"/>
    </row>
    <row r="14" spans="1:40" s="9" customFormat="1" x14ac:dyDescent="0.2">
      <c r="B14" s="10"/>
      <c r="C14" s="53"/>
      <c r="D14" s="54"/>
      <c r="E14" s="56"/>
      <c r="F14" s="49"/>
      <c r="G14" s="49"/>
      <c r="H14" s="49"/>
      <c r="I14" s="49"/>
      <c r="J14" s="21" t="s">
        <v>93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2"/>
      <c r="AC14" s="49"/>
      <c r="AD14" s="52"/>
      <c r="AE14" s="52"/>
      <c r="AF14" s="52"/>
      <c r="AG14" s="49"/>
      <c r="AH14" s="49"/>
      <c r="AI14" s="49"/>
      <c r="AJ14" s="49"/>
      <c r="AK14" s="49"/>
      <c r="AL14" s="49"/>
      <c r="AM14" s="49"/>
      <c r="AN14" s="49"/>
    </row>
    <row r="15" spans="1:40" s="9" customFormat="1" x14ac:dyDescent="0.2">
      <c r="A15" s="29" t="s">
        <v>0</v>
      </c>
      <c r="B15" s="17" t="s">
        <v>0</v>
      </c>
      <c r="C15" s="27" t="s">
        <v>5</v>
      </c>
      <c r="D15" s="28" t="s">
        <v>94</v>
      </c>
      <c r="E15" s="62">
        <v>710099400</v>
      </c>
      <c r="F15" s="63">
        <v>95.15</v>
      </c>
      <c r="G15" s="64">
        <v>746294693</v>
      </c>
      <c r="H15" s="65">
        <v>36195293</v>
      </c>
      <c r="I15" s="66">
        <v>0</v>
      </c>
      <c r="J15" s="67">
        <v>95.15</v>
      </c>
      <c r="K15" s="68">
        <v>0</v>
      </c>
      <c r="L15" s="69">
        <v>0</v>
      </c>
      <c r="M15" s="68">
        <v>0</v>
      </c>
      <c r="N15" s="70">
        <v>31078.98</v>
      </c>
      <c r="O15" s="71">
        <v>3.278</v>
      </c>
      <c r="P15" s="65">
        <v>948108</v>
      </c>
      <c r="Q15" s="63">
        <v>93.96</v>
      </c>
      <c r="R15" s="68">
        <v>1009055</v>
      </c>
      <c r="S15" s="69">
        <v>0</v>
      </c>
      <c r="T15" s="63">
        <v>95.15</v>
      </c>
      <c r="U15" s="69">
        <v>0</v>
      </c>
      <c r="V15" s="69">
        <v>0</v>
      </c>
      <c r="W15" s="65">
        <v>37204348</v>
      </c>
      <c r="X15" s="68">
        <v>0</v>
      </c>
      <c r="Y15" s="68">
        <v>339000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9">
        <v>339000</v>
      </c>
    </row>
    <row r="16" spans="1:40" s="9" customFormat="1" x14ac:dyDescent="0.2">
      <c r="A16" s="29" t="s">
        <v>0</v>
      </c>
      <c r="B16" s="17" t="s">
        <v>1</v>
      </c>
      <c r="C16" s="27" t="s">
        <v>128</v>
      </c>
      <c r="D16" s="28" t="s">
        <v>95</v>
      </c>
      <c r="E16" s="62">
        <v>2509823023</v>
      </c>
      <c r="F16" s="63">
        <v>93.15</v>
      </c>
      <c r="G16" s="64">
        <v>2694388645</v>
      </c>
      <c r="H16" s="65">
        <v>184565622</v>
      </c>
      <c r="I16" s="66">
        <v>0</v>
      </c>
      <c r="J16" s="67">
        <v>100</v>
      </c>
      <c r="K16" s="68">
        <v>0</v>
      </c>
      <c r="L16" s="69">
        <v>0</v>
      </c>
      <c r="M16" s="68">
        <v>0</v>
      </c>
      <c r="N16" s="70">
        <v>1699035.14</v>
      </c>
      <c r="O16" s="71">
        <v>3.984</v>
      </c>
      <c r="P16" s="65">
        <v>42646464</v>
      </c>
      <c r="Q16" s="63">
        <v>104.54</v>
      </c>
      <c r="R16" s="68">
        <v>40794398</v>
      </c>
      <c r="S16" s="69">
        <v>0</v>
      </c>
      <c r="T16" s="63">
        <v>93.15</v>
      </c>
      <c r="U16" s="69">
        <v>0</v>
      </c>
      <c r="V16" s="69">
        <v>0</v>
      </c>
      <c r="W16" s="65">
        <v>225360020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425550</v>
      </c>
      <c r="AK16" s="68">
        <v>0</v>
      </c>
      <c r="AL16" s="68">
        <v>0</v>
      </c>
      <c r="AM16" s="68">
        <v>0</v>
      </c>
      <c r="AN16" s="69">
        <v>425550</v>
      </c>
    </row>
    <row r="17" spans="1:40" s="9" customFormat="1" x14ac:dyDescent="0.2">
      <c r="A17" s="29" t="s">
        <v>0</v>
      </c>
      <c r="B17" s="17" t="s">
        <v>2</v>
      </c>
      <c r="C17" s="27"/>
      <c r="D17" s="28" t="s">
        <v>96</v>
      </c>
      <c r="E17" s="62">
        <v>3322876700</v>
      </c>
      <c r="F17" s="63">
        <v>97.69</v>
      </c>
      <c r="G17" s="64">
        <v>3401450200</v>
      </c>
      <c r="H17" s="65">
        <v>78573500</v>
      </c>
      <c r="I17" s="66">
        <v>0</v>
      </c>
      <c r="J17" s="67">
        <v>97.69</v>
      </c>
      <c r="K17" s="68">
        <v>0</v>
      </c>
      <c r="L17" s="69">
        <v>0</v>
      </c>
      <c r="M17" s="68">
        <v>0</v>
      </c>
      <c r="N17" s="70">
        <v>28361.67</v>
      </c>
      <c r="O17" s="71">
        <v>1.7030000000000001</v>
      </c>
      <c r="P17" s="65">
        <v>1665395</v>
      </c>
      <c r="Q17" s="63">
        <v>99.2</v>
      </c>
      <c r="R17" s="68">
        <v>1678826</v>
      </c>
      <c r="S17" s="69">
        <v>0</v>
      </c>
      <c r="T17" s="63">
        <v>97.69</v>
      </c>
      <c r="U17" s="69">
        <v>0</v>
      </c>
      <c r="V17" s="69">
        <v>0</v>
      </c>
      <c r="W17" s="65">
        <v>80252326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9">
        <v>0</v>
      </c>
    </row>
    <row r="18" spans="1:40" s="9" customFormat="1" x14ac:dyDescent="0.2">
      <c r="A18" s="29" t="s">
        <v>0</v>
      </c>
      <c r="B18" s="17" t="s">
        <v>3</v>
      </c>
      <c r="C18" s="27"/>
      <c r="D18" s="28" t="s">
        <v>97</v>
      </c>
      <c r="E18" s="62">
        <v>287749400</v>
      </c>
      <c r="F18" s="63">
        <v>109.83</v>
      </c>
      <c r="G18" s="64">
        <v>261995265</v>
      </c>
      <c r="H18" s="65">
        <v>-25754135</v>
      </c>
      <c r="I18" s="66">
        <v>0</v>
      </c>
      <c r="J18" s="67">
        <v>100</v>
      </c>
      <c r="K18" s="68">
        <v>0</v>
      </c>
      <c r="L18" s="69">
        <v>0</v>
      </c>
      <c r="M18" s="68">
        <v>0</v>
      </c>
      <c r="N18" s="70">
        <v>45562.2</v>
      </c>
      <c r="O18" s="71">
        <v>3.1110000000000002</v>
      </c>
      <c r="P18" s="65">
        <v>1464552</v>
      </c>
      <c r="Q18" s="63">
        <v>112.4</v>
      </c>
      <c r="R18" s="68">
        <v>1302982</v>
      </c>
      <c r="S18" s="69">
        <v>0</v>
      </c>
      <c r="T18" s="63">
        <v>109.83</v>
      </c>
      <c r="U18" s="69">
        <v>0</v>
      </c>
      <c r="V18" s="69">
        <v>0</v>
      </c>
      <c r="W18" s="65">
        <v>-24451153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9">
        <v>0</v>
      </c>
    </row>
    <row r="19" spans="1:40" s="9" customFormat="1" x14ac:dyDescent="0.2">
      <c r="A19" s="29" t="s">
        <v>0</v>
      </c>
      <c r="B19" s="17" t="s">
        <v>4</v>
      </c>
      <c r="C19" s="27"/>
      <c r="D19" s="28" t="s">
        <v>98</v>
      </c>
      <c r="E19" s="62">
        <v>642977650</v>
      </c>
      <c r="F19" s="63">
        <v>108.63</v>
      </c>
      <c r="G19" s="64">
        <v>591896944</v>
      </c>
      <c r="H19" s="65">
        <v>-51080706</v>
      </c>
      <c r="I19" s="66">
        <v>1037656</v>
      </c>
      <c r="J19" s="67">
        <v>100</v>
      </c>
      <c r="K19" s="68">
        <v>1037656</v>
      </c>
      <c r="L19" s="69">
        <v>1037656</v>
      </c>
      <c r="M19" s="68">
        <v>0</v>
      </c>
      <c r="N19" s="70">
        <v>45571.32</v>
      </c>
      <c r="O19" s="71">
        <v>2.5030000000000001</v>
      </c>
      <c r="P19" s="65">
        <v>1820668</v>
      </c>
      <c r="Q19" s="63">
        <v>111.4</v>
      </c>
      <c r="R19" s="68">
        <v>1634352</v>
      </c>
      <c r="S19" s="69">
        <v>0</v>
      </c>
      <c r="T19" s="63">
        <v>108.63</v>
      </c>
      <c r="U19" s="69">
        <v>0</v>
      </c>
      <c r="V19" s="69">
        <v>0</v>
      </c>
      <c r="W19" s="65">
        <v>-49446354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9">
        <v>0</v>
      </c>
    </row>
    <row r="20" spans="1:40" s="9" customFormat="1" x14ac:dyDescent="0.2">
      <c r="A20" s="29" t="s">
        <v>0</v>
      </c>
      <c r="B20" s="17" t="s">
        <v>88</v>
      </c>
      <c r="C20" s="27"/>
      <c r="D20" s="28" t="s">
        <v>99</v>
      </c>
      <c r="E20" s="62">
        <v>50863400</v>
      </c>
      <c r="F20" s="63">
        <v>99.31</v>
      </c>
      <c r="G20" s="64">
        <v>51216796</v>
      </c>
      <c r="H20" s="65">
        <v>353396</v>
      </c>
      <c r="I20" s="66">
        <v>0</v>
      </c>
      <c r="J20" s="67">
        <v>99.31</v>
      </c>
      <c r="K20" s="68">
        <v>0</v>
      </c>
      <c r="L20" s="69">
        <v>0</v>
      </c>
      <c r="M20" s="68">
        <v>0</v>
      </c>
      <c r="N20" s="70">
        <v>2004.81</v>
      </c>
      <c r="O20" s="71">
        <v>1.885</v>
      </c>
      <c r="P20" s="65">
        <v>106356</v>
      </c>
      <c r="Q20" s="63">
        <v>98.97</v>
      </c>
      <c r="R20" s="68">
        <v>107463</v>
      </c>
      <c r="S20" s="69">
        <v>0</v>
      </c>
      <c r="T20" s="63">
        <v>99.31</v>
      </c>
      <c r="U20" s="69">
        <v>0</v>
      </c>
      <c r="V20" s="69">
        <v>0</v>
      </c>
      <c r="W20" s="65">
        <v>460859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9">
        <v>0</v>
      </c>
    </row>
    <row r="21" spans="1:40" s="9" customFormat="1" x14ac:dyDescent="0.2">
      <c r="A21" s="29" t="s">
        <v>0</v>
      </c>
      <c r="B21" s="17" t="s">
        <v>87</v>
      </c>
      <c r="C21" s="27" t="s">
        <v>5</v>
      </c>
      <c r="D21" s="28" t="s">
        <v>100</v>
      </c>
      <c r="E21" s="62">
        <v>198862500</v>
      </c>
      <c r="F21" s="63">
        <v>92.97</v>
      </c>
      <c r="G21" s="64">
        <v>213899645</v>
      </c>
      <c r="H21" s="65">
        <v>15037145</v>
      </c>
      <c r="I21" s="66">
        <v>0</v>
      </c>
      <c r="J21" s="67">
        <v>92.97</v>
      </c>
      <c r="K21" s="68">
        <v>0</v>
      </c>
      <c r="L21" s="69">
        <v>0</v>
      </c>
      <c r="M21" s="68">
        <v>0</v>
      </c>
      <c r="N21" s="70">
        <v>62001</v>
      </c>
      <c r="O21" s="71">
        <v>5.2549999999999999</v>
      </c>
      <c r="P21" s="65">
        <v>1179848</v>
      </c>
      <c r="Q21" s="63">
        <v>91.79</v>
      </c>
      <c r="R21" s="68">
        <v>1285377</v>
      </c>
      <c r="S21" s="69">
        <v>0</v>
      </c>
      <c r="T21" s="63">
        <v>92.97</v>
      </c>
      <c r="U21" s="69">
        <v>0</v>
      </c>
      <c r="V21" s="69">
        <v>608710</v>
      </c>
      <c r="W21" s="65">
        <v>16931232</v>
      </c>
      <c r="X21" s="68">
        <v>0</v>
      </c>
      <c r="Y21" s="68">
        <v>0</v>
      </c>
      <c r="Z21" s="68">
        <v>0</v>
      </c>
      <c r="AA21" s="68">
        <v>0</v>
      </c>
      <c r="AB21" s="68">
        <v>8700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258900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9">
        <v>267600</v>
      </c>
    </row>
    <row r="22" spans="1:40" s="9" customFormat="1" x14ac:dyDescent="0.2">
      <c r="A22" s="29" t="s">
        <v>0</v>
      </c>
      <c r="B22" s="17" t="s">
        <v>86</v>
      </c>
      <c r="C22" s="27"/>
      <c r="D22" s="28" t="s">
        <v>101</v>
      </c>
      <c r="E22" s="62">
        <v>4036291750</v>
      </c>
      <c r="F22" s="63">
        <v>93.36</v>
      </c>
      <c r="G22" s="64">
        <v>4323363057</v>
      </c>
      <c r="H22" s="65">
        <v>287071307</v>
      </c>
      <c r="I22" s="66">
        <v>8234896</v>
      </c>
      <c r="J22" s="67">
        <v>93.36</v>
      </c>
      <c r="K22" s="68">
        <v>8820583</v>
      </c>
      <c r="L22" s="69">
        <v>8234896</v>
      </c>
      <c r="M22" s="68">
        <v>0</v>
      </c>
      <c r="N22" s="70">
        <v>115564.15</v>
      </c>
      <c r="O22" s="71">
        <v>3.2109999999999999</v>
      </c>
      <c r="P22" s="65">
        <v>3599008</v>
      </c>
      <c r="Q22" s="63">
        <v>99.71</v>
      </c>
      <c r="R22" s="68">
        <v>3609475</v>
      </c>
      <c r="S22" s="69">
        <v>0</v>
      </c>
      <c r="T22" s="63">
        <v>93.36</v>
      </c>
      <c r="U22" s="69">
        <v>0</v>
      </c>
      <c r="V22" s="69">
        <v>9601692</v>
      </c>
      <c r="W22" s="65">
        <v>300282474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9">
        <v>0</v>
      </c>
    </row>
    <row r="23" spans="1:40" s="9" customFormat="1" x14ac:dyDescent="0.2">
      <c r="A23" s="29" t="s">
        <v>0</v>
      </c>
      <c r="B23" s="17" t="s">
        <v>85</v>
      </c>
      <c r="C23" s="27"/>
      <c r="D23" s="28" t="s">
        <v>102</v>
      </c>
      <c r="E23" s="62">
        <v>155503100</v>
      </c>
      <c r="F23" s="63">
        <v>92.6</v>
      </c>
      <c r="G23" s="64">
        <v>167929914</v>
      </c>
      <c r="H23" s="65">
        <v>12426814</v>
      </c>
      <c r="I23" s="66">
        <v>870620</v>
      </c>
      <c r="J23" s="67">
        <v>92.6</v>
      </c>
      <c r="K23" s="68">
        <v>940194</v>
      </c>
      <c r="L23" s="69">
        <v>870620</v>
      </c>
      <c r="M23" s="68">
        <v>0</v>
      </c>
      <c r="N23" s="70">
        <v>7679.48</v>
      </c>
      <c r="O23" s="71">
        <v>2.5459999999999998</v>
      </c>
      <c r="P23" s="65">
        <v>301629</v>
      </c>
      <c r="Q23" s="63">
        <v>90.99</v>
      </c>
      <c r="R23" s="68">
        <v>331497</v>
      </c>
      <c r="S23" s="69">
        <v>0</v>
      </c>
      <c r="T23" s="63">
        <v>92.6</v>
      </c>
      <c r="U23" s="69">
        <v>0</v>
      </c>
      <c r="V23" s="69">
        <v>0</v>
      </c>
      <c r="W23" s="65">
        <v>12758311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9">
        <v>0</v>
      </c>
    </row>
    <row r="24" spans="1:40" s="9" customFormat="1" x14ac:dyDescent="0.2">
      <c r="A24" s="29" t="s">
        <v>0</v>
      </c>
      <c r="B24" s="17" t="s">
        <v>84</v>
      </c>
      <c r="C24" s="27"/>
      <c r="D24" s="28" t="s">
        <v>103</v>
      </c>
      <c r="E24" s="62">
        <v>174433700</v>
      </c>
      <c r="F24" s="63">
        <v>99.73</v>
      </c>
      <c r="G24" s="64">
        <v>174905946</v>
      </c>
      <c r="H24" s="65">
        <v>472246</v>
      </c>
      <c r="I24" s="66">
        <v>0</v>
      </c>
      <c r="J24" s="67">
        <v>99.73</v>
      </c>
      <c r="K24" s="68">
        <v>0</v>
      </c>
      <c r="L24" s="69">
        <v>0</v>
      </c>
      <c r="M24" s="68">
        <v>0</v>
      </c>
      <c r="N24" s="70">
        <v>22272.58</v>
      </c>
      <c r="O24" s="71">
        <v>2.0059999999999998</v>
      </c>
      <c r="P24" s="65">
        <v>1110298</v>
      </c>
      <c r="Q24" s="63">
        <v>102.16</v>
      </c>
      <c r="R24" s="68">
        <v>1086823</v>
      </c>
      <c r="S24" s="69">
        <v>0</v>
      </c>
      <c r="T24" s="63">
        <v>99.73</v>
      </c>
      <c r="U24" s="69">
        <v>0</v>
      </c>
      <c r="V24" s="69">
        <v>0</v>
      </c>
      <c r="W24" s="65">
        <v>1559069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9">
        <v>0</v>
      </c>
    </row>
    <row r="25" spans="1:40" s="9" customFormat="1" x14ac:dyDescent="0.2">
      <c r="A25" s="29" t="s">
        <v>0</v>
      </c>
      <c r="B25" s="17" t="s">
        <v>83</v>
      </c>
      <c r="C25" s="27" t="s">
        <v>5</v>
      </c>
      <c r="D25" s="28" t="s">
        <v>104</v>
      </c>
      <c r="E25" s="62">
        <v>2728011500</v>
      </c>
      <c r="F25" s="63">
        <v>94.7</v>
      </c>
      <c r="G25" s="64">
        <v>2880687962</v>
      </c>
      <c r="H25" s="65">
        <v>152676462</v>
      </c>
      <c r="I25" s="66">
        <v>100</v>
      </c>
      <c r="J25" s="67">
        <v>94.7</v>
      </c>
      <c r="K25" s="68">
        <v>106</v>
      </c>
      <c r="L25" s="69">
        <v>100</v>
      </c>
      <c r="M25" s="68">
        <v>0</v>
      </c>
      <c r="N25" s="70">
        <v>114459.01</v>
      </c>
      <c r="O25" s="71">
        <v>3.04</v>
      </c>
      <c r="P25" s="65">
        <v>3765099</v>
      </c>
      <c r="Q25" s="63">
        <v>98.8</v>
      </c>
      <c r="R25" s="68">
        <v>3810829</v>
      </c>
      <c r="S25" s="69">
        <v>0</v>
      </c>
      <c r="T25" s="63">
        <v>94.7</v>
      </c>
      <c r="U25" s="69">
        <v>0</v>
      </c>
      <c r="V25" s="69">
        <v>0</v>
      </c>
      <c r="W25" s="65">
        <v>156487291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100000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9">
        <v>100000</v>
      </c>
    </row>
    <row r="26" spans="1:40" s="9" customFormat="1" x14ac:dyDescent="0.2">
      <c r="A26" s="29" t="s">
        <v>0</v>
      </c>
      <c r="B26" s="17" t="s">
        <v>82</v>
      </c>
      <c r="C26" s="27" t="s">
        <v>5</v>
      </c>
      <c r="D26" s="28" t="s">
        <v>105</v>
      </c>
      <c r="E26" s="62">
        <v>2053273603</v>
      </c>
      <c r="F26" s="63">
        <v>90.83</v>
      </c>
      <c r="G26" s="64">
        <v>2260567657</v>
      </c>
      <c r="H26" s="65">
        <v>207294054</v>
      </c>
      <c r="I26" s="66">
        <v>7766809</v>
      </c>
      <c r="J26" s="67">
        <v>90.83</v>
      </c>
      <c r="K26" s="68">
        <v>8550929</v>
      </c>
      <c r="L26" s="69">
        <v>7766809</v>
      </c>
      <c r="M26" s="68">
        <v>0</v>
      </c>
      <c r="N26" s="70">
        <v>149576.72</v>
      </c>
      <c r="O26" s="71">
        <v>3.2269999999999999</v>
      </c>
      <c r="P26" s="65">
        <v>4635163</v>
      </c>
      <c r="Q26" s="63">
        <v>90.66</v>
      </c>
      <c r="R26" s="68">
        <v>5112688</v>
      </c>
      <c r="S26" s="69">
        <v>0</v>
      </c>
      <c r="T26" s="63">
        <v>90.83</v>
      </c>
      <c r="U26" s="69">
        <v>0</v>
      </c>
      <c r="V26" s="69">
        <v>172718</v>
      </c>
      <c r="W26" s="65">
        <v>212579460</v>
      </c>
      <c r="X26" s="68">
        <v>0</v>
      </c>
      <c r="Y26" s="68">
        <v>2179100</v>
      </c>
      <c r="Z26" s="68">
        <v>0</v>
      </c>
      <c r="AA26" s="68">
        <v>0</v>
      </c>
      <c r="AB26" s="68">
        <v>90300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67000</v>
      </c>
      <c r="AI26" s="68">
        <v>35000</v>
      </c>
      <c r="AJ26" s="68">
        <v>91500</v>
      </c>
      <c r="AK26" s="68">
        <v>0</v>
      </c>
      <c r="AL26" s="68">
        <v>0</v>
      </c>
      <c r="AM26" s="68">
        <v>849900</v>
      </c>
      <c r="AN26" s="69">
        <v>3312800</v>
      </c>
    </row>
    <row r="27" spans="1:40" s="9" customFormat="1" x14ac:dyDescent="0.2">
      <c r="A27" s="29" t="s">
        <v>0</v>
      </c>
      <c r="B27" s="17" t="s">
        <v>81</v>
      </c>
      <c r="C27" s="27"/>
      <c r="D27" s="28" t="s">
        <v>106</v>
      </c>
      <c r="E27" s="62">
        <v>1369276200</v>
      </c>
      <c r="F27" s="63">
        <v>93.89</v>
      </c>
      <c r="G27" s="64">
        <v>1458383427</v>
      </c>
      <c r="H27" s="65">
        <v>89107227</v>
      </c>
      <c r="I27" s="66">
        <v>0</v>
      </c>
      <c r="J27" s="67">
        <v>93.89</v>
      </c>
      <c r="K27" s="68">
        <v>0</v>
      </c>
      <c r="L27" s="69">
        <v>0</v>
      </c>
      <c r="M27" s="68">
        <v>0</v>
      </c>
      <c r="N27" s="70">
        <v>197737.48</v>
      </c>
      <c r="O27" s="71">
        <v>2.7090000000000001</v>
      </c>
      <c r="P27" s="65">
        <v>7299279</v>
      </c>
      <c r="Q27" s="63">
        <v>95.16</v>
      </c>
      <c r="R27" s="68">
        <v>7670533</v>
      </c>
      <c r="S27" s="69">
        <v>0</v>
      </c>
      <c r="T27" s="63">
        <v>93.89</v>
      </c>
      <c r="U27" s="69">
        <v>0</v>
      </c>
      <c r="V27" s="69">
        <v>0</v>
      </c>
      <c r="W27" s="65">
        <v>96777760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9">
        <v>0</v>
      </c>
    </row>
    <row r="28" spans="1:40" s="9" customFormat="1" x14ac:dyDescent="0.2">
      <c r="A28" s="29" t="s">
        <v>0</v>
      </c>
      <c r="B28" s="17" t="s">
        <v>80</v>
      </c>
      <c r="C28" s="27"/>
      <c r="D28" s="28" t="s">
        <v>107</v>
      </c>
      <c r="E28" s="62">
        <v>930798400</v>
      </c>
      <c r="F28" s="63">
        <v>102.27</v>
      </c>
      <c r="G28" s="64">
        <v>910138261</v>
      </c>
      <c r="H28" s="65">
        <v>-20660139</v>
      </c>
      <c r="I28" s="66">
        <v>0</v>
      </c>
      <c r="J28" s="67">
        <v>100</v>
      </c>
      <c r="K28" s="68">
        <v>0</v>
      </c>
      <c r="L28" s="69">
        <v>0</v>
      </c>
      <c r="M28" s="68">
        <v>0</v>
      </c>
      <c r="N28" s="70">
        <v>40940.300000000003</v>
      </c>
      <c r="O28" s="71">
        <v>3.48</v>
      </c>
      <c r="P28" s="65">
        <v>1176445</v>
      </c>
      <c r="Q28" s="63">
        <v>105.96</v>
      </c>
      <c r="R28" s="68">
        <v>1110273</v>
      </c>
      <c r="S28" s="69">
        <v>0</v>
      </c>
      <c r="T28" s="63">
        <v>102.27</v>
      </c>
      <c r="U28" s="69">
        <v>0</v>
      </c>
      <c r="V28" s="69">
        <v>0</v>
      </c>
      <c r="W28" s="65">
        <v>-19549866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9">
        <v>0</v>
      </c>
    </row>
    <row r="29" spans="1:40" s="9" customFormat="1" x14ac:dyDescent="0.2">
      <c r="A29" s="29" t="s">
        <v>0</v>
      </c>
      <c r="B29" s="17" t="s">
        <v>79</v>
      </c>
      <c r="C29" s="27"/>
      <c r="D29" s="28" t="s">
        <v>108</v>
      </c>
      <c r="E29" s="62">
        <v>1874071700</v>
      </c>
      <c r="F29" s="63">
        <v>92.72</v>
      </c>
      <c r="G29" s="64">
        <v>2021216242</v>
      </c>
      <c r="H29" s="65">
        <v>147144542</v>
      </c>
      <c r="I29" s="66">
        <v>0</v>
      </c>
      <c r="J29" s="67">
        <v>92.72</v>
      </c>
      <c r="K29" s="68">
        <v>0</v>
      </c>
      <c r="L29" s="69">
        <v>0</v>
      </c>
      <c r="M29" s="68">
        <v>0</v>
      </c>
      <c r="N29" s="70">
        <v>6337</v>
      </c>
      <c r="O29" s="71">
        <v>0.98399999999999999</v>
      </c>
      <c r="P29" s="65">
        <v>644004</v>
      </c>
      <c r="Q29" s="63">
        <v>92.84</v>
      </c>
      <c r="R29" s="68">
        <v>693671</v>
      </c>
      <c r="S29" s="69">
        <v>0</v>
      </c>
      <c r="T29" s="63">
        <v>92.72</v>
      </c>
      <c r="U29" s="69">
        <v>0</v>
      </c>
      <c r="V29" s="69">
        <v>0</v>
      </c>
      <c r="W29" s="65">
        <v>147838213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9">
        <v>0</v>
      </c>
    </row>
    <row r="30" spans="1:40" s="9" customFormat="1" x14ac:dyDescent="0.2">
      <c r="A30" s="29" t="s">
        <v>0</v>
      </c>
      <c r="B30" s="17" t="s">
        <v>78</v>
      </c>
      <c r="C30" s="27"/>
      <c r="D30" s="28" t="s">
        <v>109</v>
      </c>
      <c r="E30" s="62">
        <v>3747197700</v>
      </c>
      <c r="F30" s="63">
        <v>87.3</v>
      </c>
      <c r="G30" s="64">
        <v>4292322680</v>
      </c>
      <c r="H30" s="65">
        <v>545124980</v>
      </c>
      <c r="I30" s="66">
        <v>0</v>
      </c>
      <c r="J30" s="67">
        <v>87.3</v>
      </c>
      <c r="K30" s="68">
        <v>0</v>
      </c>
      <c r="L30" s="69">
        <v>0</v>
      </c>
      <c r="M30" s="68">
        <v>0</v>
      </c>
      <c r="N30" s="70">
        <v>55561.19</v>
      </c>
      <c r="O30" s="71">
        <v>1.542</v>
      </c>
      <c r="P30" s="65">
        <v>3603190</v>
      </c>
      <c r="Q30" s="63">
        <v>89.58</v>
      </c>
      <c r="R30" s="68">
        <v>4022315</v>
      </c>
      <c r="S30" s="69">
        <v>0</v>
      </c>
      <c r="T30" s="63">
        <v>87.3</v>
      </c>
      <c r="U30" s="69">
        <v>0</v>
      </c>
      <c r="V30" s="69">
        <v>0</v>
      </c>
      <c r="W30" s="65">
        <v>549147295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9">
        <v>0</v>
      </c>
    </row>
    <row r="31" spans="1:40" s="9" customFormat="1" x14ac:dyDescent="0.2">
      <c r="A31" s="29" t="s">
        <v>0</v>
      </c>
      <c r="B31" s="17" t="s">
        <v>77</v>
      </c>
      <c r="C31" s="27"/>
      <c r="D31" s="28" t="s">
        <v>110</v>
      </c>
      <c r="E31" s="62">
        <v>454359100</v>
      </c>
      <c r="F31" s="72">
        <v>95.82</v>
      </c>
      <c r="G31" s="64">
        <v>474179816</v>
      </c>
      <c r="H31" s="65">
        <v>19820716</v>
      </c>
      <c r="I31" s="66">
        <v>0</v>
      </c>
      <c r="J31" s="67">
        <v>95.82</v>
      </c>
      <c r="K31" s="68">
        <v>0</v>
      </c>
      <c r="L31" s="69">
        <v>0</v>
      </c>
      <c r="M31" s="68">
        <v>0</v>
      </c>
      <c r="N31" s="70">
        <v>33505.43</v>
      </c>
      <c r="O31" s="71">
        <v>3.1269999999999998</v>
      </c>
      <c r="P31" s="65">
        <v>1071488</v>
      </c>
      <c r="Q31" s="63">
        <v>98.02</v>
      </c>
      <c r="R31" s="68">
        <v>1093132</v>
      </c>
      <c r="S31" s="69">
        <v>0</v>
      </c>
      <c r="T31" s="63">
        <v>95.82</v>
      </c>
      <c r="U31" s="69">
        <v>0</v>
      </c>
      <c r="V31" s="69">
        <v>0</v>
      </c>
      <c r="W31" s="65">
        <v>20913848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9">
        <v>0</v>
      </c>
    </row>
    <row r="32" spans="1:40" s="9" customFormat="1" x14ac:dyDescent="0.2">
      <c r="A32" s="29" t="s">
        <v>0</v>
      </c>
      <c r="B32" s="17" t="s">
        <v>76</v>
      </c>
      <c r="C32" s="27"/>
      <c r="D32" s="28" t="s">
        <v>111</v>
      </c>
      <c r="E32" s="62">
        <v>872248260</v>
      </c>
      <c r="F32" s="63">
        <v>98.75</v>
      </c>
      <c r="G32" s="64">
        <v>883289377</v>
      </c>
      <c r="H32" s="65">
        <v>11041117</v>
      </c>
      <c r="I32" s="66">
        <v>0</v>
      </c>
      <c r="J32" s="67">
        <v>98.75</v>
      </c>
      <c r="K32" s="68">
        <v>0</v>
      </c>
      <c r="L32" s="69">
        <v>0</v>
      </c>
      <c r="M32" s="68">
        <v>0</v>
      </c>
      <c r="N32" s="70">
        <v>93912.63</v>
      </c>
      <c r="O32" s="71">
        <v>3.4089999999999998</v>
      </c>
      <c r="P32" s="65">
        <v>2754844</v>
      </c>
      <c r="Q32" s="63">
        <v>97.35</v>
      </c>
      <c r="R32" s="68">
        <v>2829835</v>
      </c>
      <c r="S32" s="69">
        <v>0</v>
      </c>
      <c r="T32" s="63">
        <v>98.75</v>
      </c>
      <c r="U32" s="69">
        <v>0</v>
      </c>
      <c r="V32" s="69">
        <v>0</v>
      </c>
      <c r="W32" s="65">
        <v>13870952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9">
        <v>0</v>
      </c>
    </row>
    <row r="33" spans="1:40" s="9" customFormat="1" x14ac:dyDescent="0.2">
      <c r="A33" s="29" t="s">
        <v>0</v>
      </c>
      <c r="B33" s="17" t="s">
        <v>75</v>
      </c>
      <c r="C33" s="27" t="s">
        <v>128</v>
      </c>
      <c r="D33" s="28" t="s">
        <v>112</v>
      </c>
      <c r="E33" s="62">
        <v>798409700</v>
      </c>
      <c r="F33" s="63">
        <v>102.1</v>
      </c>
      <c r="G33" s="64">
        <v>781987953</v>
      </c>
      <c r="H33" s="65">
        <v>-16421747</v>
      </c>
      <c r="I33" s="66">
        <v>0</v>
      </c>
      <c r="J33" s="67">
        <v>100</v>
      </c>
      <c r="K33" s="68">
        <v>0</v>
      </c>
      <c r="L33" s="69">
        <v>0</v>
      </c>
      <c r="M33" s="68">
        <v>0</v>
      </c>
      <c r="N33" s="70">
        <v>138443.09</v>
      </c>
      <c r="O33" s="71">
        <v>4.8239999999999998</v>
      </c>
      <c r="P33" s="65">
        <v>2869882</v>
      </c>
      <c r="Q33" s="63">
        <v>104.76</v>
      </c>
      <c r="R33" s="68">
        <v>2739483</v>
      </c>
      <c r="S33" s="69">
        <v>0</v>
      </c>
      <c r="T33" s="63">
        <v>102.1</v>
      </c>
      <c r="U33" s="69">
        <v>0</v>
      </c>
      <c r="V33" s="69">
        <v>0</v>
      </c>
      <c r="W33" s="65">
        <v>-13682264</v>
      </c>
      <c r="X33" s="68">
        <v>0</v>
      </c>
      <c r="Y33" s="68">
        <v>275700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9">
        <v>275700</v>
      </c>
    </row>
    <row r="34" spans="1:40" s="9" customFormat="1" x14ac:dyDescent="0.2">
      <c r="A34" s="29" t="s">
        <v>0</v>
      </c>
      <c r="B34" s="17" t="s">
        <v>74</v>
      </c>
      <c r="C34" s="27" t="s">
        <v>5</v>
      </c>
      <c r="D34" s="28" t="s">
        <v>113</v>
      </c>
      <c r="E34" s="62">
        <v>115141900</v>
      </c>
      <c r="F34" s="63">
        <v>88.18</v>
      </c>
      <c r="G34" s="64">
        <v>130575981</v>
      </c>
      <c r="H34" s="65">
        <v>15434081</v>
      </c>
      <c r="I34" s="66">
        <v>0</v>
      </c>
      <c r="J34" s="67">
        <v>88.18</v>
      </c>
      <c r="K34" s="68">
        <v>0</v>
      </c>
      <c r="L34" s="69">
        <v>0</v>
      </c>
      <c r="M34" s="68">
        <v>0</v>
      </c>
      <c r="N34" s="70">
        <v>5963.48</v>
      </c>
      <c r="O34" s="71">
        <v>2.681</v>
      </c>
      <c r="P34" s="65">
        <v>222435</v>
      </c>
      <c r="Q34" s="63">
        <v>95.13</v>
      </c>
      <c r="R34" s="68">
        <v>233822</v>
      </c>
      <c r="S34" s="69">
        <v>0</v>
      </c>
      <c r="T34" s="63">
        <v>88.18</v>
      </c>
      <c r="U34" s="69">
        <v>0</v>
      </c>
      <c r="V34" s="69">
        <v>0</v>
      </c>
      <c r="W34" s="65">
        <v>15667903</v>
      </c>
      <c r="X34" s="68">
        <v>0</v>
      </c>
      <c r="Y34" s="68">
        <v>0</v>
      </c>
      <c r="Z34" s="68">
        <v>0</v>
      </c>
      <c r="AA34" s="68">
        <v>0</v>
      </c>
      <c r="AB34" s="68">
        <v>22300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9">
        <v>22300</v>
      </c>
    </row>
    <row r="35" spans="1:40" s="9" customFormat="1" x14ac:dyDescent="0.2">
      <c r="A35" s="29" t="s">
        <v>0</v>
      </c>
      <c r="B35" s="17" t="s">
        <v>73</v>
      </c>
      <c r="C35" s="27" t="s">
        <v>5</v>
      </c>
      <c r="D35" s="28" t="s">
        <v>114</v>
      </c>
      <c r="E35" s="62">
        <v>1132581800</v>
      </c>
      <c r="F35" s="63">
        <v>99.43</v>
      </c>
      <c r="G35" s="64">
        <v>1139074525</v>
      </c>
      <c r="H35" s="65">
        <v>6492725</v>
      </c>
      <c r="I35" s="66">
        <v>0</v>
      </c>
      <c r="J35" s="67">
        <v>99.43</v>
      </c>
      <c r="K35" s="68">
        <v>0</v>
      </c>
      <c r="L35" s="69">
        <v>0</v>
      </c>
      <c r="M35" s="68">
        <v>0</v>
      </c>
      <c r="N35" s="70">
        <v>82198.69</v>
      </c>
      <c r="O35" s="71">
        <v>3.133</v>
      </c>
      <c r="P35" s="65">
        <v>2623642</v>
      </c>
      <c r="Q35" s="63">
        <v>101.09</v>
      </c>
      <c r="R35" s="68">
        <v>2595353</v>
      </c>
      <c r="S35" s="69">
        <v>0</v>
      </c>
      <c r="T35" s="63">
        <v>99.43</v>
      </c>
      <c r="U35" s="69">
        <v>0</v>
      </c>
      <c r="V35" s="69">
        <v>0</v>
      </c>
      <c r="W35" s="65">
        <v>9088078</v>
      </c>
      <c r="X35" s="68">
        <v>0</v>
      </c>
      <c r="Y35" s="68">
        <v>0</v>
      </c>
      <c r="Z35" s="68">
        <v>0</v>
      </c>
      <c r="AA35" s="68">
        <v>0</v>
      </c>
      <c r="AB35" s="68">
        <v>394700</v>
      </c>
      <c r="AC35" s="68">
        <v>0</v>
      </c>
      <c r="AD35" s="68">
        <v>0</v>
      </c>
      <c r="AE35" s="68">
        <v>0</v>
      </c>
      <c r="AF35" s="68">
        <v>0</v>
      </c>
      <c r="AG35" s="68">
        <v>25000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9">
        <v>419700</v>
      </c>
    </row>
    <row r="36" spans="1:40" s="9" customFormat="1" x14ac:dyDescent="0.2">
      <c r="A36" s="29" t="s">
        <v>0</v>
      </c>
      <c r="B36" s="17" t="s">
        <v>72</v>
      </c>
      <c r="C36" s="27" t="s">
        <v>5</v>
      </c>
      <c r="D36" s="28" t="s">
        <v>115</v>
      </c>
      <c r="E36" s="62">
        <v>2041541000</v>
      </c>
      <c r="F36" s="63">
        <v>95.38</v>
      </c>
      <c r="G36" s="64">
        <v>2140428811</v>
      </c>
      <c r="H36" s="65">
        <v>98887811</v>
      </c>
      <c r="I36" s="66">
        <v>0</v>
      </c>
      <c r="J36" s="67">
        <v>95.38</v>
      </c>
      <c r="K36" s="68">
        <v>0</v>
      </c>
      <c r="L36" s="69">
        <v>0</v>
      </c>
      <c r="M36" s="68">
        <v>0</v>
      </c>
      <c r="N36" s="70">
        <v>65844.95</v>
      </c>
      <c r="O36" s="71">
        <v>2.585</v>
      </c>
      <c r="P36" s="65">
        <v>2547193</v>
      </c>
      <c r="Q36" s="63">
        <v>91.78</v>
      </c>
      <c r="R36" s="68">
        <v>2775325</v>
      </c>
      <c r="S36" s="69">
        <v>0</v>
      </c>
      <c r="T36" s="63">
        <v>95.38</v>
      </c>
      <c r="U36" s="69">
        <v>0</v>
      </c>
      <c r="V36" s="69">
        <v>0</v>
      </c>
      <c r="W36" s="65">
        <v>101663136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18813400</v>
      </c>
      <c r="AK36" s="68">
        <v>0</v>
      </c>
      <c r="AL36" s="68">
        <v>0</v>
      </c>
      <c r="AM36" s="68">
        <v>0</v>
      </c>
      <c r="AN36" s="69">
        <v>18813400</v>
      </c>
    </row>
    <row r="37" spans="1:40" s="9" customFormat="1" x14ac:dyDescent="0.2">
      <c r="A37" s="29" t="s">
        <v>0</v>
      </c>
      <c r="B37" s="17" t="s">
        <v>71</v>
      </c>
      <c r="C37" s="27"/>
      <c r="D37" s="28" t="s">
        <v>116</v>
      </c>
      <c r="E37" s="62">
        <v>161834500</v>
      </c>
      <c r="F37" s="63">
        <v>89.2</v>
      </c>
      <c r="G37" s="64">
        <v>181428812</v>
      </c>
      <c r="H37" s="65">
        <v>19594312</v>
      </c>
      <c r="I37" s="66">
        <v>656984</v>
      </c>
      <c r="J37" s="67">
        <v>89.2</v>
      </c>
      <c r="K37" s="68">
        <v>736529</v>
      </c>
      <c r="L37" s="69">
        <v>656984</v>
      </c>
      <c r="M37" s="68">
        <v>0</v>
      </c>
      <c r="N37" s="70">
        <v>8530.93</v>
      </c>
      <c r="O37" s="71">
        <v>2.4969999999999999</v>
      </c>
      <c r="P37" s="65">
        <v>341647</v>
      </c>
      <c r="Q37" s="63">
        <v>92.7</v>
      </c>
      <c r="R37" s="68">
        <v>368551</v>
      </c>
      <c r="S37" s="69">
        <v>0</v>
      </c>
      <c r="T37" s="63">
        <v>89.2</v>
      </c>
      <c r="U37" s="69">
        <v>0</v>
      </c>
      <c r="V37" s="69">
        <v>0</v>
      </c>
      <c r="W37" s="65">
        <v>19962863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9">
        <v>0</v>
      </c>
    </row>
    <row r="38" spans="1:40" x14ac:dyDescent="0.2">
      <c r="A38" s="11"/>
      <c r="B38" s="1"/>
      <c r="C38" s="1"/>
      <c r="D38" s="1"/>
      <c r="E38" s="38"/>
      <c r="F38" s="5"/>
      <c r="G38" s="4"/>
      <c r="H38" s="4"/>
      <c r="I38" s="4"/>
      <c r="J38" s="5"/>
      <c r="K38" s="40"/>
      <c r="L38" s="40"/>
      <c r="M38" s="4"/>
      <c r="N38" s="42"/>
      <c r="O38" s="7"/>
      <c r="P38" s="4"/>
      <c r="Q38" s="6"/>
      <c r="R38" s="40"/>
      <c r="T38" s="5"/>
      <c r="U38" s="4"/>
      <c r="V38" s="44"/>
      <c r="W38" s="4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x14ac:dyDescent="0.2">
      <c r="A39" s="12"/>
      <c r="B39" s="13"/>
      <c r="C39" s="13"/>
      <c r="D39" s="30" t="s">
        <v>29</v>
      </c>
      <c r="E39" s="39">
        <v>30368225986</v>
      </c>
      <c r="F39" s="31"/>
      <c r="G39" s="35">
        <v>32181622609</v>
      </c>
      <c r="H39" s="35">
        <v>1813396623</v>
      </c>
      <c r="I39" s="31">
        <v>18567065</v>
      </c>
      <c r="J39" s="31"/>
      <c r="K39" s="41">
        <v>20085997</v>
      </c>
      <c r="L39" s="41">
        <v>18567065</v>
      </c>
      <c r="M39" s="37"/>
      <c r="N39" s="43">
        <v>3052142.23</v>
      </c>
      <c r="O39" s="32"/>
      <c r="P39" s="31">
        <v>88396637</v>
      </c>
      <c r="Q39" s="31"/>
      <c r="R39" s="41">
        <v>87896058</v>
      </c>
      <c r="S39" s="31"/>
      <c r="T39" s="32"/>
      <c r="U39" s="31"/>
      <c r="V39" s="45">
        <v>10383120</v>
      </c>
      <c r="W39" s="36">
        <v>1911675801</v>
      </c>
      <c r="X39" s="41">
        <v>0</v>
      </c>
      <c r="Y39" s="41">
        <v>2793800</v>
      </c>
      <c r="Z39" s="41">
        <v>0</v>
      </c>
      <c r="AA39" s="41">
        <v>0</v>
      </c>
      <c r="AB39" s="41">
        <v>516000</v>
      </c>
      <c r="AC39" s="41">
        <v>0</v>
      </c>
      <c r="AD39" s="41">
        <v>0</v>
      </c>
      <c r="AE39" s="41">
        <v>0</v>
      </c>
      <c r="AF39" s="41">
        <v>0</v>
      </c>
      <c r="AG39" s="41">
        <v>25000</v>
      </c>
      <c r="AH39" s="41">
        <v>425900</v>
      </c>
      <c r="AI39" s="41">
        <v>35000</v>
      </c>
      <c r="AJ39" s="41">
        <v>19330450</v>
      </c>
      <c r="AK39" s="41">
        <v>0</v>
      </c>
      <c r="AL39" s="41">
        <v>0</v>
      </c>
      <c r="AM39" s="41">
        <v>849900</v>
      </c>
      <c r="AN39" s="41">
        <v>23976050</v>
      </c>
    </row>
    <row r="40" spans="1:40" x14ac:dyDescent="0.2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"/>
      <c r="T40" s="4"/>
      <c r="U40" s="4"/>
      <c r="V40" s="4"/>
      <c r="W40" s="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40" s="22" customFormat="1" ht="11.25" x14ac:dyDescent="0.2">
      <c r="B41" s="16"/>
      <c r="C41" s="16"/>
      <c r="D41" s="16"/>
      <c r="E41" s="16" t="s">
        <v>90</v>
      </c>
      <c r="F41" s="24"/>
      <c r="G41" s="23"/>
      <c r="H41" s="23"/>
      <c r="I41" s="25"/>
      <c r="J41" s="25"/>
      <c r="K41" s="25"/>
      <c r="L41" s="23"/>
      <c r="M41" s="23"/>
      <c r="N41" s="61" t="s">
        <v>91</v>
      </c>
      <c r="O41" s="61"/>
      <c r="P41" s="61"/>
      <c r="Q41" s="61"/>
      <c r="R41" s="61"/>
      <c r="S41" s="61"/>
      <c r="T41" s="61"/>
      <c r="U41" s="61"/>
      <c r="V41" s="61"/>
      <c r="W41" s="61"/>
      <c r="X41" s="61" t="s">
        <v>90</v>
      </c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</row>
    <row r="42" spans="1:40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5"/>
      <c r="Y42" s="15"/>
      <c r="Z42" s="2"/>
      <c r="AA42" s="2"/>
      <c r="AB42" s="2"/>
      <c r="AC42" s="2"/>
      <c r="AD42" s="2"/>
      <c r="AE42" s="2"/>
      <c r="AF42" s="2"/>
      <c r="AG42" s="2"/>
    </row>
    <row r="43" spans="1:40" x14ac:dyDescent="0.2">
      <c r="X43" s="6"/>
      <c r="Y43" s="6"/>
    </row>
    <row r="44" spans="1:40" x14ac:dyDescent="0.2">
      <c r="X44" s="6"/>
      <c r="Y44" s="6"/>
    </row>
    <row r="45" spans="1:40" x14ac:dyDescent="0.2">
      <c r="X45" s="6"/>
      <c r="Y45" s="6"/>
    </row>
    <row r="46" spans="1:40" x14ac:dyDescent="0.2">
      <c r="X46" s="6"/>
      <c r="Y46" s="6"/>
    </row>
    <row r="47" spans="1:40" x14ac:dyDescent="0.2">
      <c r="X47" s="6"/>
      <c r="Y47" s="6"/>
    </row>
    <row r="48" spans="1:40" x14ac:dyDescent="0.2">
      <c r="X48" s="6"/>
      <c r="Y48" s="6"/>
    </row>
    <row r="49" spans="8:25" x14ac:dyDescent="0.2">
      <c r="X49" s="6"/>
      <c r="Y49" s="6"/>
    </row>
    <row r="50" spans="8:25" x14ac:dyDescent="0.2">
      <c r="X50" s="6"/>
      <c r="Y50" s="6"/>
    </row>
    <row r="51" spans="8:25" x14ac:dyDescent="0.2">
      <c r="X51" s="6"/>
      <c r="Y51" s="6"/>
    </row>
    <row r="52" spans="8:25" x14ac:dyDescent="0.2">
      <c r="X52" s="6"/>
      <c r="Y52" s="6"/>
    </row>
    <row r="53" spans="8:25" x14ac:dyDescent="0.2">
      <c r="X53" s="6"/>
      <c r="Y53" s="6"/>
    </row>
    <row r="54" spans="8:25" x14ac:dyDescent="0.2">
      <c r="X54" s="6"/>
      <c r="Y54" s="6"/>
    </row>
    <row r="55" spans="8:25" x14ac:dyDescent="0.2">
      <c r="X55" s="6"/>
      <c r="Y55" s="6"/>
    </row>
    <row r="57" spans="8:25" x14ac:dyDescent="0.2">
      <c r="X57" s="6"/>
      <c r="Y57" s="6"/>
    </row>
    <row r="58" spans="8:25" x14ac:dyDescent="0.2">
      <c r="H58" s="48"/>
    </row>
  </sheetData>
  <mergeCells count="47">
    <mergeCell ref="X7:AN7"/>
    <mergeCell ref="N41:W41"/>
    <mergeCell ref="X41:AN41"/>
    <mergeCell ref="O9:O14"/>
    <mergeCell ref="X9:X14"/>
    <mergeCell ref="Y9:Y14"/>
    <mergeCell ref="AI9:AI14"/>
    <mergeCell ref="V9:V14"/>
    <mergeCell ref="W5:W7"/>
    <mergeCell ref="W9:W14"/>
    <mergeCell ref="P9:P14"/>
    <mergeCell ref="S5:U7"/>
    <mergeCell ref="U9:U14"/>
    <mergeCell ref="N9:N14"/>
    <mergeCell ref="V5:V7"/>
    <mergeCell ref="S9:S14"/>
    <mergeCell ref="K9:K14"/>
    <mergeCell ref="C9:C14"/>
    <mergeCell ref="D9:D14"/>
    <mergeCell ref="Q9:Q14"/>
    <mergeCell ref="I5:M7"/>
    <mergeCell ref="E5:H7"/>
    <mergeCell ref="M9:M14"/>
    <mergeCell ref="E9:E14"/>
    <mergeCell ref="F9:F14"/>
    <mergeCell ref="G9:G14"/>
    <mergeCell ref="H9:H14"/>
    <mergeCell ref="I9:I14"/>
    <mergeCell ref="J9:J13"/>
    <mergeCell ref="L9:L14"/>
    <mergeCell ref="N5:R7"/>
    <mergeCell ref="R9:R14"/>
    <mergeCell ref="T9:T14"/>
    <mergeCell ref="AB9:AB14"/>
    <mergeCell ref="AD9:AD14"/>
    <mergeCell ref="Z9:Z14"/>
    <mergeCell ref="AA9:AA14"/>
    <mergeCell ref="AC9:AC14"/>
    <mergeCell ref="AG9:AG14"/>
    <mergeCell ref="AH9:AH14"/>
    <mergeCell ref="AE9:AE14"/>
    <mergeCell ref="AF9:AF14"/>
    <mergeCell ref="AN9:AN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DXV2RQSVUS77-2982-2731</_dlc_DocId>
    <_dlc_DocIdUrl xmlns="035e97a8-7486-4082-94c4-ab983c563e82">
      <Url>http://treassp/taxation/propadmin/_layouts/DocIdRedir.aspx?ID=DXV2RQSVUS77-2982-2731</Url>
      <Description>DXV2RQSVUS77-2982-2731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A32BCA-020F-48E2-8A76-48652F363D3E}"/>
</file>

<file path=customXml/itemProps2.xml><?xml version="1.0" encoding="utf-8"?>
<ds:datastoreItem xmlns:ds="http://schemas.openxmlformats.org/officeDocument/2006/customXml" ds:itemID="{ADD26B39-6998-4309-B168-DE405EA50633}"/>
</file>

<file path=customXml/itemProps3.xml><?xml version="1.0" encoding="utf-8"?>
<ds:datastoreItem xmlns:ds="http://schemas.openxmlformats.org/officeDocument/2006/customXml" ds:itemID="{6CFC7D60-509E-41FE-BBE5-A7814E3A5A68}"/>
</file>

<file path=customXml/itemProps4.xml><?xml version="1.0" encoding="utf-8"?>
<ds:datastoreItem xmlns:ds="http://schemas.openxmlformats.org/officeDocument/2006/customXml" ds:itemID="{9C0CB340-3D32-47D6-BFF3-67F7F1853F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Michael Buffett</cp:lastModifiedBy>
  <cp:lastPrinted>2012-03-05T15:40:27Z</cp:lastPrinted>
  <dcterms:created xsi:type="dcterms:W3CDTF">2002-01-15T13:54:18Z</dcterms:created>
  <dcterms:modified xsi:type="dcterms:W3CDTF">2020-04-20T13:38:11Z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74b42e3e-5c4d-4c20-9f0d-921547c28b43</vt:lpwstr>
  </property>
</Properties>
</file>