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://treassp/taxation/propadmin/Equalization/Table Version (Web)/2020/"/>
    </mc:Choice>
  </mc:AlternateContent>
  <bookViews>
    <workbookView xWindow="0" yWindow="0" windowWidth="28800" windowHeight="12555" tabRatio="227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Table'!$A$1:$AN$55</definedName>
    <definedName name="_xlnm.Print_Titles" localSheetId="0">'Equalization Table'!$A:$D,'Equalization Table'!$1:$14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3" i="1" l="1"/>
  <c r="AM53" i="1" l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P53" i="1" l="1"/>
  <c r="R53" i="1"/>
  <c r="G53" i="1" l="1"/>
  <c r="AN53" i="1" l="1"/>
  <c r="P2" i="1"/>
  <c r="V53" i="1"/>
  <c r="N53" i="1"/>
  <c r="I53" i="1"/>
  <c r="E53" i="1"/>
  <c r="AD2" i="1"/>
  <c r="U53" i="1" l="1"/>
  <c r="L53" i="1"/>
  <c r="K53" i="1"/>
  <c r="H53" i="1"/>
  <c r="W53" i="1" l="1"/>
</calcChain>
</file>

<file path=xl/sharedStrings.xml><?xml version="1.0" encoding="utf-8"?>
<sst xmlns="http://schemas.openxmlformats.org/spreadsheetml/2006/main" count="223" uniqueCount="157">
  <si>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</si>
  <si>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</si>
  <si>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</si>
  <si>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</si>
  <si>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</si>
  <si>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</si>
  <si>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</si>
  <si>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</si>
  <si>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</si>
  <si>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</si>
  <si>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</si>
  <si>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</si>
  <si>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</si>
  <si>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</si>
  <si>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</si>
  <si>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</si>
  <si>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</si>
  <si>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</si>
  <si>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</si>
  <si>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</si>
  <si>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</si>
  <si>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</si>
  <si>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</si>
  <si>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</si>
  <si>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</si>
  <si>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</si>
  <si>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</si>
  <si>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</si>
  <si>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</si>
  <si>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</si>
  <si>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</si>
  <si>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</si>
  <si>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</si>
  <si>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</si>
  <si>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</si>
  <si>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</si>
  <si>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</si>
  <si>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</si>
  <si>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</si>
  <si>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</si>
  <si>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</si>
  <si>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</si>
  <si>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</si>
  <si>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</si>
  <si>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</si>
  <si>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</si>
  <si>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</si>
  <si>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</si>
  <si>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</si>
  <si>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</si>
  <si>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</si>
  <si>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</si>
  <si>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</si>
  <si>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</si>
  <si>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</si>
  <si>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</si>
  <si>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</si>
  <si>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</si>
  <si>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</si>
  <si>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</si>
  <si>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</si>
  <si>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</si>
  <si>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</si>
  <si>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</si>
  <si>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</si>
  <si>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</si>
  <si>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</si>
  <si>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</si>
  <si>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</si>
  <si>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</si>
  <si>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</si>
  <si>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</si>
  <si>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</si>
  <si>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</si>
  <si>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</si>
  <si>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</si>
  <si>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</si>
  <si>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</si>
  <si>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</si>
  <si>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</si>
  <si>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</si>
  <si>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</si>
  <si>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</si>
  <si>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</si>
  <si>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</si>
  <si>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</si>
  <si>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</si>
  <si>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</si>
  <si>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</si>
  <si>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</si>
  <si>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</si>
  <si>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</si>
  <si>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</si>
  <si>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</si>
  <si>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</si>
  <si>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</si>
  <si>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</si>
  <si>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</si>
  <si>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</si>
  <si>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</si>
  <si>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</si>
  <si>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</si>
  <si>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</si>
  <si>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</si>
  <si>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</si>
  <si>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</si>
  <si>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</si>
  <si>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</si>
  <si>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AUDUBON BORO</t>
  </si>
  <si>
    <t>AUDUBON PARK BORO</t>
  </si>
  <si>
    <t>BARRINGTON BORO</t>
  </si>
  <si>
    <t>BELLMAWR BORO</t>
  </si>
  <si>
    <t>BERLIN BORO</t>
  </si>
  <si>
    <t>BERLIN TWP</t>
  </si>
  <si>
    <t>BROOKLAWN BORO</t>
  </si>
  <si>
    <t>CAMDEN CITY</t>
  </si>
  <si>
    <t>CHERRY HILL TWNSHP</t>
  </si>
  <si>
    <t>CHESILHURST BORO</t>
  </si>
  <si>
    <t>CLEMENTON BORO</t>
  </si>
  <si>
    <t>COLLINGSWOOD BORO</t>
  </si>
  <si>
    <t>GIBBSBORO BORO</t>
  </si>
  <si>
    <t>GLOUCESTER CITY</t>
  </si>
  <si>
    <t>GLOUCESTER TWP</t>
  </si>
  <si>
    <t>HADDON TWP</t>
  </si>
  <si>
    <t>HADDONFIELD BORO</t>
  </si>
  <si>
    <t>HADDON HEIGHTS BORO</t>
  </si>
  <si>
    <t>HI NELLA BORO</t>
  </si>
  <si>
    <t>LAUREL SPRINGS BORO</t>
  </si>
  <si>
    <t>LAWNSIDE BORO</t>
  </si>
  <si>
    <t>LINDENWOLD BORO</t>
  </si>
  <si>
    <t>MAGNOLIA BORO</t>
  </si>
  <si>
    <t>MERCHANTVILLE BORO</t>
  </si>
  <si>
    <t>MOUNT EPHRAIM BORO</t>
  </si>
  <si>
    <t>OAKLYN BORO</t>
  </si>
  <si>
    <t>PENNSAUKEN TWP</t>
  </si>
  <si>
    <t>PINE HILL BORO</t>
  </si>
  <si>
    <t>PINE VALLEY BORO</t>
  </si>
  <si>
    <t>RUNNEMEDE BORO</t>
  </si>
  <si>
    <t>SOMERDALE BORO</t>
  </si>
  <si>
    <t>STRATFORD BORO</t>
  </si>
  <si>
    <t>TAVISTOCK BORO</t>
  </si>
  <si>
    <t>VOORHEES TWP</t>
  </si>
  <si>
    <t>WATERFORD TWP</t>
  </si>
  <si>
    <t>WINSLOW TWP</t>
  </si>
  <si>
    <t>WOODLYNNE BORO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</si>
  <si>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</si>
  <si>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</si>
  <si>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</si>
  <si>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</si>
  <si>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</si>
  <si>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</si>
  <si>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</si>
  <si>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</si>
  <si>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</si>
  <si>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</si>
  <si>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</si>
  <si>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Final Equalization Table, County of Camden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</si>
</sst>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quotePrefix="1" applyFont="1" applyFill="1" applyAlignment="1">
      <alignment horizontal="left"/>
    </xf>
    <xf numFmtId="3" fontId="3" fillId="2" borderId="0" xfId="0" quotePrefix="1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left"/>
    </xf>
    <xf numFmtId="3" fontId="3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0" xfId="0" applyFont="1" applyFill="1"/>
    <xf numFmtId="3" fontId="4" fillId="2" borderId="0" xfId="0" applyNumberFormat="1" applyFont="1" applyFill="1"/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/>
    <xf numFmtId="0" fontId="5" fillId="2" borderId="0" xfId="0" applyFont="1" applyFill="1"/>
    <xf numFmtId="3" fontId="0" fillId="2" borderId="0" xfId="0" applyNumberFormat="1" applyFill="1" applyBorder="1"/>
    <xf numFmtId="4" fontId="0" fillId="2" borderId="0" xfId="0" applyNumberFormat="1" applyFill="1" applyBorder="1"/>
    <xf numFmtId="3" fontId="0" fillId="2" borderId="0" xfId="0" applyNumberForma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left" vertical="center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0" fillId="2" borderId="0" xfId="1" applyNumberFormat="1" applyFont="1" applyFill="1"/>
    <xf numFmtId="165" fontId="0" fillId="2" borderId="3" xfId="1" applyNumberFormat="1" applyFont="1" applyFill="1" applyBorder="1" applyAlignment="1">
      <alignment horizontal="center"/>
    </xf>
    <xf numFmtId="165" fontId="0" fillId="2" borderId="0" xfId="1" applyNumberFormat="1" applyFont="1" applyFill="1" applyBorder="1"/>
    <xf numFmtId="165" fontId="4" fillId="2" borderId="0" xfId="1" applyNumberFormat="1" applyFont="1" applyFill="1" applyAlignment="1">
      <alignment horizontal="left"/>
    </xf>
    <xf numFmtId="166" fontId="0" fillId="2" borderId="0" xfId="0" applyNumberFormat="1" applyFill="1"/>
    <xf numFmtId="3" fontId="0" fillId="2" borderId="7" xfId="0" applyNumberFormat="1" applyFill="1" applyBorder="1" applyAlignment="1">
      <alignment horizontal="center"/>
    </xf>
    <xf numFmtId="37" fontId="0" fillId="2" borderId="7" xfId="0" applyNumberFormat="1" applyFill="1" applyBorder="1" applyAlignment="1">
      <alignment horizontal="center"/>
    </xf>
    <xf numFmtId="37" fontId="0" fillId="0" borderId="2" xfId="1" applyNumberFormat="1" applyFont="1" applyFill="1" applyBorder="1" applyAlignment="1">
      <alignment horizontal="center" vertical="center" wrapText="1"/>
    </xf>
    <xf numFmtId="37" fontId="0" fillId="2" borderId="0" xfId="1" applyNumberFormat="1" applyFont="1" applyFill="1"/>
    <xf numFmtId="37" fontId="0" fillId="2" borderId="7" xfId="1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9" fontId="0" fillId="2" borderId="0" xfId="0" applyNumberFormat="1" applyFill="1" applyAlignment="1">
      <alignment horizontal="center"/>
    </xf>
    <xf numFmtId="39" fontId="0" fillId="2" borderId="7" xfId="0" applyNumberFormat="1" applyFill="1" applyBorder="1" applyAlignment="1">
      <alignment horizontal="center"/>
    </xf>
    <xf numFmtId="37" fontId="0" fillId="2" borderId="0" xfId="0" applyNumberFormat="1" applyFill="1" applyAlignment="1">
      <alignment horizontal="center"/>
    </xf>
    <xf numFmtId="37" fontId="0" fillId="2" borderId="0" xfId="0" applyNumberFormat="1" applyFill="1"/>
    <xf numFmtId="37" fontId="2" fillId="2" borderId="7" xfId="0" applyNumberFormat="1" applyFont="1" applyFill="1" applyBorder="1" applyAlignment="1">
      <alignment horizontal="center"/>
    </xf>
    <xf numFmtId="3" fontId="2" fillId="2" borderId="7" xfId="0" applyNumberFormat="1" applyFont="1" applyFill="1" applyBorder="1"/>
    <xf numFmtId="0" fontId="0" fillId="0" borderId="5" xfId="0" applyFill="1" applyBorder="1" applyAlignment="1">
      <alignment horizontal="center" vertical="center" wrapText="1"/>
    </xf>
    <xf numFmtId="37" fontId="0" fillId="2" borderId="0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5" fontId="0" fillId="2" borderId="6" xfId="1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quotePrefix="1" applyFill="1" applyBorder="1" applyAlignment="1">
      <alignment horizontal="left" vertical="center"/>
    </xf>
    <xf numFmtId="0" fontId="0" fillId="0" borderId="2" xfId="0" applyFill="1" applyBorder="1"/>
    <xf numFmtId="37" fontId="2" fillId="0" borderId="10" xfId="1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37" fontId="0" fillId="0" borderId="2" xfId="0" applyNumberFormat="1" applyFill="1" applyBorder="1" applyAlignment="1">
      <alignment horizontal="center" vertical="center" wrapText="1"/>
    </xf>
    <xf numFmtId="3" fontId="2" fillId="0" borderId="10" xfId="3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2" xfId="1" applyNumberFormat="1" applyFont="1" applyFill="1" applyBorder="1" applyAlignment="1">
      <alignment horizontal="center" vertical="center" wrapText="1"/>
    </xf>
    <xf numFmtId="4" fontId="2" fillId="0" borderId="11" xfId="3" applyNumberFormat="1" applyFont="1" applyFill="1" applyBorder="1" applyAlignment="1">
      <alignment horizontal="center"/>
    </xf>
    <xf numFmtId="166" fontId="2" fillId="0" borderId="11" xfId="3" applyNumberFormat="1" applyFont="1" applyFill="1" applyBorder="1" applyAlignment="1">
      <alignment horizontal="center"/>
    </xf>
    <xf numFmtId="37" fontId="0" fillId="0" borderId="9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37" fontId="2" fillId="0" borderId="11" xfId="4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3" fontId="2" fillId="0" borderId="12" xfId="3" applyNumberFormat="1" applyFont="1" applyFill="1" applyBorder="1" applyAlignment="1">
      <alignment horizontal="center"/>
    </xf>
    <xf numFmtId="39" fontId="2" fillId="0" borderId="9" xfId="3" applyNumberFormat="1" applyFont="1" applyFill="1" applyBorder="1" applyAlignment="1">
      <alignment horizontal="center"/>
    </xf>
    <xf numFmtId="166" fontId="2" fillId="0" borderId="9" xfId="3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37" fontId="2" fillId="0" borderId="12" xfId="1" applyNumberFormat="1" applyFont="1" applyFill="1" applyBorder="1" applyAlignment="1">
      <alignment horizontal="center"/>
    </xf>
    <xf numFmtId="2" fontId="2" fillId="0" borderId="12" xfId="3" applyNumberFormat="1" applyFont="1" applyFill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Fill="1" applyBorder="1" applyAlignment="1">
      <alignment horizontal="center" vertical="center" wrapText="1"/>
    </xf>
    <xf numFmtId="37" fontId="2" fillId="0" borderId="2" xfId="1" applyNumberFormat="1" applyFont="1" applyFill="1" applyBorder="1" applyAlignment="1">
      <alignment horizontal="center" vertical="center" wrapText="1"/>
    </xf>
    <xf numFmtId="37" fontId="2" fillId="0" borderId="13" xfId="1" applyNumberFormat="1" applyFont="1" applyFill="1" applyBorder="1" applyAlignment="1">
      <alignment horizontal="center"/>
    </xf>
    <xf numFmtId="2" fontId="2" fillId="0" borderId="13" xfId="3" applyNumberFormat="1" applyFont="1" applyFill="1" applyBorder="1" applyAlignment="1">
      <alignment horizontal="center"/>
    </xf>
    <xf numFmtId="3" fontId="2" fillId="0" borderId="13" xfId="3" applyNumberFormat="1" applyFont="1" applyFill="1" applyBorder="1" applyAlignment="1">
      <alignment horizontal="center"/>
    </xf>
    <xf numFmtId="39" fontId="2" fillId="0" borderId="14" xfId="3" applyNumberFormat="1" applyFont="1" applyFill="1" applyBorder="1" applyAlignment="1">
      <alignment horizontal="center"/>
    </xf>
    <xf numFmtId="166" fontId="2" fillId="0" borderId="14" xfId="3" applyNumberFormat="1" applyFont="1" applyFill="1" applyBorder="1" applyAlignment="1">
      <alignment horizontal="center"/>
    </xf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00"/>
  <sheetViews>
    <sheetView tabSelected="1" zoomScaleNormal="100" workbookViewId="0">
      <pane xSplit="4" topLeftCell="E1" activePane="topRight" state="frozen"/>
      <selection pane="topRight" activeCell="G29" sqref="G29"/>
    </sheetView>
  </sheetViews>
  <sheetFormatPr defaultColWidth="9.140625"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24" style="37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42578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42578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42578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6"/>
      <c r="H2" s="36" t="s">
        <v>156</v>
      </c>
      <c r="P2" s="3" t="str">
        <f>H2</f>
        <v>Final Equalization Table, County of Camden for the year 2020</v>
      </c>
      <c r="AD2" s="3" t="str">
        <f>H2</f>
        <v>Final Equalization Table, County of Camden for the year 2020</v>
      </c>
    </row>
    <row r="5" spans="1:40" ht="27.6" customHeight="1" x14ac:dyDescent="0.2">
      <c r="E5" s="63" t="s">
        <v>6</v>
      </c>
      <c r="F5" s="63"/>
      <c r="G5" s="63"/>
      <c r="H5" s="63"/>
      <c r="I5" s="62" t="s">
        <v>70</v>
      </c>
      <c r="J5" s="62"/>
      <c r="K5" s="62"/>
      <c r="L5" s="62"/>
      <c r="M5" s="62"/>
      <c r="N5" s="63" t="s">
        <v>47</v>
      </c>
      <c r="O5" s="63"/>
      <c r="P5" s="63"/>
      <c r="Q5" s="63"/>
      <c r="R5" s="63"/>
      <c r="S5" s="62" t="s">
        <v>48</v>
      </c>
      <c r="T5" s="62"/>
      <c r="U5" s="62"/>
      <c r="V5" s="62" t="s">
        <v>30</v>
      </c>
      <c r="W5" s="62" t="s">
        <v>49</v>
      </c>
    </row>
    <row r="6" spans="1:40" ht="28.35" customHeight="1" x14ac:dyDescent="0.2">
      <c r="E6" s="63"/>
      <c r="F6" s="63"/>
      <c r="G6" s="63"/>
      <c r="H6" s="63"/>
      <c r="I6" s="62"/>
      <c r="J6" s="62"/>
      <c r="K6" s="62"/>
      <c r="L6" s="62"/>
      <c r="M6" s="62"/>
      <c r="N6" s="63"/>
      <c r="O6" s="63"/>
      <c r="P6" s="63"/>
      <c r="Q6" s="63"/>
      <c r="R6" s="63"/>
      <c r="S6" s="62"/>
      <c r="T6" s="62"/>
      <c r="U6" s="62"/>
      <c r="V6" s="62"/>
      <c r="W6" s="62"/>
    </row>
    <row r="7" spans="1:40" ht="12.75" customHeight="1" x14ac:dyDescent="0.2">
      <c r="E7" s="63"/>
      <c r="F7" s="63"/>
      <c r="G7" s="63"/>
      <c r="H7" s="63"/>
      <c r="I7" s="62"/>
      <c r="J7" s="62"/>
      <c r="K7" s="62"/>
      <c r="L7" s="62"/>
      <c r="M7" s="62"/>
      <c r="N7" s="63"/>
      <c r="O7" s="63"/>
      <c r="P7" s="63"/>
      <c r="Q7" s="63"/>
      <c r="R7" s="63"/>
      <c r="S7" s="62"/>
      <c r="T7" s="62"/>
      <c r="U7" s="62"/>
      <c r="V7" s="62"/>
      <c r="W7" s="62"/>
      <c r="X7" s="56" t="s">
        <v>46</v>
      </c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8"/>
    </row>
    <row r="8" spans="1:40" x14ac:dyDescent="0.2">
      <c r="E8" s="38" t="s">
        <v>12</v>
      </c>
      <c r="F8" s="19" t="s">
        <v>13</v>
      </c>
      <c r="G8" s="19" t="s">
        <v>14</v>
      </c>
      <c r="H8" s="19" t="s">
        <v>15</v>
      </c>
      <c r="I8" s="19" t="s">
        <v>16</v>
      </c>
      <c r="J8" s="19" t="s">
        <v>17</v>
      </c>
      <c r="K8" s="19" t="s">
        <v>18</v>
      </c>
      <c r="L8" s="19" t="s">
        <v>19</v>
      </c>
      <c r="M8" s="19" t="s">
        <v>20</v>
      </c>
      <c r="N8" s="19" t="s">
        <v>21</v>
      </c>
      <c r="O8" s="19" t="s">
        <v>22</v>
      </c>
      <c r="P8" s="19" t="s">
        <v>23</v>
      </c>
      <c r="Q8" s="19" t="s">
        <v>24</v>
      </c>
      <c r="R8" s="19" t="s">
        <v>25</v>
      </c>
      <c r="S8" s="20" t="s">
        <v>26</v>
      </c>
      <c r="T8" s="20" t="s">
        <v>27</v>
      </c>
      <c r="U8" s="20" t="s">
        <v>28</v>
      </c>
      <c r="V8" s="20">
        <v>5</v>
      </c>
      <c r="W8" s="20">
        <v>6</v>
      </c>
      <c r="X8" s="18" t="s">
        <v>32</v>
      </c>
      <c r="Y8" s="18" t="s">
        <v>33</v>
      </c>
      <c r="Z8" s="18" t="s">
        <v>34</v>
      </c>
      <c r="AA8" s="18" t="s">
        <v>35</v>
      </c>
      <c r="AB8" s="18" t="s">
        <v>5</v>
      </c>
      <c r="AC8" s="18" t="s">
        <v>36</v>
      </c>
      <c r="AD8" s="18" t="s">
        <v>37</v>
      </c>
      <c r="AE8" s="18" t="s">
        <v>38</v>
      </c>
      <c r="AF8" s="18" t="s">
        <v>39</v>
      </c>
      <c r="AG8" s="18" t="s">
        <v>40</v>
      </c>
      <c r="AH8" s="18" t="s">
        <v>41</v>
      </c>
      <c r="AI8" s="18" t="s">
        <v>42</v>
      </c>
      <c r="AJ8" s="34" t="s">
        <v>43</v>
      </c>
      <c r="AK8" s="35" t="s">
        <v>103</v>
      </c>
      <c r="AL8" s="35" t="s">
        <v>147</v>
      </c>
      <c r="AM8" s="35" t="s">
        <v>148</v>
      </c>
      <c r="AN8" s="35" t="s">
        <v>149</v>
      </c>
    </row>
    <row r="9" spans="1:40" s="8" customFormat="1" ht="13.35" customHeight="1" x14ac:dyDescent="0.2">
      <c r="B9" s="9"/>
      <c r="C9" s="60" t="s">
        <v>44</v>
      </c>
      <c r="D9" s="61" t="s">
        <v>45</v>
      </c>
      <c r="E9" s="64" t="s">
        <v>31</v>
      </c>
      <c r="F9" s="62" t="s">
        <v>8</v>
      </c>
      <c r="G9" s="62" t="s">
        <v>50</v>
      </c>
      <c r="H9" s="62" t="s">
        <v>51</v>
      </c>
      <c r="I9" s="62" t="s">
        <v>7</v>
      </c>
      <c r="J9" s="65" t="s">
        <v>11</v>
      </c>
      <c r="K9" s="62" t="s">
        <v>56</v>
      </c>
      <c r="L9" s="62" t="s">
        <v>52</v>
      </c>
      <c r="M9" s="62" t="s">
        <v>145</v>
      </c>
      <c r="N9" s="62" t="s">
        <v>53</v>
      </c>
      <c r="O9" s="62" t="s">
        <v>9</v>
      </c>
      <c r="P9" s="62" t="s">
        <v>57</v>
      </c>
      <c r="Q9" s="62" t="s">
        <v>58</v>
      </c>
      <c r="R9" s="62" t="s">
        <v>54</v>
      </c>
      <c r="S9" s="62" t="s">
        <v>7</v>
      </c>
      <c r="T9" s="62" t="s">
        <v>10</v>
      </c>
      <c r="U9" s="62" t="s">
        <v>59</v>
      </c>
      <c r="V9" s="62" t="s">
        <v>106</v>
      </c>
      <c r="W9" s="62" t="s">
        <v>55</v>
      </c>
      <c r="X9" s="62" t="s">
        <v>60</v>
      </c>
      <c r="Y9" s="62" t="s">
        <v>150</v>
      </c>
      <c r="Z9" s="62" t="s">
        <v>69</v>
      </c>
      <c r="AA9" s="62" t="s">
        <v>68</v>
      </c>
      <c r="AB9" s="65" t="s">
        <v>151</v>
      </c>
      <c r="AC9" s="62" t="s">
        <v>146</v>
      </c>
      <c r="AD9" s="65" t="s">
        <v>152</v>
      </c>
      <c r="AE9" s="65" t="s">
        <v>153</v>
      </c>
      <c r="AF9" s="65" t="s">
        <v>154</v>
      </c>
      <c r="AG9" s="62" t="s">
        <v>62</v>
      </c>
      <c r="AH9" s="62" t="s">
        <v>61</v>
      </c>
      <c r="AI9" s="62" t="s">
        <v>64</v>
      </c>
      <c r="AJ9" s="62" t="s">
        <v>63</v>
      </c>
      <c r="AK9" s="67" t="s">
        <v>65</v>
      </c>
      <c r="AL9" s="67" t="s">
        <v>66</v>
      </c>
      <c r="AM9" s="67" t="s">
        <v>67</v>
      </c>
      <c r="AN9" s="67" t="s">
        <v>155</v>
      </c>
    </row>
    <row r="10" spans="1:40" s="8" customFormat="1" x14ac:dyDescent="0.2">
      <c r="B10" s="9"/>
      <c r="C10" s="60"/>
      <c r="D10" s="61"/>
      <c r="E10" s="64"/>
      <c r="F10" s="62"/>
      <c r="G10" s="62"/>
      <c r="H10" s="62"/>
      <c r="I10" s="62"/>
      <c r="J10" s="66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6"/>
      <c r="AC10" s="62"/>
      <c r="AD10" s="66"/>
      <c r="AE10" s="66"/>
      <c r="AF10" s="66"/>
      <c r="AG10" s="62"/>
      <c r="AH10" s="62"/>
      <c r="AI10" s="62"/>
      <c r="AJ10" s="62"/>
      <c r="AK10" s="62"/>
      <c r="AL10" s="62"/>
      <c r="AM10" s="62"/>
      <c r="AN10" s="62"/>
    </row>
    <row r="11" spans="1:40" s="8" customFormat="1" ht="56.1" customHeight="1" x14ac:dyDescent="0.2">
      <c r="B11" s="9"/>
      <c r="C11" s="60"/>
      <c r="D11" s="61"/>
      <c r="E11" s="64"/>
      <c r="F11" s="62"/>
      <c r="G11" s="62"/>
      <c r="H11" s="62"/>
      <c r="I11" s="62"/>
      <c r="J11" s="66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6"/>
      <c r="AC11" s="62"/>
      <c r="AD11" s="66"/>
      <c r="AE11" s="66"/>
      <c r="AF11" s="66"/>
      <c r="AG11" s="62"/>
      <c r="AH11" s="62"/>
      <c r="AI11" s="62"/>
      <c r="AJ11" s="62"/>
      <c r="AK11" s="62"/>
      <c r="AL11" s="62"/>
      <c r="AM11" s="62"/>
      <c r="AN11" s="62"/>
    </row>
    <row r="12" spans="1:40" s="8" customFormat="1" x14ac:dyDescent="0.2">
      <c r="B12" s="9"/>
      <c r="C12" s="60"/>
      <c r="D12" s="61"/>
      <c r="E12" s="64"/>
      <c r="F12" s="62"/>
      <c r="G12" s="62"/>
      <c r="H12" s="62"/>
      <c r="I12" s="62"/>
      <c r="J12" s="66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6"/>
      <c r="AC12" s="62"/>
      <c r="AD12" s="66"/>
      <c r="AE12" s="66"/>
      <c r="AF12" s="66"/>
      <c r="AG12" s="62"/>
      <c r="AH12" s="62"/>
      <c r="AI12" s="62"/>
      <c r="AJ12" s="62"/>
      <c r="AK12" s="62"/>
      <c r="AL12" s="62"/>
      <c r="AM12" s="62"/>
      <c r="AN12" s="62"/>
    </row>
    <row r="13" spans="1:40" s="8" customFormat="1" x14ac:dyDescent="0.2">
      <c r="B13" s="9"/>
      <c r="C13" s="60"/>
      <c r="D13" s="61"/>
      <c r="E13" s="64"/>
      <c r="F13" s="62"/>
      <c r="G13" s="62"/>
      <c r="H13" s="62"/>
      <c r="I13" s="62"/>
      <c r="J13" s="66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6"/>
      <c r="AC13" s="62"/>
      <c r="AD13" s="66"/>
      <c r="AE13" s="66"/>
      <c r="AF13" s="66"/>
      <c r="AG13" s="62"/>
      <c r="AH13" s="62"/>
      <c r="AI13" s="62"/>
      <c r="AJ13" s="62"/>
      <c r="AK13" s="62"/>
      <c r="AL13" s="62"/>
      <c r="AM13" s="62"/>
      <c r="AN13" s="62"/>
    </row>
    <row r="14" spans="1:40" s="8" customFormat="1" x14ac:dyDescent="0.2">
      <c r="B14" s="9"/>
      <c r="C14" s="60"/>
      <c r="D14" s="61"/>
      <c r="E14" s="64"/>
      <c r="F14" s="62"/>
      <c r="G14" s="62"/>
      <c r="H14" s="62"/>
      <c r="I14" s="62"/>
      <c r="J14" s="21" t="s">
        <v>107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7"/>
      <c r="AC14" s="62"/>
      <c r="AD14" s="67"/>
      <c r="AE14" s="67"/>
      <c r="AF14" s="67"/>
      <c r="AG14" s="62"/>
      <c r="AH14" s="62"/>
      <c r="AI14" s="62"/>
      <c r="AJ14" s="62"/>
      <c r="AK14" s="62"/>
      <c r="AL14" s="62"/>
      <c r="AM14" s="62"/>
      <c r="AN14" s="62"/>
    </row>
    <row r="15" spans="1:40" s="82" customFormat="1" x14ac:dyDescent="0.2">
      <c r="A15" s="68" t="s">
        <v>3</v>
      </c>
      <c r="B15" s="69" t="s">
        <v>0</v>
      </c>
      <c r="C15" s="54"/>
      <c r="D15" s="70" t="s">
        <v>108</v>
      </c>
      <c r="E15" s="71">
        <v>711754404</v>
      </c>
      <c r="F15" s="72">
        <v>97.21</v>
      </c>
      <c r="G15" s="44">
        <v>732182290</v>
      </c>
      <c r="H15" s="73">
        <v>20427886</v>
      </c>
      <c r="I15" s="74">
        <v>1375008</v>
      </c>
      <c r="J15" s="72">
        <v>97.21</v>
      </c>
      <c r="K15" s="75">
        <v>1414472</v>
      </c>
      <c r="L15" s="76">
        <v>1375008</v>
      </c>
      <c r="M15" s="73">
        <v>0</v>
      </c>
      <c r="N15" s="77">
        <v>149536.66</v>
      </c>
      <c r="O15" s="78">
        <v>3.5579999999999998</v>
      </c>
      <c r="P15" s="73">
        <v>4202829</v>
      </c>
      <c r="Q15" s="72">
        <v>97.71</v>
      </c>
      <c r="R15" s="73">
        <v>4301329</v>
      </c>
      <c r="S15" s="79">
        <v>0</v>
      </c>
      <c r="T15" s="80">
        <v>97.21</v>
      </c>
      <c r="U15" s="44">
        <v>0</v>
      </c>
      <c r="V15" s="81">
        <v>0</v>
      </c>
      <c r="W15" s="73">
        <v>24729215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75">
        <v>0</v>
      </c>
      <c r="AE15" s="75">
        <v>0</v>
      </c>
      <c r="AF15" s="75">
        <v>0</v>
      </c>
      <c r="AG15" s="75">
        <v>0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44">
        <v>0</v>
      </c>
    </row>
    <row r="16" spans="1:40" s="82" customFormat="1" x14ac:dyDescent="0.2">
      <c r="A16" s="68" t="s">
        <v>3</v>
      </c>
      <c r="B16" s="69" t="s">
        <v>1</v>
      </c>
      <c r="C16" s="54"/>
      <c r="D16" s="70" t="s">
        <v>109</v>
      </c>
      <c r="E16" s="71">
        <v>20700000</v>
      </c>
      <c r="F16" s="72">
        <v>99.89</v>
      </c>
      <c r="G16" s="44">
        <v>20722795</v>
      </c>
      <c r="H16" s="73">
        <v>22795</v>
      </c>
      <c r="I16" s="83">
        <v>285321</v>
      </c>
      <c r="J16" s="72">
        <v>99.89</v>
      </c>
      <c r="K16" s="75">
        <v>285635</v>
      </c>
      <c r="L16" s="76">
        <v>285321</v>
      </c>
      <c r="M16" s="73">
        <v>0</v>
      </c>
      <c r="N16" s="84">
        <v>8899.39</v>
      </c>
      <c r="O16" s="85">
        <v>6.2050000000000001</v>
      </c>
      <c r="P16" s="73">
        <v>143423</v>
      </c>
      <c r="Q16" s="72">
        <v>99.89</v>
      </c>
      <c r="R16" s="73">
        <v>143581</v>
      </c>
      <c r="S16" s="79">
        <v>0</v>
      </c>
      <c r="T16" s="80">
        <v>99.89</v>
      </c>
      <c r="U16" s="44">
        <v>0</v>
      </c>
      <c r="V16" s="81">
        <v>0</v>
      </c>
      <c r="W16" s="73">
        <v>166376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44">
        <v>0</v>
      </c>
    </row>
    <row r="17" spans="1:40" s="82" customFormat="1" x14ac:dyDescent="0.2">
      <c r="A17" s="68" t="s">
        <v>3</v>
      </c>
      <c r="B17" s="69" t="s">
        <v>2</v>
      </c>
      <c r="C17" s="86" t="s">
        <v>5</v>
      </c>
      <c r="D17" s="70" t="s">
        <v>110</v>
      </c>
      <c r="E17" s="87">
        <v>494512810</v>
      </c>
      <c r="F17" s="88">
        <v>96.17</v>
      </c>
      <c r="G17" s="44">
        <v>514206936</v>
      </c>
      <c r="H17" s="73">
        <v>19694126</v>
      </c>
      <c r="I17" s="83">
        <v>921075</v>
      </c>
      <c r="J17" s="88">
        <v>96.17</v>
      </c>
      <c r="K17" s="75">
        <v>957757</v>
      </c>
      <c r="L17" s="76">
        <v>921075</v>
      </c>
      <c r="M17" s="73">
        <v>0</v>
      </c>
      <c r="N17" s="84">
        <v>241286.49</v>
      </c>
      <c r="O17" s="85">
        <v>4.3810000000000002</v>
      </c>
      <c r="P17" s="73">
        <v>5507567</v>
      </c>
      <c r="Q17" s="88">
        <v>92.58</v>
      </c>
      <c r="R17" s="73">
        <v>5948981</v>
      </c>
      <c r="S17" s="79">
        <v>0</v>
      </c>
      <c r="T17" s="80">
        <v>96.17</v>
      </c>
      <c r="U17" s="44">
        <v>0</v>
      </c>
      <c r="V17" s="81">
        <v>0</v>
      </c>
      <c r="W17" s="73">
        <v>25643107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174800</v>
      </c>
      <c r="AH17" s="75">
        <v>81800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44">
        <v>256600</v>
      </c>
    </row>
    <row r="18" spans="1:40" s="82" customFormat="1" x14ac:dyDescent="0.2">
      <c r="A18" s="68" t="s">
        <v>3</v>
      </c>
      <c r="B18" s="69" t="s">
        <v>3</v>
      </c>
      <c r="C18" s="54" t="s">
        <v>5</v>
      </c>
      <c r="D18" s="70" t="s">
        <v>111</v>
      </c>
      <c r="E18" s="87">
        <v>783621800</v>
      </c>
      <c r="F18" s="88">
        <v>101.44</v>
      </c>
      <c r="G18" s="44">
        <v>772497831</v>
      </c>
      <c r="H18" s="73">
        <v>-11123969</v>
      </c>
      <c r="I18" s="83">
        <v>0</v>
      </c>
      <c r="J18" s="88">
        <v>100</v>
      </c>
      <c r="K18" s="75">
        <v>0</v>
      </c>
      <c r="L18" s="76">
        <v>0</v>
      </c>
      <c r="M18" s="73">
        <v>0</v>
      </c>
      <c r="N18" s="84">
        <v>104440.88</v>
      </c>
      <c r="O18" s="85">
        <v>3.8049999999999997</v>
      </c>
      <c r="P18" s="73">
        <v>2744833</v>
      </c>
      <c r="Q18" s="88">
        <v>102.11</v>
      </c>
      <c r="R18" s="73">
        <v>2688114</v>
      </c>
      <c r="S18" s="79">
        <v>0</v>
      </c>
      <c r="T18" s="80">
        <v>101.44</v>
      </c>
      <c r="U18" s="44">
        <v>0</v>
      </c>
      <c r="V18" s="81">
        <v>0</v>
      </c>
      <c r="W18" s="73">
        <v>-8435855</v>
      </c>
      <c r="X18" s="75">
        <v>0</v>
      </c>
      <c r="Y18" s="75">
        <v>300000</v>
      </c>
      <c r="Z18" s="75">
        <v>0</v>
      </c>
      <c r="AA18" s="75">
        <v>0</v>
      </c>
      <c r="AB18" s="75">
        <v>0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>
        <v>0</v>
      </c>
      <c r="AJ18" s="75">
        <v>0</v>
      </c>
      <c r="AK18" s="75">
        <v>0</v>
      </c>
      <c r="AL18" s="75">
        <v>0</v>
      </c>
      <c r="AM18" s="75">
        <v>0</v>
      </c>
      <c r="AN18" s="44">
        <v>300000</v>
      </c>
    </row>
    <row r="19" spans="1:40" s="82" customFormat="1" x14ac:dyDescent="0.2">
      <c r="A19" s="68" t="s">
        <v>3</v>
      </c>
      <c r="B19" s="69" t="s">
        <v>4</v>
      </c>
      <c r="C19" s="86" t="s">
        <v>5</v>
      </c>
      <c r="D19" s="70" t="s">
        <v>112</v>
      </c>
      <c r="E19" s="87">
        <v>733951400</v>
      </c>
      <c r="F19" s="88">
        <v>100.74</v>
      </c>
      <c r="G19" s="44">
        <v>728560056</v>
      </c>
      <c r="H19" s="73">
        <v>-5391344</v>
      </c>
      <c r="I19" s="83">
        <v>4585394</v>
      </c>
      <c r="J19" s="88">
        <v>100</v>
      </c>
      <c r="K19" s="75">
        <v>4585394</v>
      </c>
      <c r="L19" s="76">
        <v>4585394</v>
      </c>
      <c r="M19" s="73">
        <v>0</v>
      </c>
      <c r="N19" s="84">
        <v>60669.4</v>
      </c>
      <c r="O19" s="85">
        <v>3.3169999999999997</v>
      </c>
      <c r="P19" s="73">
        <v>1829044</v>
      </c>
      <c r="Q19" s="88">
        <v>98.82</v>
      </c>
      <c r="R19" s="73">
        <v>1850884</v>
      </c>
      <c r="S19" s="79">
        <v>0</v>
      </c>
      <c r="T19" s="80">
        <v>100.74</v>
      </c>
      <c r="U19" s="44">
        <v>0</v>
      </c>
      <c r="V19" s="81">
        <v>0</v>
      </c>
      <c r="W19" s="73">
        <v>-3540460</v>
      </c>
      <c r="X19" s="75">
        <v>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75">
        <v>0</v>
      </c>
      <c r="AE19" s="75">
        <v>0</v>
      </c>
      <c r="AF19" s="75">
        <v>0</v>
      </c>
      <c r="AG19" s="75">
        <v>118600</v>
      </c>
      <c r="AH19" s="75">
        <v>0</v>
      </c>
      <c r="AI19" s="75">
        <v>0</v>
      </c>
      <c r="AJ19" s="75">
        <v>0</v>
      </c>
      <c r="AK19" s="75">
        <v>0</v>
      </c>
      <c r="AL19" s="75">
        <v>0</v>
      </c>
      <c r="AM19" s="75">
        <v>0</v>
      </c>
      <c r="AN19" s="44">
        <v>118600</v>
      </c>
    </row>
    <row r="20" spans="1:40" s="82" customFormat="1" x14ac:dyDescent="0.2">
      <c r="A20" s="68" t="s">
        <v>3</v>
      </c>
      <c r="B20" s="69" t="s">
        <v>102</v>
      </c>
      <c r="C20" s="86" t="s">
        <v>5</v>
      </c>
      <c r="D20" s="70" t="s">
        <v>113</v>
      </c>
      <c r="E20" s="87">
        <v>623809400</v>
      </c>
      <c r="F20" s="88">
        <v>91.95</v>
      </c>
      <c r="G20" s="44">
        <v>678422403</v>
      </c>
      <c r="H20" s="73">
        <v>54613003</v>
      </c>
      <c r="I20" s="83">
        <v>1608266</v>
      </c>
      <c r="J20" s="88">
        <v>91.95</v>
      </c>
      <c r="K20" s="75">
        <v>1749066</v>
      </c>
      <c r="L20" s="76">
        <v>1608266</v>
      </c>
      <c r="M20" s="73">
        <v>0</v>
      </c>
      <c r="N20" s="84">
        <v>14136.51</v>
      </c>
      <c r="O20" s="85">
        <v>3.6229999999999998</v>
      </c>
      <c r="P20" s="73">
        <v>390188</v>
      </c>
      <c r="Q20" s="88">
        <v>99.99</v>
      </c>
      <c r="R20" s="73">
        <v>390227</v>
      </c>
      <c r="S20" s="79">
        <v>0</v>
      </c>
      <c r="T20" s="80">
        <v>91.95</v>
      </c>
      <c r="U20" s="44">
        <v>0</v>
      </c>
      <c r="V20" s="81">
        <v>0</v>
      </c>
      <c r="W20" s="73">
        <v>55003230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5">
        <v>0</v>
      </c>
      <c r="AF20" s="75">
        <v>0</v>
      </c>
      <c r="AG20" s="75">
        <v>80400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44">
        <v>80400</v>
      </c>
    </row>
    <row r="21" spans="1:40" s="82" customFormat="1" x14ac:dyDescent="0.2">
      <c r="A21" s="68" t="s">
        <v>3</v>
      </c>
      <c r="B21" s="69" t="s">
        <v>101</v>
      </c>
      <c r="C21" s="86" t="s">
        <v>5</v>
      </c>
      <c r="D21" s="70" t="s">
        <v>114</v>
      </c>
      <c r="E21" s="87">
        <v>113290800</v>
      </c>
      <c r="F21" s="88">
        <v>96.35</v>
      </c>
      <c r="G21" s="44">
        <v>117582564</v>
      </c>
      <c r="H21" s="73">
        <v>4291764</v>
      </c>
      <c r="I21" s="83">
        <v>100</v>
      </c>
      <c r="J21" s="88">
        <v>96.35</v>
      </c>
      <c r="K21" s="75">
        <v>104</v>
      </c>
      <c r="L21" s="76">
        <v>100</v>
      </c>
      <c r="M21" s="73">
        <v>0</v>
      </c>
      <c r="N21" s="84">
        <v>28528.65</v>
      </c>
      <c r="O21" s="85">
        <v>4.0220000000000002</v>
      </c>
      <c r="P21" s="73">
        <v>709315</v>
      </c>
      <c r="Q21" s="88">
        <v>91.86</v>
      </c>
      <c r="R21" s="73">
        <v>772170</v>
      </c>
      <c r="S21" s="79">
        <v>0</v>
      </c>
      <c r="T21" s="80">
        <v>96.35</v>
      </c>
      <c r="U21" s="44">
        <v>0</v>
      </c>
      <c r="V21" s="81">
        <v>0</v>
      </c>
      <c r="W21" s="73">
        <v>5063934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35900</v>
      </c>
      <c r="AI21" s="75">
        <v>0</v>
      </c>
      <c r="AJ21" s="75">
        <v>0</v>
      </c>
      <c r="AK21" s="75">
        <v>0</v>
      </c>
      <c r="AL21" s="75">
        <v>0</v>
      </c>
      <c r="AM21" s="75">
        <v>1306600</v>
      </c>
      <c r="AN21" s="44">
        <v>1342500</v>
      </c>
    </row>
    <row r="22" spans="1:40" s="82" customFormat="1" x14ac:dyDescent="0.2">
      <c r="A22" s="68" t="s">
        <v>3</v>
      </c>
      <c r="B22" s="69" t="s">
        <v>100</v>
      </c>
      <c r="C22" s="86" t="s">
        <v>5</v>
      </c>
      <c r="D22" s="70" t="s">
        <v>115</v>
      </c>
      <c r="E22" s="87">
        <v>1685258473</v>
      </c>
      <c r="F22" s="88">
        <v>95.39</v>
      </c>
      <c r="G22" s="44">
        <v>1766703505</v>
      </c>
      <c r="H22" s="73">
        <v>81445032</v>
      </c>
      <c r="I22" s="83">
        <v>27536465</v>
      </c>
      <c r="J22" s="88">
        <v>95.39</v>
      </c>
      <c r="K22" s="75">
        <v>28867245</v>
      </c>
      <c r="L22" s="76">
        <v>27536465</v>
      </c>
      <c r="M22" s="73">
        <v>0</v>
      </c>
      <c r="N22" s="84">
        <v>3052369.7</v>
      </c>
      <c r="O22" s="85">
        <v>3.0449999999999999</v>
      </c>
      <c r="P22" s="73">
        <v>100242026</v>
      </c>
      <c r="Q22" s="88">
        <v>98.1</v>
      </c>
      <c r="R22" s="73">
        <v>102183513</v>
      </c>
      <c r="S22" s="79">
        <v>0</v>
      </c>
      <c r="T22" s="80">
        <v>95.39</v>
      </c>
      <c r="U22" s="44">
        <v>0</v>
      </c>
      <c r="V22" s="81">
        <v>0</v>
      </c>
      <c r="W22" s="73">
        <v>183628545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5">
        <v>0</v>
      </c>
      <c r="AH22" s="75">
        <v>10630600</v>
      </c>
      <c r="AI22" s="75">
        <v>0</v>
      </c>
      <c r="AJ22" s="75">
        <v>0</v>
      </c>
      <c r="AK22" s="75">
        <v>541200</v>
      </c>
      <c r="AL22" s="75">
        <v>0</v>
      </c>
      <c r="AM22" s="75">
        <v>31472900</v>
      </c>
      <c r="AN22" s="44">
        <v>42644700</v>
      </c>
    </row>
    <row r="23" spans="1:40" s="82" customFormat="1" x14ac:dyDescent="0.2">
      <c r="A23" s="68" t="s">
        <v>3</v>
      </c>
      <c r="B23" s="69" t="s">
        <v>99</v>
      </c>
      <c r="C23" s="86" t="s">
        <v>5</v>
      </c>
      <c r="D23" s="70" t="s">
        <v>116</v>
      </c>
      <c r="E23" s="87">
        <v>7885493400</v>
      </c>
      <c r="F23" s="88">
        <v>89.74</v>
      </c>
      <c r="G23" s="44">
        <v>8787044127</v>
      </c>
      <c r="H23" s="73">
        <v>901550727</v>
      </c>
      <c r="I23" s="83">
        <v>18072993</v>
      </c>
      <c r="J23" s="88">
        <v>89.74</v>
      </c>
      <c r="K23" s="75">
        <v>20139283</v>
      </c>
      <c r="L23" s="76">
        <v>18072993</v>
      </c>
      <c r="M23" s="73">
        <v>0</v>
      </c>
      <c r="N23" s="84">
        <v>1206985.3500000001</v>
      </c>
      <c r="O23" s="85">
        <v>3.7479999999999998</v>
      </c>
      <c r="P23" s="73">
        <v>32203451</v>
      </c>
      <c r="Q23" s="88">
        <v>90.14</v>
      </c>
      <c r="R23" s="73">
        <v>35726038</v>
      </c>
      <c r="S23" s="79">
        <v>0</v>
      </c>
      <c r="T23" s="80">
        <v>89.74</v>
      </c>
      <c r="U23" s="44">
        <v>0</v>
      </c>
      <c r="V23" s="81">
        <v>0</v>
      </c>
      <c r="W23" s="73">
        <v>937276765</v>
      </c>
      <c r="X23" s="75">
        <v>0</v>
      </c>
      <c r="Y23" s="75">
        <v>5271300</v>
      </c>
      <c r="Z23" s="75">
        <v>0</v>
      </c>
      <c r="AA23" s="75">
        <v>0</v>
      </c>
      <c r="AB23" s="75">
        <v>0</v>
      </c>
      <c r="AC23" s="75">
        <v>0</v>
      </c>
      <c r="AD23" s="75">
        <v>0</v>
      </c>
      <c r="AE23" s="75">
        <v>0</v>
      </c>
      <c r="AF23" s="75">
        <v>0</v>
      </c>
      <c r="AG23" s="75">
        <v>0</v>
      </c>
      <c r="AH23" s="75">
        <v>16677700</v>
      </c>
      <c r="AI23" s="75">
        <v>0</v>
      </c>
      <c r="AJ23" s="75">
        <v>0</v>
      </c>
      <c r="AK23" s="75">
        <v>0</v>
      </c>
      <c r="AL23" s="75">
        <v>0</v>
      </c>
      <c r="AM23" s="75">
        <v>0</v>
      </c>
      <c r="AN23" s="44">
        <v>21949000</v>
      </c>
    </row>
    <row r="24" spans="1:40" s="82" customFormat="1" x14ac:dyDescent="0.2">
      <c r="A24" s="68" t="s">
        <v>3</v>
      </c>
      <c r="B24" s="69" t="s">
        <v>98</v>
      </c>
      <c r="C24" s="54"/>
      <c r="D24" s="70" t="s">
        <v>117</v>
      </c>
      <c r="E24" s="87">
        <v>89289300</v>
      </c>
      <c r="F24" s="88">
        <v>104.96</v>
      </c>
      <c r="G24" s="44">
        <v>85069836</v>
      </c>
      <c r="H24" s="73">
        <v>-4219464</v>
      </c>
      <c r="I24" s="83">
        <v>355583</v>
      </c>
      <c r="J24" s="88">
        <v>100</v>
      </c>
      <c r="K24" s="75">
        <v>355583</v>
      </c>
      <c r="L24" s="76">
        <v>355583</v>
      </c>
      <c r="M24" s="73">
        <v>0</v>
      </c>
      <c r="N24" s="84">
        <v>5739.53</v>
      </c>
      <c r="O24" s="85">
        <v>3.4129999999999998</v>
      </c>
      <c r="P24" s="73">
        <v>168167</v>
      </c>
      <c r="Q24" s="88">
        <v>105.83</v>
      </c>
      <c r="R24" s="73">
        <v>158903</v>
      </c>
      <c r="S24" s="79">
        <v>0</v>
      </c>
      <c r="T24" s="80">
        <v>104.96</v>
      </c>
      <c r="U24" s="44">
        <v>0</v>
      </c>
      <c r="V24" s="81">
        <v>0</v>
      </c>
      <c r="W24" s="73">
        <v>-4060561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5">
        <v>0</v>
      </c>
      <c r="AH24" s="75">
        <v>0</v>
      </c>
      <c r="AI24" s="75">
        <v>0</v>
      </c>
      <c r="AJ24" s="75">
        <v>0</v>
      </c>
      <c r="AK24" s="75">
        <v>0</v>
      </c>
      <c r="AL24" s="75">
        <v>0</v>
      </c>
      <c r="AM24" s="75">
        <v>0</v>
      </c>
      <c r="AN24" s="44">
        <v>0</v>
      </c>
    </row>
    <row r="25" spans="1:40" s="82" customFormat="1" x14ac:dyDescent="0.2">
      <c r="A25" s="68" t="s">
        <v>3</v>
      </c>
      <c r="B25" s="69" t="s">
        <v>97</v>
      </c>
      <c r="C25" s="54" t="s">
        <v>5</v>
      </c>
      <c r="D25" s="70" t="s">
        <v>118</v>
      </c>
      <c r="E25" s="87">
        <v>249342910</v>
      </c>
      <c r="F25" s="88">
        <v>96.99</v>
      </c>
      <c r="G25" s="44">
        <v>257081050</v>
      </c>
      <c r="H25" s="73">
        <v>7738140</v>
      </c>
      <c r="I25" s="83">
        <v>0</v>
      </c>
      <c r="J25" s="88">
        <v>96.99</v>
      </c>
      <c r="K25" s="75">
        <v>0</v>
      </c>
      <c r="L25" s="76">
        <v>0</v>
      </c>
      <c r="M25" s="73">
        <v>0</v>
      </c>
      <c r="N25" s="84">
        <v>37522.36</v>
      </c>
      <c r="O25" s="85">
        <v>4.2430000000000003</v>
      </c>
      <c r="P25" s="73">
        <v>884336</v>
      </c>
      <c r="Q25" s="88">
        <v>98.68</v>
      </c>
      <c r="R25" s="73">
        <v>896165</v>
      </c>
      <c r="S25" s="79">
        <v>0</v>
      </c>
      <c r="T25" s="80">
        <v>96.99</v>
      </c>
      <c r="U25" s="44">
        <v>0</v>
      </c>
      <c r="V25" s="81">
        <v>0</v>
      </c>
      <c r="W25" s="73">
        <v>8634305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5">
        <v>0</v>
      </c>
      <c r="AG25" s="75">
        <v>0</v>
      </c>
      <c r="AH25" s="75">
        <v>2755990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44">
        <v>2755990</v>
      </c>
    </row>
    <row r="26" spans="1:40" s="82" customFormat="1" x14ac:dyDescent="0.2">
      <c r="A26" s="68" t="s">
        <v>3</v>
      </c>
      <c r="B26" s="69" t="s">
        <v>96</v>
      </c>
      <c r="C26" s="86" t="s">
        <v>5</v>
      </c>
      <c r="D26" s="70" t="s">
        <v>119</v>
      </c>
      <c r="E26" s="87">
        <v>1068015900</v>
      </c>
      <c r="F26" s="88">
        <v>97.73</v>
      </c>
      <c r="G26" s="44">
        <v>1092822982</v>
      </c>
      <c r="H26" s="73">
        <v>24807082</v>
      </c>
      <c r="I26" s="83">
        <v>0</v>
      </c>
      <c r="J26" s="88">
        <v>97.73</v>
      </c>
      <c r="K26" s="75">
        <v>0</v>
      </c>
      <c r="L26" s="76">
        <v>0</v>
      </c>
      <c r="M26" s="73">
        <v>0</v>
      </c>
      <c r="N26" s="84">
        <v>115852.17</v>
      </c>
      <c r="O26" s="85">
        <v>3.508</v>
      </c>
      <c r="P26" s="73">
        <v>3302513</v>
      </c>
      <c r="Q26" s="88">
        <v>98.72</v>
      </c>
      <c r="R26" s="73">
        <v>3345333</v>
      </c>
      <c r="S26" s="79">
        <v>0</v>
      </c>
      <c r="T26" s="80">
        <v>97.73</v>
      </c>
      <c r="U26" s="44">
        <v>0</v>
      </c>
      <c r="V26" s="81">
        <v>0</v>
      </c>
      <c r="W26" s="73">
        <v>28152415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2666100</v>
      </c>
      <c r="AI26" s="75">
        <v>0</v>
      </c>
      <c r="AJ26" s="75">
        <v>0</v>
      </c>
      <c r="AK26" s="75">
        <v>0</v>
      </c>
      <c r="AL26" s="75">
        <v>0</v>
      </c>
      <c r="AM26" s="75">
        <v>333400</v>
      </c>
      <c r="AN26" s="44">
        <v>2999500</v>
      </c>
    </row>
    <row r="27" spans="1:40" s="82" customFormat="1" x14ac:dyDescent="0.2">
      <c r="A27" s="68" t="s">
        <v>3</v>
      </c>
      <c r="B27" s="69" t="s">
        <v>95</v>
      </c>
      <c r="C27" s="54"/>
      <c r="D27" s="70" t="s">
        <v>120</v>
      </c>
      <c r="E27" s="87">
        <v>228316900</v>
      </c>
      <c r="F27" s="88">
        <v>88</v>
      </c>
      <c r="G27" s="44">
        <v>259451023</v>
      </c>
      <c r="H27" s="73">
        <v>31134123</v>
      </c>
      <c r="I27" s="83">
        <v>0</v>
      </c>
      <c r="J27" s="88">
        <v>88</v>
      </c>
      <c r="K27" s="75">
        <v>0</v>
      </c>
      <c r="L27" s="76">
        <v>0</v>
      </c>
      <c r="M27" s="73">
        <v>0</v>
      </c>
      <c r="N27" s="84">
        <v>58586.51</v>
      </c>
      <c r="O27" s="85">
        <v>3.5989999999999998</v>
      </c>
      <c r="P27" s="73">
        <v>1627855</v>
      </c>
      <c r="Q27" s="88">
        <v>105.6</v>
      </c>
      <c r="R27" s="73">
        <v>1541529</v>
      </c>
      <c r="S27" s="79">
        <v>0</v>
      </c>
      <c r="T27" s="80">
        <v>88</v>
      </c>
      <c r="U27" s="44">
        <v>0</v>
      </c>
      <c r="V27" s="81">
        <v>0</v>
      </c>
      <c r="W27" s="73">
        <v>32675652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0</v>
      </c>
      <c r="AG27" s="75">
        <v>0</v>
      </c>
      <c r="AH27" s="75">
        <v>0</v>
      </c>
      <c r="AI27" s="75">
        <v>0</v>
      </c>
      <c r="AJ27" s="75">
        <v>0</v>
      </c>
      <c r="AK27" s="75">
        <v>0</v>
      </c>
      <c r="AL27" s="75">
        <v>0</v>
      </c>
      <c r="AM27" s="75">
        <v>0</v>
      </c>
      <c r="AN27" s="44">
        <v>0</v>
      </c>
    </row>
    <row r="28" spans="1:40" s="82" customFormat="1" x14ac:dyDescent="0.2">
      <c r="A28" s="68" t="s">
        <v>3</v>
      </c>
      <c r="B28" s="69" t="s">
        <v>94</v>
      </c>
      <c r="C28" s="86" t="s">
        <v>5</v>
      </c>
      <c r="D28" s="70" t="s">
        <v>121</v>
      </c>
      <c r="E28" s="87">
        <v>518138650</v>
      </c>
      <c r="F28" s="88">
        <v>96.32</v>
      </c>
      <c r="G28" s="44">
        <v>537934645</v>
      </c>
      <c r="H28" s="73">
        <v>19795995</v>
      </c>
      <c r="I28" s="83">
        <v>0</v>
      </c>
      <c r="J28" s="88">
        <v>96.32</v>
      </c>
      <c r="K28" s="75">
        <v>0</v>
      </c>
      <c r="L28" s="76">
        <v>0</v>
      </c>
      <c r="M28" s="73">
        <v>0</v>
      </c>
      <c r="N28" s="84">
        <v>392857.72</v>
      </c>
      <c r="O28" s="85">
        <v>4.4060000000000006</v>
      </c>
      <c r="P28" s="73">
        <v>8916426</v>
      </c>
      <c r="Q28" s="88">
        <v>95.99</v>
      </c>
      <c r="R28" s="73">
        <v>9288911</v>
      </c>
      <c r="S28" s="79">
        <v>0</v>
      </c>
      <c r="T28" s="80">
        <v>96.32</v>
      </c>
      <c r="U28" s="44">
        <v>0</v>
      </c>
      <c r="V28" s="81">
        <v>0</v>
      </c>
      <c r="W28" s="73">
        <v>29084906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75">
        <v>781500</v>
      </c>
      <c r="AI28" s="75">
        <v>0</v>
      </c>
      <c r="AJ28" s="75">
        <v>0</v>
      </c>
      <c r="AK28" s="75">
        <v>0</v>
      </c>
      <c r="AL28" s="75">
        <v>0</v>
      </c>
      <c r="AM28" s="75">
        <v>0</v>
      </c>
      <c r="AN28" s="44">
        <v>781500</v>
      </c>
    </row>
    <row r="29" spans="1:40" s="82" customFormat="1" x14ac:dyDescent="0.2">
      <c r="A29" s="68" t="s">
        <v>3</v>
      </c>
      <c r="B29" s="69" t="s">
        <v>93</v>
      </c>
      <c r="C29" s="86" t="s">
        <v>5</v>
      </c>
      <c r="D29" s="70" t="s">
        <v>122</v>
      </c>
      <c r="E29" s="87">
        <v>4428466300</v>
      </c>
      <c r="F29" s="88">
        <v>97.58</v>
      </c>
      <c r="G29" s="44">
        <v>4538292990</v>
      </c>
      <c r="H29" s="73">
        <v>109826690</v>
      </c>
      <c r="I29" s="83">
        <v>6588300</v>
      </c>
      <c r="J29" s="88">
        <v>97.58</v>
      </c>
      <c r="K29" s="75">
        <v>6751691</v>
      </c>
      <c r="L29" s="76">
        <v>6588300</v>
      </c>
      <c r="M29" s="73">
        <v>0</v>
      </c>
      <c r="N29" s="84">
        <v>156114.60999999999</v>
      </c>
      <c r="O29" s="85">
        <v>3.8039999999999998</v>
      </c>
      <c r="P29" s="73">
        <v>4103959</v>
      </c>
      <c r="Q29" s="88">
        <v>97.5</v>
      </c>
      <c r="R29" s="73">
        <v>4209189</v>
      </c>
      <c r="S29" s="79">
        <v>0</v>
      </c>
      <c r="T29" s="80">
        <v>97.58</v>
      </c>
      <c r="U29" s="44">
        <v>0</v>
      </c>
      <c r="V29" s="81">
        <v>68368125</v>
      </c>
      <c r="W29" s="73">
        <v>182404004</v>
      </c>
      <c r="X29" s="75">
        <v>0</v>
      </c>
      <c r="Y29" s="75">
        <v>1043200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5">
        <v>0</v>
      </c>
      <c r="AH29" s="75">
        <v>362300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44">
        <v>1405500</v>
      </c>
    </row>
    <row r="30" spans="1:40" s="82" customFormat="1" x14ac:dyDescent="0.2">
      <c r="A30" s="68" t="s">
        <v>3</v>
      </c>
      <c r="B30" s="69" t="s">
        <v>92</v>
      </c>
      <c r="C30" s="86" t="s">
        <v>5</v>
      </c>
      <c r="D30" s="70" t="s">
        <v>123</v>
      </c>
      <c r="E30" s="87">
        <v>1276774610</v>
      </c>
      <c r="F30" s="88">
        <v>88.02</v>
      </c>
      <c r="G30" s="44">
        <v>1450550568</v>
      </c>
      <c r="H30" s="73">
        <v>173775958</v>
      </c>
      <c r="I30" s="83">
        <v>961989</v>
      </c>
      <c r="J30" s="88">
        <v>88.02</v>
      </c>
      <c r="K30" s="75">
        <v>1092921</v>
      </c>
      <c r="L30" s="76">
        <v>961989</v>
      </c>
      <c r="M30" s="73">
        <v>0</v>
      </c>
      <c r="N30" s="84">
        <v>111167.78</v>
      </c>
      <c r="O30" s="85">
        <v>3.6519999999999997</v>
      </c>
      <c r="P30" s="73">
        <v>3044025</v>
      </c>
      <c r="Q30" s="88">
        <v>91.14</v>
      </c>
      <c r="R30" s="73">
        <v>3339944</v>
      </c>
      <c r="S30" s="79">
        <v>0</v>
      </c>
      <c r="T30" s="80">
        <v>88.02</v>
      </c>
      <c r="U30" s="44">
        <v>0</v>
      </c>
      <c r="V30" s="81">
        <v>0</v>
      </c>
      <c r="W30" s="73">
        <v>177115902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1104800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5">
        <v>0</v>
      </c>
      <c r="AN30" s="44">
        <v>1104800</v>
      </c>
    </row>
    <row r="31" spans="1:40" s="82" customFormat="1" x14ac:dyDescent="0.2">
      <c r="A31" s="68" t="s">
        <v>3</v>
      </c>
      <c r="B31" s="69" t="s">
        <v>91</v>
      </c>
      <c r="C31" s="54"/>
      <c r="D31" s="70" t="s">
        <v>124</v>
      </c>
      <c r="E31" s="87">
        <v>2309378400</v>
      </c>
      <c r="F31" s="88">
        <v>94.85</v>
      </c>
      <c r="G31" s="44">
        <v>2434769004</v>
      </c>
      <c r="H31" s="73">
        <v>125390604</v>
      </c>
      <c r="I31" s="83">
        <v>5754587</v>
      </c>
      <c r="J31" s="88">
        <v>94.85</v>
      </c>
      <c r="K31" s="75">
        <v>6067040</v>
      </c>
      <c r="L31" s="76">
        <v>5754587</v>
      </c>
      <c r="M31" s="73">
        <v>0</v>
      </c>
      <c r="N31" s="84">
        <v>109677.93</v>
      </c>
      <c r="O31" s="85">
        <v>3.1</v>
      </c>
      <c r="P31" s="73">
        <v>3537998</v>
      </c>
      <c r="Q31" s="88">
        <v>97.89</v>
      </c>
      <c r="R31" s="73">
        <v>3614259</v>
      </c>
      <c r="S31" s="79">
        <v>0</v>
      </c>
      <c r="T31" s="80">
        <v>94.85</v>
      </c>
      <c r="U31" s="44">
        <v>0</v>
      </c>
      <c r="V31" s="81">
        <v>0</v>
      </c>
      <c r="W31" s="73">
        <v>129004863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0</v>
      </c>
      <c r="AI31" s="75">
        <v>0</v>
      </c>
      <c r="AJ31" s="75">
        <v>0</v>
      </c>
      <c r="AK31" s="75">
        <v>0</v>
      </c>
      <c r="AL31" s="75">
        <v>0</v>
      </c>
      <c r="AM31" s="75">
        <v>0</v>
      </c>
      <c r="AN31" s="44">
        <v>0</v>
      </c>
    </row>
    <row r="32" spans="1:40" s="82" customFormat="1" x14ac:dyDescent="0.2">
      <c r="A32" s="68" t="s">
        <v>3</v>
      </c>
      <c r="B32" s="69" t="s">
        <v>90</v>
      </c>
      <c r="C32" s="54"/>
      <c r="D32" s="70" t="s">
        <v>125</v>
      </c>
      <c r="E32" s="87">
        <v>835234600</v>
      </c>
      <c r="F32" s="88">
        <v>99.24</v>
      </c>
      <c r="G32" s="44">
        <v>841630996</v>
      </c>
      <c r="H32" s="73">
        <v>6396396</v>
      </c>
      <c r="I32" s="83">
        <v>871467</v>
      </c>
      <c r="J32" s="88">
        <v>99.24</v>
      </c>
      <c r="K32" s="75">
        <v>878141</v>
      </c>
      <c r="L32" s="76">
        <v>871467</v>
      </c>
      <c r="M32" s="73">
        <v>0</v>
      </c>
      <c r="N32" s="84">
        <v>45422.67</v>
      </c>
      <c r="O32" s="85">
        <v>3.274</v>
      </c>
      <c r="P32" s="73">
        <v>1387375</v>
      </c>
      <c r="Q32" s="88">
        <v>100.58</v>
      </c>
      <c r="R32" s="73">
        <v>1379375</v>
      </c>
      <c r="S32" s="79">
        <v>0</v>
      </c>
      <c r="T32" s="80">
        <v>99.24</v>
      </c>
      <c r="U32" s="44">
        <v>0</v>
      </c>
      <c r="V32" s="81">
        <v>0</v>
      </c>
      <c r="W32" s="73">
        <v>7775771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44">
        <v>0</v>
      </c>
    </row>
    <row r="33" spans="1:40" s="82" customFormat="1" x14ac:dyDescent="0.2">
      <c r="A33" s="68" t="s">
        <v>3</v>
      </c>
      <c r="B33" s="69" t="s">
        <v>89</v>
      </c>
      <c r="C33" s="54"/>
      <c r="D33" s="70" t="s">
        <v>126</v>
      </c>
      <c r="E33" s="87">
        <v>38057000</v>
      </c>
      <c r="F33" s="88">
        <v>101.09</v>
      </c>
      <c r="G33" s="44">
        <v>37646651</v>
      </c>
      <c r="H33" s="73">
        <v>-410349</v>
      </c>
      <c r="I33" s="83">
        <v>0</v>
      </c>
      <c r="J33" s="88">
        <v>100</v>
      </c>
      <c r="K33" s="75">
        <v>0</v>
      </c>
      <c r="L33" s="76">
        <v>0</v>
      </c>
      <c r="M33" s="73">
        <v>0</v>
      </c>
      <c r="N33" s="84">
        <v>4456.7</v>
      </c>
      <c r="O33" s="85">
        <v>5.0420000000000007</v>
      </c>
      <c r="P33" s="73">
        <v>88392</v>
      </c>
      <c r="Q33" s="88">
        <v>103.56</v>
      </c>
      <c r="R33" s="73">
        <v>85353</v>
      </c>
      <c r="S33" s="79">
        <v>0</v>
      </c>
      <c r="T33" s="80">
        <v>101.09</v>
      </c>
      <c r="U33" s="44">
        <v>0</v>
      </c>
      <c r="V33" s="81">
        <v>0</v>
      </c>
      <c r="W33" s="73">
        <v>-324996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75">
        <v>0</v>
      </c>
      <c r="AJ33" s="75">
        <v>0</v>
      </c>
      <c r="AK33" s="75">
        <v>0</v>
      </c>
      <c r="AL33" s="75">
        <v>0</v>
      </c>
      <c r="AM33" s="75">
        <v>0</v>
      </c>
      <c r="AN33" s="44">
        <v>0</v>
      </c>
    </row>
    <row r="34" spans="1:40" s="82" customFormat="1" x14ac:dyDescent="0.2">
      <c r="A34" s="68" t="s">
        <v>3</v>
      </c>
      <c r="B34" s="69" t="s">
        <v>88</v>
      </c>
      <c r="C34" s="86" t="s">
        <v>5</v>
      </c>
      <c r="D34" s="70" t="s">
        <v>127</v>
      </c>
      <c r="E34" s="87">
        <v>116029500</v>
      </c>
      <c r="F34" s="88">
        <v>93.25</v>
      </c>
      <c r="G34" s="44">
        <v>124428418</v>
      </c>
      <c r="H34" s="73">
        <v>8398918</v>
      </c>
      <c r="I34" s="83">
        <v>93</v>
      </c>
      <c r="J34" s="88">
        <v>93.25</v>
      </c>
      <c r="K34" s="75">
        <v>100</v>
      </c>
      <c r="L34" s="76">
        <v>93</v>
      </c>
      <c r="M34" s="73">
        <v>0</v>
      </c>
      <c r="N34" s="84">
        <v>10870.87</v>
      </c>
      <c r="O34" s="85">
        <v>5.25</v>
      </c>
      <c r="P34" s="73">
        <v>207064</v>
      </c>
      <c r="Q34" s="88">
        <v>95.12</v>
      </c>
      <c r="R34" s="73">
        <v>217687</v>
      </c>
      <c r="S34" s="79">
        <v>0</v>
      </c>
      <c r="T34" s="80">
        <v>93.25</v>
      </c>
      <c r="U34" s="44">
        <v>0</v>
      </c>
      <c r="V34" s="81">
        <v>0</v>
      </c>
      <c r="W34" s="73">
        <v>8616605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0</v>
      </c>
      <c r="AH34" s="75">
        <v>13600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44">
        <v>13600</v>
      </c>
    </row>
    <row r="35" spans="1:40" s="82" customFormat="1" x14ac:dyDescent="0.2">
      <c r="A35" s="68" t="s">
        <v>3</v>
      </c>
      <c r="B35" s="69" t="s">
        <v>87</v>
      </c>
      <c r="C35" s="86" t="s">
        <v>5</v>
      </c>
      <c r="D35" s="70" t="s">
        <v>128</v>
      </c>
      <c r="E35" s="87">
        <v>209957300</v>
      </c>
      <c r="F35" s="88">
        <v>96.32</v>
      </c>
      <c r="G35" s="44">
        <v>217978924</v>
      </c>
      <c r="H35" s="73">
        <v>8021624</v>
      </c>
      <c r="I35" s="83">
        <v>365871</v>
      </c>
      <c r="J35" s="88">
        <v>96.32</v>
      </c>
      <c r="K35" s="75">
        <v>379849</v>
      </c>
      <c r="L35" s="76">
        <v>365871</v>
      </c>
      <c r="M35" s="73">
        <v>0</v>
      </c>
      <c r="N35" s="84">
        <v>43644.4</v>
      </c>
      <c r="O35" s="85">
        <v>4.1670000000000007</v>
      </c>
      <c r="P35" s="73">
        <v>1047382</v>
      </c>
      <c r="Q35" s="88">
        <v>98.62</v>
      </c>
      <c r="R35" s="73">
        <v>1062038</v>
      </c>
      <c r="S35" s="79">
        <v>0</v>
      </c>
      <c r="T35" s="80">
        <v>96.32</v>
      </c>
      <c r="U35" s="44">
        <v>0</v>
      </c>
      <c r="V35" s="81">
        <v>0</v>
      </c>
      <c r="W35" s="73">
        <v>9083662</v>
      </c>
      <c r="X35" s="75">
        <v>0</v>
      </c>
      <c r="Y35" s="75">
        <v>199100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  <c r="AG35" s="75">
        <v>0</v>
      </c>
      <c r="AH35" s="75">
        <v>0</v>
      </c>
      <c r="AI35" s="75">
        <v>0</v>
      </c>
      <c r="AJ35" s="75">
        <v>0</v>
      </c>
      <c r="AK35" s="75">
        <v>0</v>
      </c>
      <c r="AL35" s="75">
        <v>0</v>
      </c>
      <c r="AM35" s="75">
        <v>0</v>
      </c>
      <c r="AN35" s="44">
        <v>199100</v>
      </c>
    </row>
    <row r="36" spans="1:40" s="82" customFormat="1" x14ac:dyDescent="0.2">
      <c r="A36" s="68" t="s">
        <v>3</v>
      </c>
      <c r="B36" s="69" t="s">
        <v>86</v>
      </c>
      <c r="C36" s="86" t="s">
        <v>5</v>
      </c>
      <c r="D36" s="70" t="s">
        <v>129</v>
      </c>
      <c r="E36" s="87">
        <v>597040900</v>
      </c>
      <c r="F36" s="88">
        <v>99.8</v>
      </c>
      <c r="G36" s="44">
        <v>598237375</v>
      </c>
      <c r="H36" s="73">
        <v>1196475</v>
      </c>
      <c r="I36" s="83">
        <v>200</v>
      </c>
      <c r="J36" s="88">
        <v>99.8</v>
      </c>
      <c r="K36" s="75">
        <v>200</v>
      </c>
      <c r="L36" s="76">
        <v>200</v>
      </c>
      <c r="M36" s="73">
        <v>0</v>
      </c>
      <c r="N36" s="84">
        <v>25767.63</v>
      </c>
      <c r="O36" s="85">
        <v>4.9220000000000006</v>
      </c>
      <c r="P36" s="73">
        <v>523520</v>
      </c>
      <c r="Q36" s="88">
        <v>98.79</v>
      </c>
      <c r="R36" s="73">
        <v>529932</v>
      </c>
      <c r="S36" s="79">
        <v>0</v>
      </c>
      <c r="T36" s="80">
        <v>99.8</v>
      </c>
      <c r="U36" s="44">
        <v>0</v>
      </c>
      <c r="V36" s="81">
        <v>0</v>
      </c>
      <c r="W36" s="73">
        <v>1726407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  <c r="AG36" s="75">
        <v>0</v>
      </c>
      <c r="AH36" s="75">
        <v>1464700</v>
      </c>
      <c r="AI36" s="75">
        <v>0</v>
      </c>
      <c r="AJ36" s="75">
        <v>0</v>
      </c>
      <c r="AK36" s="75">
        <v>0</v>
      </c>
      <c r="AL36" s="75">
        <v>0</v>
      </c>
      <c r="AM36" s="75">
        <v>0</v>
      </c>
      <c r="AN36" s="44">
        <v>1464700</v>
      </c>
    </row>
    <row r="37" spans="1:40" s="82" customFormat="1" x14ac:dyDescent="0.2">
      <c r="A37" s="68" t="s">
        <v>3</v>
      </c>
      <c r="B37" s="69" t="s">
        <v>85</v>
      </c>
      <c r="C37" s="86" t="s">
        <v>5</v>
      </c>
      <c r="D37" s="70" t="s">
        <v>130</v>
      </c>
      <c r="E37" s="87">
        <v>263597600</v>
      </c>
      <c r="F37" s="88">
        <v>94.66</v>
      </c>
      <c r="G37" s="44">
        <v>278467779</v>
      </c>
      <c r="H37" s="73">
        <v>14870179</v>
      </c>
      <c r="I37" s="83">
        <v>100</v>
      </c>
      <c r="J37" s="88">
        <v>94.66</v>
      </c>
      <c r="K37" s="75">
        <v>106</v>
      </c>
      <c r="L37" s="76">
        <v>100</v>
      </c>
      <c r="M37" s="73">
        <v>0</v>
      </c>
      <c r="N37" s="84">
        <v>34775.57</v>
      </c>
      <c r="O37" s="85">
        <v>4.3480000000000008</v>
      </c>
      <c r="P37" s="73">
        <v>799806</v>
      </c>
      <c r="Q37" s="88">
        <v>96.23</v>
      </c>
      <c r="R37" s="73">
        <v>831140</v>
      </c>
      <c r="S37" s="79">
        <v>0</v>
      </c>
      <c r="T37" s="80">
        <v>94.66</v>
      </c>
      <c r="U37" s="44">
        <v>0</v>
      </c>
      <c r="V37" s="81">
        <v>0</v>
      </c>
      <c r="W37" s="73">
        <v>15701319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5">
        <v>0</v>
      </c>
      <c r="AH37" s="75">
        <v>100000</v>
      </c>
      <c r="AI37" s="75">
        <v>0</v>
      </c>
      <c r="AJ37" s="75">
        <v>0</v>
      </c>
      <c r="AK37" s="75">
        <v>0</v>
      </c>
      <c r="AL37" s="75">
        <v>0</v>
      </c>
      <c r="AM37" s="75">
        <v>0</v>
      </c>
      <c r="AN37" s="44">
        <v>100000</v>
      </c>
    </row>
    <row r="38" spans="1:40" s="82" customFormat="1" x14ac:dyDescent="0.2">
      <c r="A38" s="68" t="s">
        <v>3</v>
      </c>
      <c r="B38" s="69" t="s">
        <v>84</v>
      </c>
      <c r="C38" s="86" t="s">
        <v>5</v>
      </c>
      <c r="D38" s="70" t="s">
        <v>131</v>
      </c>
      <c r="E38" s="87">
        <v>240510300</v>
      </c>
      <c r="F38" s="88">
        <v>95.41</v>
      </c>
      <c r="G38" s="44">
        <v>252080809</v>
      </c>
      <c r="H38" s="73">
        <v>11570509</v>
      </c>
      <c r="I38" s="83">
        <v>0</v>
      </c>
      <c r="J38" s="88">
        <v>95.41</v>
      </c>
      <c r="K38" s="75">
        <v>0</v>
      </c>
      <c r="L38" s="76">
        <v>0</v>
      </c>
      <c r="M38" s="73">
        <v>0</v>
      </c>
      <c r="N38" s="84">
        <v>29519.14</v>
      </c>
      <c r="O38" s="85">
        <v>4.6430000000000007</v>
      </c>
      <c r="P38" s="73">
        <v>635777</v>
      </c>
      <c r="Q38" s="88">
        <v>95.97</v>
      </c>
      <c r="R38" s="73">
        <v>662475</v>
      </c>
      <c r="S38" s="79">
        <v>0</v>
      </c>
      <c r="T38" s="80">
        <v>95.41</v>
      </c>
      <c r="U38" s="44">
        <v>0</v>
      </c>
      <c r="V38" s="81">
        <v>0</v>
      </c>
      <c r="W38" s="73">
        <v>12232984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  <c r="AG38" s="75">
        <v>0</v>
      </c>
      <c r="AH38" s="75">
        <v>668700</v>
      </c>
      <c r="AI38" s="75">
        <v>0</v>
      </c>
      <c r="AJ38" s="75">
        <v>0</v>
      </c>
      <c r="AK38" s="75">
        <v>0</v>
      </c>
      <c r="AL38" s="75">
        <v>0</v>
      </c>
      <c r="AM38" s="75">
        <v>0</v>
      </c>
      <c r="AN38" s="44">
        <v>668700</v>
      </c>
    </row>
    <row r="39" spans="1:40" s="82" customFormat="1" x14ac:dyDescent="0.2">
      <c r="A39" s="68" t="s">
        <v>3</v>
      </c>
      <c r="B39" s="69" t="s">
        <v>83</v>
      </c>
      <c r="C39" s="86" t="s">
        <v>5</v>
      </c>
      <c r="D39" s="70" t="s">
        <v>132</v>
      </c>
      <c r="E39" s="87">
        <v>276844100</v>
      </c>
      <c r="F39" s="88">
        <v>96.79</v>
      </c>
      <c r="G39" s="44">
        <v>286025519</v>
      </c>
      <c r="H39" s="73">
        <v>9181419</v>
      </c>
      <c r="I39" s="83">
        <v>100</v>
      </c>
      <c r="J39" s="88">
        <v>96.79</v>
      </c>
      <c r="K39" s="75">
        <v>103</v>
      </c>
      <c r="L39" s="76">
        <v>100</v>
      </c>
      <c r="M39" s="73">
        <v>0</v>
      </c>
      <c r="N39" s="84">
        <v>32156.560000000001</v>
      </c>
      <c r="O39" s="85">
        <v>4.6590000000000007</v>
      </c>
      <c r="P39" s="73">
        <v>690203</v>
      </c>
      <c r="Q39" s="88">
        <v>96.13</v>
      </c>
      <c r="R39" s="73">
        <v>717989</v>
      </c>
      <c r="S39" s="79">
        <v>0</v>
      </c>
      <c r="T39" s="80">
        <v>96.79</v>
      </c>
      <c r="U39" s="44">
        <v>0</v>
      </c>
      <c r="V39" s="81">
        <v>0</v>
      </c>
      <c r="W39" s="73">
        <v>9899408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75">
        <v>0</v>
      </c>
      <c r="AE39" s="75">
        <v>0</v>
      </c>
      <c r="AF39" s="75">
        <v>0</v>
      </c>
      <c r="AG39" s="75">
        <v>57500</v>
      </c>
      <c r="AH39" s="75">
        <v>25000</v>
      </c>
      <c r="AI39" s="75">
        <v>0</v>
      </c>
      <c r="AJ39" s="75">
        <v>0</v>
      </c>
      <c r="AK39" s="75">
        <v>0</v>
      </c>
      <c r="AL39" s="75">
        <v>0</v>
      </c>
      <c r="AM39" s="75">
        <v>0</v>
      </c>
      <c r="AN39" s="44">
        <v>82500</v>
      </c>
    </row>
    <row r="40" spans="1:40" s="82" customFormat="1" x14ac:dyDescent="0.2">
      <c r="A40" s="68" t="s">
        <v>3</v>
      </c>
      <c r="B40" s="69" t="s">
        <v>82</v>
      </c>
      <c r="C40" s="86" t="s">
        <v>5</v>
      </c>
      <c r="D40" s="70" t="s">
        <v>133</v>
      </c>
      <c r="E40" s="87">
        <v>252487000</v>
      </c>
      <c r="F40" s="88">
        <v>88.82</v>
      </c>
      <c r="G40" s="44">
        <v>284268183</v>
      </c>
      <c r="H40" s="73">
        <v>31781183</v>
      </c>
      <c r="I40" s="83">
        <v>0</v>
      </c>
      <c r="J40" s="88">
        <v>88.82</v>
      </c>
      <c r="K40" s="75">
        <v>0</v>
      </c>
      <c r="L40" s="76">
        <v>0</v>
      </c>
      <c r="M40" s="73">
        <v>0</v>
      </c>
      <c r="N40" s="84">
        <v>26706.91</v>
      </c>
      <c r="O40" s="85">
        <v>4.5200000000000005</v>
      </c>
      <c r="P40" s="73">
        <v>590861</v>
      </c>
      <c r="Q40" s="88">
        <v>90.18</v>
      </c>
      <c r="R40" s="73">
        <v>655202</v>
      </c>
      <c r="S40" s="79">
        <v>0</v>
      </c>
      <c r="T40" s="80">
        <v>88.82</v>
      </c>
      <c r="U40" s="44">
        <v>0</v>
      </c>
      <c r="V40" s="81">
        <v>0</v>
      </c>
      <c r="W40" s="73">
        <v>32436385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0</v>
      </c>
      <c r="AE40" s="75">
        <v>0</v>
      </c>
      <c r="AF40" s="75">
        <v>0</v>
      </c>
      <c r="AG40" s="75">
        <v>0</v>
      </c>
      <c r="AH40" s="75">
        <v>23100</v>
      </c>
      <c r="AI40" s="75">
        <v>0</v>
      </c>
      <c r="AJ40" s="75">
        <v>0</v>
      </c>
      <c r="AK40" s="75">
        <v>0</v>
      </c>
      <c r="AL40" s="75">
        <v>0</v>
      </c>
      <c r="AM40" s="75">
        <v>93200</v>
      </c>
      <c r="AN40" s="44">
        <v>116300</v>
      </c>
    </row>
    <row r="41" spans="1:40" s="82" customFormat="1" x14ac:dyDescent="0.2">
      <c r="A41" s="68" t="s">
        <v>3</v>
      </c>
      <c r="B41" s="69" t="s">
        <v>81</v>
      </c>
      <c r="C41" s="86" t="s">
        <v>5</v>
      </c>
      <c r="D41" s="70" t="s">
        <v>134</v>
      </c>
      <c r="E41" s="87">
        <v>2347430700</v>
      </c>
      <c r="F41" s="88">
        <v>97.2</v>
      </c>
      <c r="G41" s="44">
        <v>2415052160</v>
      </c>
      <c r="H41" s="73">
        <v>67621460</v>
      </c>
      <c r="I41" s="83">
        <v>4939118</v>
      </c>
      <c r="J41" s="88">
        <v>97.2</v>
      </c>
      <c r="K41" s="75">
        <v>5081397</v>
      </c>
      <c r="L41" s="76">
        <v>4939118</v>
      </c>
      <c r="M41" s="73">
        <v>0</v>
      </c>
      <c r="N41" s="84">
        <v>1142005.6299999999</v>
      </c>
      <c r="O41" s="85">
        <v>3.5909999999999997</v>
      </c>
      <c r="P41" s="73">
        <v>31801883</v>
      </c>
      <c r="Q41" s="88">
        <v>96.52</v>
      </c>
      <c r="R41" s="73">
        <v>32948490</v>
      </c>
      <c r="S41" s="79">
        <v>0</v>
      </c>
      <c r="T41" s="80">
        <v>97.2</v>
      </c>
      <c r="U41" s="44">
        <v>0</v>
      </c>
      <c r="V41" s="81">
        <v>0</v>
      </c>
      <c r="W41" s="73">
        <v>100569950</v>
      </c>
      <c r="X41" s="75">
        <v>0</v>
      </c>
      <c r="Y41" s="75">
        <v>840000</v>
      </c>
      <c r="Z41" s="75">
        <v>0</v>
      </c>
      <c r="AA41" s="75">
        <v>0</v>
      </c>
      <c r="AB41" s="75">
        <v>0</v>
      </c>
      <c r="AC41" s="75">
        <v>0</v>
      </c>
      <c r="AD41" s="75">
        <v>0</v>
      </c>
      <c r="AE41" s="75">
        <v>0</v>
      </c>
      <c r="AF41" s="75">
        <v>0</v>
      </c>
      <c r="AG41" s="75">
        <v>0</v>
      </c>
      <c r="AH41" s="75">
        <v>5155800</v>
      </c>
      <c r="AI41" s="75">
        <v>0</v>
      </c>
      <c r="AJ41" s="75">
        <v>0</v>
      </c>
      <c r="AK41" s="75">
        <v>0</v>
      </c>
      <c r="AL41" s="75">
        <v>0</v>
      </c>
      <c r="AM41" s="75">
        <v>2276600</v>
      </c>
      <c r="AN41" s="44">
        <v>8272400</v>
      </c>
    </row>
    <row r="42" spans="1:40" s="82" customFormat="1" x14ac:dyDescent="0.2">
      <c r="A42" s="68" t="s">
        <v>3</v>
      </c>
      <c r="B42" s="69" t="s">
        <v>80</v>
      </c>
      <c r="C42" s="86" t="s">
        <v>5</v>
      </c>
      <c r="D42" s="70" t="s">
        <v>135</v>
      </c>
      <c r="E42" s="87">
        <v>420194600</v>
      </c>
      <c r="F42" s="88">
        <v>95.03</v>
      </c>
      <c r="G42" s="44">
        <v>442170472</v>
      </c>
      <c r="H42" s="73">
        <v>21975872</v>
      </c>
      <c r="I42" s="83">
        <v>492247</v>
      </c>
      <c r="J42" s="88">
        <v>95.03</v>
      </c>
      <c r="K42" s="75">
        <v>517991</v>
      </c>
      <c r="L42" s="76">
        <v>492247</v>
      </c>
      <c r="M42" s="73">
        <v>0</v>
      </c>
      <c r="N42" s="84">
        <v>9757.3700000000008</v>
      </c>
      <c r="O42" s="85">
        <v>5.07</v>
      </c>
      <c r="P42" s="73">
        <v>192453</v>
      </c>
      <c r="Q42" s="88">
        <v>93.26</v>
      </c>
      <c r="R42" s="73">
        <v>206362</v>
      </c>
      <c r="S42" s="79">
        <v>0</v>
      </c>
      <c r="T42" s="80">
        <v>95.03</v>
      </c>
      <c r="U42" s="44">
        <v>0</v>
      </c>
      <c r="V42" s="81">
        <v>52456</v>
      </c>
      <c r="W42" s="73">
        <v>22234690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0</v>
      </c>
      <c r="AG42" s="75">
        <v>0</v>
      </c>
      <c r="AH42" s="75">
        <v>2652000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44">
        <v>2652000</v>
      </c>
    </row>
    <row r="43" spans="1:40" s="82" customFormat="1" x14ac:dyDescent="0.2">
      <c r="A43" s="68" t="s">
        <v>3</v>
      </c>
      <c r="B43" s="69" t="s">
        <v>79</v>
      </c>
      <c r="C43" s="54"/>
      <c r="D43" s="70" t="s">
        <v>136</v>
      </c>
      <c r="E43" s="87">
        <v>44000000</v>
      </c>
      <c r="F43" s="88">
        <v>99.99</v>
      </c>
      <c r="G43" s="44">
        <v>44004400</v>
      </c>
      <c r="H43" s="73">
        <v>4400</v>
      </c>
      <c r="I43" s="83">
        <v>0</v>
      </c>
      <c r="J43" s="88">
        <v>99.99</v>
      </c>
      <c r="K43" s="75">
        <v>0</v>
      </c>
      <c r="L43" s="76">
        <v>0</v>
      </c>
      <c r="M43" s="73">
        <v>0</v>
      </c>
      <c r="N43" s="84">
        <v>949.05</v>
      </c>
      <c r="O43" s="85">
        <v>1.7369999999999999</v>
      </c>
      <c r="P43" s="73">
        <v>54637</v>
      </c>
      <c r="Q43" s="88">
        <v>99.99</v>
      </c>
      <c r="R43" s="73">
        <v>54642</v>
      </c>
      <c r="S43" s="79">
        <v>0</v>
      </c>
      <c r="T43" s="80">
        <v>99.99</v>
      </c>
      <c r="U43" s="44">
        <v>0</v>
      </c>
      <c r="V43" s="81">
        <v>0</v>
      </c>
      <c r="W43" s="73">
        <v>59042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44">
        <v>0</v>
      </c>
    </row>
    <row r="44" spans="1:40" s="82" customFormat="1" x14ac:dyDescent="0.2">
      <c r="A44" s="68" t="s">
        <v>3</v>
      </c>
      <c r="B44" s="69" t="s">
        <v>78</v>
      </c>
      <c r="C44" s="54" t="s">
        <v>5</v>
      </c>
      <c r="D44" s="70" t="s">
        <v>137</v>
      </c>
      <c r="E44" s="87">
        <v>501172900</v>
      </c>
      <c r="F44" s="88">
        <v>94.62</v>
      </c>
      <c r="G44" s="44">
        <v>529669097</v>
      </c>
      <c r="H44" s="73">
        <v>28496197</v>
      </c>
      <c r="I44" s="83">
        <v>1095462</v>
      </c>
      <c r="J44" s="88">
        <v>94.62</v>
      </c>
      <c r="K44" s="75">
        <v>1157749</v>
      </c>
      <c r="L44" s="76">
        <v>1095462</v>
      </c>
      <c r="M44" s="73">
        <v>0</v>
      </c>
      <c r="N44" s="84">
        <v>69972.11</v>
      </c>
      <c r="O44" s="85">
        <v>4.0140000000000002</v>
      </c>
      <c r="P44" s="73">
        <v>1743202</v>
      </c>
      <c r="Q44" s="88">
        <v>97.4</v>
      </c>
      <c r="R44" s="73">
        <v>1789735</v>
      </c>
      <c r="S44" s="79">
        <v>0</v>
      </c>
      <c r="T44" s="80">
        <v>94.62</v>
      </c>
      <c r="U44" s="44">
        <v>0</v>
      </c>
      <c r="V44" s="81">
        <v>0</v>
      </c>
      <c r="W44" s="73">
        <v>30285932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75">
        <v>0</v>
      </c>
      <c r="AE44" s="75">
        <v>0</v>
      </c>
      <c r="AF44" s="75">
        <v>0</v>
      </c>
      <c r="AG44" s="75">
        <v>0</v>
      </c>
      <c r="AH44" s="75">
        <v>0</v>
      </c>
      <c r="AI44" s="75">
        <v>0</v>
      </c>
      <c r="AJ44" s="75">
        <v>0</v>
      </c>
      <c r="AK44" s="75">
        <v>0</v>
      </c>
      <c r="AL44" s="75">
        <v>0</v>
      </c>
      <c r="AM44" s="75">
        <v>1000000</v>
      </c>
      <c r="AN44" s="44">
        <v>1000000</v>
      </c>
    </row>
    <row r="45" spans="1:40" s="82" customFormat="1" x14ac:dyDescent="0.2">
      <c r="A45" s="68" t="s">
        <v>3</v>
      </c>
      <c r="B45" s="69" t="s">
        <v>77</v>
      </c>
      <c r="C45" s="86" t="s">
        <v>5</v>
      </c>
      <c r="D45" s="70" t="s">
        <v>138</v>
      </c>
      <c r="E45" s="87">
        <v>337054000</v>
      </c>
      <c r="F45" s="88">
        <v>89.83</v>
      </c>
      <c r="G45" s="44">
        <v>375213180</v>
      </c>
      <c r="H45" s="73">
        <v>38159180</v>
      </c>
      <c r="I45" s="83">
        <v>0</v>
      </c>
      <c r="J45" s="88">
        <v>89.83</v>
      </c>
      <c r="K45" s="75">
        <v>0</v>
      </c>
      <c r="L45" s="76">
        <v>0</v>
      </c>
      <c r="M45" s="73">
        <v>0</v>
      </c>
      <c r="N45" s="84">
        <v>41001.82</v>
      </c>
      <c r="O45" s="85">
        <v>4.202</v>
      </c>
      <c r="P45" s="73">
        <v>975769</v>
      </c>
      <c r="Q45" s="88">
        <v>94.87</v>
      </c>
      <c r="R45" s="73">
        <v>1028533</v>
      </c>
      <c r="S45" s="79">
        <v>0</v>
      </c>
      <c r="T45" s="80">
        <v>89.83</v>
      </c>
      <c r="U45" s="44">
        <v>0</v>
      </c>
      <c r="V45" s="81">
        <v>0</v>
      </c>
      <c r="W45" s="73">
        <v>39187713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43900</v>
      </c>
      <c r="AH45" s="75">
        <v>197700</v>
      </c>
      <c r="AI45" s="75">
        <v>0</v>
      </c>
      <c r="AJ45" s="75">
        <v>0</v>
      </c>
      <c r="AK45" s="75">
        <v>0</v>
      </c>
      <c r="AL45" s="75">
        <v>0</v>
      </c>
      <c r="AM45" s="75">
        <v>0</v>
      </c>
      <c r="AN45" s="44">
        <v>241600</v>
      </c>
    </row>
    <row r="46" spans="1:40" s="82" customFormat="1" x14ac:dyDescent="0.2">
      <c r="A46" s="68" t="s">
        <v>3</v>
      </c>
      <c r="B46" s="69" t="s">
        <v>76</v>
      </c>
      <c r="C46" s="86" t="s">
        <v>5</v>
      </c>
      <c r="D46" s="89" t="s">
        <v>139</v>
      </c>
      <c r="E46" s="87">
        <v>409695400</v>
      </c>
      <c r="F46" s="88">
        <v>92.16</v>
      </c>
      <c r="G46" s="44">
        <v>444547960</v>
      </c>
      <c r="H46" s="73">
        <v>34852560</v>
      </c>
      <c r="I46" s="83">
        <v>100</v>
      </c>
      <c r="J46" s="88">
        <v>92.16</v>
      </c>
      <c r="K46" s="75">
        <v>109</v>
      </c>
      <c r="L46" s="76">
        <v>100</v>
      </c>
      <c r="M46" s="73">
        <v>0</v>
      </c>
      <c r="N46" s="84">
        <v>59597.74</v>
      </c>
      <c r="O46" s="85">
        <v>4.4240000000000004</v>
      </c>
      <c r="P46" s="73">
        <v>1347146</v>
      </c>
      <c r="Q46" s="88">
        <v>94.43</v>
      </c>
      <c r="R46" s="73">
        <v>1426608</v>
      </c>
      <c r="S46" s="79">
        <v>0</v>
      </c>
      <c r="T46" s="80">
        <v>92.16</v>
      </c>
      <c r="U46" s="44">
        <v>0</v>
      </c>
      <c r="V46" s="81">
        <v>0</v>
      </c>
      <c r="W46" s="73">
        <v>36279168</v>
      </c>
      <c r="X46" s="75">
        <v>0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75">
        <v>0</v>
      </c>
      <c r="AE46" s="75">
        <v>0</v>
      </c>
      <c r="AF46" s="75">
        <v>0</v>
      </c>
      <c r="AG46" s="90">
        <v>80400</v>
      </c>
      <c r="AH46" s="90">
        <v>91900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91">
        <v>172300</v>
      </c>
    </row>
    <row r="47" spans="1:40" s="82" customFormat="1" x14ac:dyDescent="0.2">
      <c r="A47" s="68" t="s">
        <v>3</v>
      </c>
      <c r="B47" s="69" t="s">
        <v>75</v>
      </c>
      <c r="C47" s="54"/>
      <c r="D47" s="70" t="s">
        <v>140</v>
      </c>
      <c r="E47" s="87">
        <v>17165200</v>
      </c>
      <c r="F47" s="88">
        <v>100.21</v>
      </c>
      <c r="G47" s="44">
        <v>17129229</v>
      </c>
      <c r="H47" s="73">
        <v>-35971</v>
      </c>
      <c r="I47" s="83">
        <v>1096</v>
      </c>
      <c r="J47" s="88">
        <v>100</v>
      </c>
      <c r="K47" s="75">
        <v>1096</v>
      </c>
      <c r="L47" s="76">
        <v>1096</v>
      </c>
      <c r="M47" s="73">
        <v>0</v>
      </c>
      <c r="N47" s="84">
        <v>2316.42</v>
      </c>
      <c r="O47" s="85">
        <v>1.738</v>
      </c>
      <c r="P47" s="73">
        <v>133281</v>
      </c>
      <c r="Q47" s="88">
        <v>100.21</v>
      </c>
      <c r="R47" s="73">
        <v>133002</v>
      </c>
      <c r="S47" s="79">
        <v>0</v>
      </c>
      <c r="T47" s="80">
        <v>100.21</v>
      </c>
      <c r="U47" s="44">
        <v>0</v>
      </c>
      <c r="V47" s="81">
        <v>0</v>
      </c>
      <c r="W47" s="73">
        <v>97031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75">
        <v>0</v>
      </c>
      <c r="AE47" s="75">
        <v>0</v>
      </c>
      <c r="AF47" s="75">
        <v>0</v>
      </c>
      <c r="AG47" s="75">
        <v>0</v>
      </c>
      <c r="AH47" s="75">
        <v>0</v>
      </c>
      <c r="AI47" s="75">
        <v>0</v>
      </c>
      <c r="AJ47" s="75">
        <v>0</v>
      </c>
      <c r="AK47" s="75">
        <v>0</v>
      </c>
      <c r="AL47" s="75">
        <v>0</v>
      </c>
      <c r="AM47" s="75">
        <v>0</v>
      </c>
      <c r="AN47" s="44">
        <v>0</v>
      </c>
    </row>
    <row r="48" spans="1:40" s="82" customFormat="1" x14ac:dyDescent="0.2">
      <c r="A48" s="68" t="s">
        <v>3</v>
      </c>
      <c r="B48" s="69" t="s">
        <v>74</v>
      </c>
      <c r="C48" s="86" t="s">
        <v>5</v>
      </c>
      <c r="D48" s="70" t="s">
        <v>141</v>
      </c>
      <c r="E48" s="87">
        <v>3192254801</v>
      </c>
      <c r="F48" s="88">
        <v>84.19</v>
      </c>
      <c r="G48" s="44">
        <v>3791726810</v>
      </c>
      <c r="H48" s="73">
        <v>599472009</v>
      </c>
      <c r="I48" s="83">
        <v>7083710</v>
      </c>
      <c r="J48" s="88">
        <v>84.19</v>
      </c>
      <c r="K48" s="75">
        <v>8413957</v>
      </c>
      <c r="L48" s="76">
        <v>7083710</v>
      </c>
      <c r="M48" s="73">
        <v>0</v>
      </c>
      <c r="N48" s="84">
        <v>150478.32999999999</v>
      </c>
      <c r="O48" s="85">
        <v>3.9459999999999997</v>
      </c>
      <c r="P48" s="73">
        <v>3813440</v>
      </c>
      <c r="Q48" s="88">
        <v>89.7</v>
      </c>
      <c r="R48" s="73">
        <v>4251327</v>
      </c>
      <c r="S48" s="79">
        <v>0</v>
      </c>
      <c r="T48" s="80">
        <v>84.19</v>
      </c>
      <c r="U48" s="44">
        <v>0</v>
      </c>
      <c r="V48" s="81">
        <v>0</v>
      </c>
      <c r="W48" s="73">
        <v>603723336</v>
      </c>
      <c r="X48" s="75">
        <v>0</v>
      </c>
      <c r="Y48" s="90">
        <v>32100</v>
      </c>
      <c r="Z48" s="75">
        <v>0</v>
      </c>
      <c r="AA48" s="75">
        <v>0</v>
      </c>
      <c r="AB48" s="75">
        <v>822600</v>
      </c>
      <c r="AC48" s="75">
        <v>0</v>
      </c>
      <c r="AD48" s="75">
        <v>0</v>
      </c>
      <c r="AE48" s="75">
        <v>0</v>
      </c>
      <c r="AF48" s="75">
        <v>0</v>
      </c>
      <c r="AG48" s="75">
        <v>0</v>
      </c>
      <c r="AH48" s="75">
        <v>0</v>
      </c>
      <c r="AI48" s="75">
        <v>0</v>
      </c>
      <c r="AJ48" s="75">
        <v>0</v>
      </c>
      <c r="AK48" s="75">
        <v>0</v>
      </c>
      <c r="AL48" s="75">
        <v>0</v>
      </c>
      <c r="AM48" s="75">
        <v>0</v>
      </c>
      <c r="AN48" s="44">
        <v>854700</v>
      </c>
    </row>
    <row r="49" spans="1:40" s="82" customFormat="1" x14ac:dyDescent="0.2">
      <c r="A49" s="68" t="s">
        <v>3</v>
      </c>
      <c r="B49" s="69" t="s">
        <v>73</v>
      </c>
      <c r="C49" s="86" t="s">
        <v>5</v>
      </c>
      <c r="D49" s="70" t="s">
        <v>142</v>
      </c>
      <c r="E49" s="87">
        <v>706870100</v>
      </c>
      <c r="F49" s="88">
        <v>90.44</v>
      </c>
      <c r="G49" s="44">
        <v>781590115</v>
      </c>
      <c r="H49" s="73">
        <v>74720015</v>
      </c>
      <c r="I49" s="83">
        <v>200</v>
      </c>
      <c r="J49" s="88">
        <v>90.44</v>
      </c>
      <c r="K49" s="75">
        <v>221</v>
      </c>
      <c r="L49" s="76">
        <v>200</v>
      </c>
      <c r="M49" s="73">
        <v>0</v>
      </c>
      <c r="N49" s="84">
        <v>28736.27</v>
      </c>
      <c r="O49" s="85">
        <v>4.0040000000000004</v>
      </c>
      <c r="P49" s="73">
        <v>717689</v>
      </c>
      <c r="Q49" s="88">
        <v>91.86</v>
      </c>
      <c r="R49" s="73">
        <v>781286</v>
      </c>
      <c r="S49" s="79">
        <v>0</v>
      </c>
      <c r="T49" s="80">
        <v>90.44</v>
      </c>
      <c r="U49" s="44">
        <v>0</v>
      </c>
      <c r="V49" s="81">
        <v>199027</v>
      </c>
      <c r="W49" s="73">
        <v>75700328</v>
      </c>
      <c r="X49" s="75">
        <v>0</v>
      </c>
      <c r="Y49" s="75">
        <v>79000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5">
        <v>0</v>
      </c>
      <c r="AI49" s="75">
        <v>0</v>
      </c>
      <c r="AJ49" s="75">
        <v>0</v>
      </c>
      <c r="AK49" s="75">
        <v>0</v>
      </c>
      <c r="AL49" s="75">
        <v>0</v>
      </c>
      <c r="AM49" s="75">
        <v>0</v>
      </c>
      <c r="AN49" s="44">
        <v>79000</v>
      </c>
    </row>
    <row r="50" spans="1:40" s="82" customFormat="1" x14ac:dyDescent="0.2">
      <c r="A50" s="68" t="s">
        <v>3</v>
      </c>
      <c r="B50" s="69" t="s">
        <v>72</v>
      </c>
      <c r="C50" s="86" t="s">
        <v>5</v>
      </c>
      <c r="D50" s="70" t="s">
        <v>143</v>
      </c>
      <c r="E50" s="87">
        <v>2640377850</v>
      </c>
      <c r="F50" s="88">
        <v>97.41</v>
      </c>
      <c r="G50" s="44">
        <v>2710581922</v>
      </c>
      <c r="H50" s="73">
        <v>70204072</v>
      </c>
      <c r="I50" s="83">
        <v>5404333</v>
      </c>
      <c r="J50" s="88">
        <v>97.41</v>
      </c>
      <c r="K50" s="75">
        <v>5548027</v>
      </c>
      <c r="L50" s="76">
        <v>5404333</v>
      </c>
      <c r="M50" s="73">
        <v>0</v>
      </c>
      <c r="N50" s="84">
        <v>197907.86</v>
      </c>
      <c r="O50" s="85">
        <v>3.4289999999999998</v>
      </c>
      <c r="P50" s="73">
        <v>5771591</v>
      </c>
      <c r="Q50" s="88">
        <v>97.79</v>
      </c>
      <c r="R50" s="73">
        <v>5902026</v>
      </c>
      <c r="S50" s="79">
        <v>0</v>
      </c>
      <c r="T50" s="80">
        <v>97.41</v>
      </c>
      <c r="U50" s="44">
        <v>0</v>
      </c>
      <c r="V50" s="81">
        <v>42785925</v>
      </c>
      <c r="W50" s="73">
        <v>118892023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0</v>
      </c>
      <c r="AE50" s="75">
        <v>0</v>
      </c>
      <c r="AF50" s="75">
        <v>0</v>
      </c>
      <c r="AG50" s="75">
        <v>272000</v>
      </c>
      <c r="AH50" s="75">
        <v>0</v>
      </c>
      <c r="AI50" s="75">
        <v>0</v>
      </c>
      <c r="AJ50" s="75">
        <v>0</v>
      </c>
      <c r="AK50" s="75">
        <v>0</v>
      </c>
      <c r="AL50" s="75">
        <v>0</v>
      </c>
      <c r="AM50" s="75">
        <v>0</v>
      </c>
      <c r="AN50" s="44">
        <v>272000</v>
      </c>
    </row>
    <row r="51" spans="1:40" s="82" customFormat="1" x14ac:dyDescent="0.2">
      <c r="A51" s="68" t="s">
        <v>3</v>
      </c>
      <c r="B51" s="69" t="s">
        <v>71</v>
      </c>
      <c r="C51" s="54"/>
      <c r="D51" s="70" t="s">
        <v>144</v>
      </c>
      <c r="E51" s="92">
        <v>65384200</v>
      </c>
      <c r="F51" s="93">
        <v>88.97</v>
      </c>
      <c r="G51" s="44">
        <v>73490165</v>
      </c>
      <c r="H51" s="73">
        <v>8105965</v>
      </c>
      <c r="I51" s="94">
        <v>70623</v>
      </c>
      <c r="J51" s="93">
        <v>88.97</v>
      </c>
      <c r="K51" s="75">
        <v>79378</v>
      </c>
      <c r="L51" s="76">
        <v>70623</v>
      </c>
      <c r="M51" s="73">
        <v>0</v>
      </c>
      <c r="N51" s="95">
        <v>9409.5400000000009</v>
      </c>
      <c r="O51" s="96">
        <v>7.7520000000000007</v>
      </c>
      <c r="P51" s="73">
        <v>121382</v>
      </c>
      <c r="Q51" s="93">
        <v>96.66</v>
      </c>
      <c r="R51" s="73">
        <v>125576</v>
      </c>
      <c r="S51" s="79">
        <v>0</v>
      </c>
      <c r="T51" s="80">
        <v>88.97</v>
      </c>
      <c r="U51" s="44">
        <v>0</v>
      </c>
      <c r="V51" s="81">
        <v>0</v>
      </c>
      <c r="W51" s="73">
        <v>8231541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75">
        <v>0</v>
      </c>
      <c r="AE51" s="75">
        <v>0</v>
      </c>
      <c r="AF51" s="75">
        <v>0</v>
      </c>
      <c r="AG51" s="75">
        <v>0</v>
      </c>
      <c r="AH51" s="75">
        <v>0</v>
      </c>
      <c r="AI51" s="75">
        <v>0</v>
      </c>
      <c r="AJ51" s="75">
        <v>0</v>
      </c>
      <c r="AK51" s="75">
        <v>0</v>
      </c>
      <c r="AL51" s="75">
        <v>0</v>
      </c>
      <c r="AM51" s="75">
        <v>0</v>
      </c>
      <c r="AN51" s="44">
        <v>0</v>
      </c>
    </row>
    <row r="52" spans="1:40" x14ac:dyDescent="0.2">
      <c r="A52" s="10"/>
      <c r="B52" s="1"/>
      <c r="C52" s="1"/>
      <c r="D52" s="1"/>
      <c r="E52" s="45"/>
      <c r="F52" s="5"/>
      <c r="G52" s="47"/>
      <c r="H52" s="47"/>
      <c r="I52" s="47"/>
      <c r="J52" s="5"/>
      <c r="K52" s="47"/>
      <c r="L52" s="47"/>
      <c r="M52" s="4"/>
      <c r="N52" s="48"/>
      <c r="O52" s="7"/>
      <c r="P52" s="4"/>
      <c r="Q52" s="6"/>
      <c r="R52" s="50"/>
      <c r="T52" s="5"/>
      <c r="U52" s="4"/>
      <c r="V52" s="6"/>
      <c r="W52" s="4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4"/>
    </row>
    <row r="53" spans="1:40" x14ac:dyDescent="0.2">
      <c r="A53" s="11"/>
      <c r="B53" s="12"/>
      <c r="C53" s="12"/>
      <c r="D53" s="17" t="s">
        <v>29</v>
      </c>
      <c r="E53" s="46">
        <f>SUM(E15:E51)</f>
        <v>36731473508</v>
      </c>
      <c r="F53" s="32"/>
      <c r="G53" s="42">
        <f>SUM(G15:G51)</f>
        <v>39319834769</v>
      </c>
      <c r="H53" s="42">
        <f>SUM(H15:H51)</f>
        <v>2588361261</v>
      </c>
      <c r="I53" s="42">
        <f>SUM(I15:I51)</f>
        <v>88369801</v>
      </c>
      <c r="J53" s="32"/>
      <c r="K53" s="42">
        <f>SUM(K15:K51)</f>
        <v>94324615</v>
      </c>
      <c r="L53" s="42">
        <f>SUM(L15:L51)</f>
        <v>88369801</v>
      </c>
      <c r="M53" s="32"/>
      <c r="N53" s="49">
        <f>SUM(N15:N51)</f>
        <v>7819824.2300000014</v>
      </c>
      <c r="O53" s="33"/>
      <c r="P53" s="42">
        <f>SUM(P15:P51)</f>
        <v>226200808</v>
      </c>
      <c r="Q53" s="32"/>
      <c r="R53" s="52">
        <f>SUM(R15:R51)</f>
        <v>235187848</v>
      </c>
      <c r="S53" s="42">
        <f>SUM(S15:S52)</f>
        <v>0</v>
      </c>
      <c r="T53" s="33"/>
      <c r="U53" s="42">
        <f>SUM(U15:U52)</f>
        <v>0</v>
      </c>
      <c r="V53" s="32">
        <f t="shared" ref="V53" si="0">SUM(V15:V51)</f>
        <v>111405533</v>
      </c>
      <c r="W53" s="53">
        <f t="shared" ref="W53:AN53" si="1">SUM(W15:W51)</f>
        <v>2934954642</v>
      </c>
      <c r="X53" s="43">
        <f t="shared" si="1"/>
        <v>0</v>
      </c>
      <c r="Y53" s="43">
        <f t="shared" si="1"/>
        <v>7764700</v>
      </c>
      <c r="Z53" s="43">
        <f t="shared" si="1"/>
        <v>0</v>
      </c>
      <c r="AA53" s="43">
        <f t="shared" si="1"/>
        <v>0</v>
      </c>
      <c r="AB53" s="43">
        <f t="shared" si="1"/>
        <v>822600</v>
      </c>
      <c r="AC53" s="43">
        <f t="shared" si="1"/>
        <v>0</v>
      </c>
      <c r="AD53" s="43">
        <f t="shared" si="1"/>
        <v>0</v>
      </c>
      <c r="AE53" s="43">
        <f t="shared" si="1"/>
        <v>0</v>
      </c>
      <c r="AF53" s="43">
        <f t="shared" si="1"/>
        <v>0</v>
      </c>
      <c r="AG53" s="43">
        <f t="shared" si="1"/>
        <v>1932400</v>
      </c>
      <c r="AH53" s="43">
        <f t="shared" si="1"/>
        <v>44384390</v>
      </c>
      <c r="AI53" s="43">
        <f t="shared" si="1"/>
        <v>0</v>
      </c>
      <c r="AJ53" s="43">
        <f t="shared" si="1"/>
        <v>0</v>
      </c>
      <c r="AK53" s="43">
        <f t="shared" si="1"/>
        <v>541200</v>
      </c>
      <c r="AL53" s="43">
        <f t="shared" si="1"/>
        <v>0</v>
      </c>
      <c r="AM53" s="43">
        <f t="shared" si="1"/>
        <v>36482700</v>
      </c>
      <c r="AN53" s="43">
        <f t="shared" si="1"/>
        <v>91927990</v>
      </c>
    </row>
    <row r="54" spans="1:40" x14ac:dyDescent="0.2">
      <c r="A54" s="11"/>
      <c r="B54" s="12"/>
      <c r="C54" s="12"/>
      <c r="D54" s="31"/>
      <c r="E54" s="39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7"/>
      <c r="Q54" s="27"/>
      <c r="R54" s="29"/>
      <c r="S54" s="27"/>
      <c r="T54" s="28"/>
      <c r="U54" s="27"/>
      <c r="V54" s="27"/>
      <c r="W54" s="27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</row>
    <row r="55" spans="1:40" s="22" customFormat="1" ht="11.25" x14ac:dyDescent="0.2">
      <c r="B55" s="16"/>
      <c r="C55" s="16"/>
      <c r="D55" s="16"/>
      <c r="E55" s="40" t="s">
        <v>104</v>
      </c>
      <c r="F55" s="24"/>
      <c r="G55" s="23"/>
      <c r="H55" s="23"/>
      <c r="I55" s="25"/>
      <c r="J55" s="25"/>
      <c r="K55" s="25"/>
      <c r="L55" s="23"/>
      <c r="M55" s="23"/>
      <c r="N55" s="59" t="s">
        <v>105</v>
      </c>
      <c r="O55" s="59"/>
      <c r="P55" s="59"/>
      <c r="Q55" s="59"/>
      <c r="R55" s="59"/>
      <c r="S55" s="59"/>
      <c r="T55" s="59"/>
      <c r="U55" s="59"/>
      <c r="V55" s="59"/>
      <c r="W55" s="59"/>
      <c r="X55" s="59" t="s">
        <v>104</v>
      </c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</row>
    <row r="56" spans="1:40" x14ac:dyDescent="0.2"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15"/>
      <c r="Y56" s="15"/>
      <c r="Z56" s="15"/>
      <c r="AA56" s="15"/>
      <c r="AB56" s="15"/>
      <c r="AC56" s="2"/>
      <c r="AD56" s="2"/>
      <c r="AE56" s="2"/>
      <c r="AF56" s="2"/>
    </row>
    <row r="57" spans="1:40" x14ac:dyDescent="0.2">
      <c r="X57" s="6"/>
      <c r="Y57" s="6"/>
      <c r="Z57" s="6"/>
      <c r="AA57" s="6"/>
      <c r="AB57" s="6"/>
    </row>
    <row r="58" spans="1:40" x14ac:dyDescent="0.2">
      <c r="X58" s="6"/>
      <c r="Y58" s="6"/>
      <c r="Z58" s="6"/>
      <c r="AA58" s="6"/>
      <c r="AB58" s="6"/>
    </row>
    <row r="59" spans="1:40" x14ac:dyDescent="0.2">
      <c r="X59" s="6"/>
      <c r="Y59" s="6"/>
      <c r="Z59" s="6"/>
      <c r="AA59" s="6"/>
      <c r="AB59" s="6"/>
    </row>
    <row r="60" spans="1:40" x14ac:dyDescent="0.2">
      <c r="Q60" s="55"/>
      <c r="X60" s="6"/>
      <c r="Y60" s="6"/>
      <c r="Z60" s="6"/>
      <c r="AA60" s="6"/>
      <c r="AB60" s="6"/>
    </row>
    <row r="61" spans="1:40" x14ac:dyDescent="0.2">
      <c r="Q61" s="55"/>
      <c r="X61" s="6"/>
      <c r="Y61" s="6"/>
      <c r="Z61" s="6"/>
      <c r="AA61" s="6"/>
      <c r="AB61" s="6"/>
    </row>
    <row r="62" spans="1:40" x14ac:dyDescent="0.2">
      <c r="Q62" s="55"/>
      <c r="X62" s="6"/>
      <c r="Y62" s="6"/>
      <c r="Z62" s="6"/>
      <c r="AA62" s="6"/>
      <c r="AB62" s="6"/>
    </row>
    <row r="63" spans="1:40" x14ac:dyDescent="0.2">
      <c r="M63" s="41"/>
      <c r="N63" s="41"/>
      <c r="Q63" s="55"/>
      <c r="X63" s="6"/>
      <c r="Y63" s="6"/>
      <c r="Z63" s="6"/>
      <c r="AA63" s="6"/>
      <c r="AB63" s="6"/>
    </row>
    <row r="64" spans="1:40" x14ac:dyDescent="0.2">
      <c r="M64" s="41"/>
      <c r="N64" s="41"/>
      <c r="Q64" s="55"/>
      <c r="X64" s="6"/>
      <c r="Y64" s="6"/>
      <c r="Z64" s="6"/>
      <c r="AA64" s="6"/>
      <c r="AB64" s="6"/>
    </row>
    <row r="65" spans="13:28" x14ac:dyDescent="0.2">
      <c r="M65" s="41"/>
      <c r="N65" s="41"/>
      <c r="Q65" s="55"/>
      <c r="X65" s="6"/>
      <c r="Y65" s="6"/>
      <c r="Z65" s="6"/>
      <c r="AA65" s="6"/>
      <c r="AB65" s="6"/>
    </row>
    <row r="66" spans="13:28" x14ac:dyDescent="0.2">
      <c r="M66" s="41"/>
      <c r="N66" s="41"/>
      <c r="Q66" s="55"/>
      <c r="X66" s="6"/>
      <c r="Y66" s="6"/>
      <c r="Z66" s="6"/>
      <c r="AA66" s="6"/>
      <c r="AB66" s="6"/>
    </row>
    <row r="67" spans="13:28" x14ac:dyDescent="0.2">
      <c r="M67" s="41"/>
      <c r="N67" s="41"/>
      <c r="Q67" s="55"/>
      <c r="X67" s="6"/>
      <c r="Y67" s="6"/>
      <c r="Z67" s="6"/>
      <c r="AA67" s="6"/>
      <c r="AB67" s="6"/>
    </row>
    <row r="68" spans="13:28" x14ac:dyDescent="0.2">
      <c r="M68" s="41"/>
      <c r="N68" s="41"/>
      <c r="Q68" s="55"/>
      <c r="X68" s="6"/>
      <c r="Y68" s="6"/>
      <c r="Z68" s="6"/>
      <c r="AA68" s="6"/>
      <c r="AB68" s="6"/>
    </row>
    <row r="69" spans="13:28" x14ac:dyDescent="0.2">
      <c r="M69" s="41"/>
      <c r="N69" s="41"/>
      <c r="Q69" s="55"/>
      <c r="X69" s="6"/>
      <c r="Y69" s="6"/>
      <c r="Z69" s="6"/>
      <c r="AA69" s="6"/>
      <c r="AB69" s="6"/>
    </row>
    <row r="70" spans="13:28" x14ac:dyDescent="0.2">
      <c r="M70" s="41"/>
      <c r="N70" s="41"/>
      <c r="Q70" s="55"/>
    </row>
    <row r="71" spans="13:28" x14ac:dyDescent="0.2">
      <c r="M71" s="41"/>
      <c r="N71" s="41"/>
      <c r="Q71" s="55"/>
      <c r="X71" s="6"/>
      <c r="Y71" s="6"/>
      <c r="Z71" s="6"/>
      <c r="AA71" s="6"/>
      <c r="AB71" s="6"/>
    </row>
    <row r="72" spans="13:28" x14ac:dyDescent="0.2">
      <c r="M72" s="41"/>
      <c r="N72" s="41"/>
      <c r="Q72" s="55"/>
    </row>
    <row r="73" spans="13:28" x14ac:dyDescent="0.2">
      <c r="M73" s="41"/>
      <c r="N73" s="41"/>
      <c r="Q73" s="55"/>
    </row>
    <row r="74" spans="13:28" x14ac:dyDescent="0.2">
      <c r="M74" s="41"/>
      <c r="N74" s="41"/>
      <c r="Q74" s="55"/>
    </row>
    <row r="75" spans="13:28" x14ac:dyDescent="0.2">
      <c r="M75" s="41"/>
      <c r="N75" s="41"/>
      <c r="Q75" s="55"/>
    </row>
    <row r="76" spans="13:28" x14ac:dyDescent="0.2">
      <c r="M76" s="41"/>
      <c r="N76" s="41"/>
      <c r="Q76" s="55"/>
    </row>
    <row r="77" spans="13:28" x14ac:dyDescent="0.2">
      <c r="M77" s="41"/>
      <c r="N77" s="41"/>
      <c r="Q77" s="55"/>
    </row>
    <row r="78" spans="13:28" x14ac:dyDescent="0.2">
      <c r="M78" s="41"/>
      <c r="N78" s="41"/>
      <c r="Q78" s="55"/>
    </row>
    <row r="79" spans="13:28" x14ac:dyDescent="0.2">
      <c r="M79" s="41"/>
      <c r="N79" s="41"/>
      <c r="Q79" s="55"/>
    </row>
    <row r="80" spans="13:28" x14ac:dyDescent="0.2">
      <c r="M80" s="41"/>
      <c r="N80" s="41"/>
      <c r="Q80" s="55"/>
    </row>
    <row r="81" spans="13:17" x14ac:dyDescent="0.2">
      <c r="M81" s="41"/>
      <c r="N81" s="41"/>
      <c r="Q81" s="55"/>
    </row>
    <row r="82" spans="13:17" x14ac:dyDescent="0.2">
      <c r="M82" s="41"/>
      <c r="N82" s="41"/>
      <c r="Q82" s="55"/>
    </row>
    <row r="83" spans="13:17" x14ac:dyDescent="0.2">
      <c r="M83" s="41"/>
      <c r="N83" s="41"/>
      <c r="Q83" s="55"/>
    </row>
    <row r="84" spans="13:17" x14ac:dyDescent="0.2">
      <c r="M84" s="41"/>
      <c r="N84" s="41"/>
      <c r="Q84" s="55"/>
    </row>
    <row r="85" spans="13:17" x14ac:dyDescent="0.2">
      <c r="M85" s="41"/>
      <c r="N85" s="41"/>
      <c r="Q85" s="55"/>
    </row>
    <row r="86" spans="13:17" x14ac:dyDescent="0.2">
      <c r="M86" s="41"/>
      <c r="N86" s="41"/>
      <c r="Q86" s="55"/>
    </row>
    <row r="87" spans="13:17" x14ac:dyDescent="0.2">
      <c r="M87" s="41"/>
      <c r="N87" s="41"/>
      <c r="Q87" s="55"/>
    </row>
    <row r="88" spans="13:17" x14ac:dyDescent="0.2">
      <c r="M88" s="41"/>
      <c r="N88" s="41"/>
      <c r="Q88" s="55"/>
    </row>
    <row r="89" spans="13:17" x14ac:dyDescent="0.2">
      <c r="M89" s="41"/>
      <c r="N89" s="41"/>
      <c r="Q89" s="55"/>
    </row>
    <row r="90" spans="13:17" x14ac:dyDescent="0.2">
      <c r="M90" s="41"/>
      <c r="N90" s="41"/>
      <c r="Q90" s="55"/>
    </row>
    <row r="91" spans="13:17" x14ac:dyDescent="0.2">
      <c r="M91" s="41"/>
      <c r="N91" s="41"/>
      <c r="Q91" s="55"/>
    </row>
    <row r="92" spans="13:17" x14ac:dyDescent="0.2">
      <c r="M92" s="41"/>
      <c r="N92" s="41"/>
      <c r="Q92" s="55"/>
    </row>
    <row r="93" spans="13:17" x14ac:dyDescent="0.2">
      <c r="M93" s="41"/>
      <c r="N93" s="41"/>
      <c r="Q93" s="55"/>
    </row>
    <row r="94" spans="13:17" x14ac:dyDescent="0.2">
      <c r="M94" s="41"/>
      <c r="N94" s="41"/>
      <c r="Q94" s="55"/>
    </row>
    <row r="95" spans="13:17" x14ac:dyDescent="0.2">
      <c r="M95" s="41"/>
      <c r="N95" s="41"/>
      <c r="Q95" s="55"/>
    </row>
    <row r="96" spans="13:17" x14ac:dyDescent="0.2">
      <c r="M96" s="41"/>
      <c r="N96" s="41"/>
      <c r="Q96" s="55"/>
    </row>
    <row r="97" spans="13:17" x14ac:dyDescent="0.2">
      <c r="M97" s="41"/>
      <c r="N97" s="41"/>
      <c r="Q97" s="51"/>
    </row>
    <row r="98" spans="13:17" x14ac:dyDescent="0.2">
      <c r="M98" s="41"/>
      <c r="N98" s="41"/>
    </row>
    <row r="99" spans="13:17" x14ac:dyDescent="0.2">
      <c r="M99" s="41"/>
      <c r="N99" s="41"/>
    </row>
    <row r="100" spans="13:17" x14ac:dyDescent="0.2">
      <c r="M100" s="41"/>
      <c r="N100" s="41"/>
    </row>
  </sheetData>
  <mergeCells count="47"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  <mergeCell ref="X9:X14"/>
    <mergeCell ref="AB9:AB14"/>
    <mergeCell ref="AC9:AC14"/>
    <mergeCell ref="AD9:AD14"/>
    <mergeCell ref="Y9:Y14"/>
    <mergeCell ref="Z9:Z14"/>
    <mergeCell ref="AA9:AA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I9:I14"/>
    <mergeCell ref="J9:J13"/>
    <mergeCell ref="K9:K14"/>
    <mergeCell ref="L9:L14"/>
    <mergeCell ref="V9:V14"/>
    <mergeCell ref="X7:AN7"/>
    <mergeCell ref="N55:W55"/>
    <mergeCell ref="X55:AN55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rowBreaks count="1" manualBreakCount="1">
    <brk id="41" max="39" man="1"/>
  </rowBreaks>
  <colBreaks count="2" manualBreakCount="2">
    <brk id="13" max="1048575" man="1"/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DXV2RQSVUS77-2982-2916</_dlc_DocId>
    <_dlc_DocIdUrl xmlns="035e97a8-7486-4082-94c4-ab983c563e82">
      <Url>http://treassp/taxation/propadmin/_layouts/DocIdRedir.aspx?ID=DXV2RQSVUS77-2982-2916</Url>
      <Description>DXV2RQSVUS77-2982-2916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38468-E64D-4A9B-8C22-62366BFFD464}"/>
</file>

<file path=customXml/itemProps2.xml><?xml version="1.0" encoding="utf-8"?>
<ds:datastoreItem xmlns:ds="http://schemas.openxmlformats.org/officeDocument/2006/customXml" ds:itemID="{0AC35694-628B-466F-9C1E-7FAC8301A612}"/>
</file>

<file path=customXml/itemProps3.xml><?xml version="1.0" encoding="utf-8"?>
<ds:datastoreItem xmlns:ds="http://schemas.openxmlformats.org/officeDocument/2006/customXml" ds:itemID="{E408F64A-4440-4B8C-9191-8CA6122644AE}"/>
</file>

<file path=customXml/itemProps4.xml><?xml version="1.0" encoding="utf-8"?>
<ds:datastoreItem xmlns:ds="http://schemas.openxmlformats.org/officeDocument/2006/customXml" ds:itemID="{80EA587D-4E12-4CC0-A174-97B95A672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Administration</dc:creator>
  <cp:lastModifiedBy>Gorman, Melissa</cp:lastModifiedBy>
  <cp:lastPrinted>2012-03-19T14:12:43Z</cp:lastPrinted>
  <dcterms:created xsi:type="dcterms:W3CDTF">2002-01-15T13:54:18Z</dcterms:created>
  <dcterms:modified xsi:type="dcterms:W3CDTF">2020-06-02T16:37:32Z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807d4a93-689a-4942-8e5d-cebbf0025039</vt:lpwstr>
  </property>
</Properties>
</file>