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cecf081676c82b/Documents/"/>
    </mc:Choice>
  </mc:AlternateContent>
  <xr:revisionPtr revIDLastSave="0" documentId="8_{5CC71E20-7114-4E24-907C-1DB1AA55FB7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Table'!$A$1:$AN$34</definedName>
    <definedName name="_xlnm.Print_Titles" localSheetId="0">'Equalization Table'!$A:$D,'Equalization Table'!$1:$14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" i="1" l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X32" i="1"/>
  <c r="V32" i="1"/>
  <c r="N32" i="1"/>
  <c r="I32" i="1"/>
  <c r="E32" i="1"/>
  <c r="AD2" i="1"/>
  <c r="AN32" i="1" l="1"/>
  <c r="P32" i="1"/>
  <c r="R32" i="1"/>
  <c r="K32" i="1"/>
  <c r="L32" i="1"/>
  <c r="H32" i="1"/>
  <c r="G32" i="1"/>
  <c r="W32" i="1" l="1"/>
</calcChain>
</file>

<file path=xl/sharedStrings.xml><?xml version="1.0" encoding="utf-8"?>
<sst xmlns="http://schemas.openxmlformats.org/spreadsheetml/2006/main" count="141" uniqueCount="118">
  <si>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</si>
  <si>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</si>
  <si>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</si>
  <si>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</si>
  <si>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</si>
  <si>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</si>
  <si>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</si>
  <si>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</si>
  <si>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</si>
  <si>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</si>
  <si>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</si>
  <si>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</si>
  <si>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</si>
  <si>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</si>
  <si>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</si>
  <si>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</si>
  <si>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</si>
  <si>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</si>
  <si>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</si>
  <si>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</si>
  <si>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</si>
  <si>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</si>
  <si>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</si>
  <si>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</si>
  <si>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</si>
  <si>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</si>
  <si>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</si>
  <si>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</si>
  <si>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</si>
  <si>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</si>
  <si>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</si>
  <si>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</si>
  <si>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</si>
  <si>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</si>
  <si>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</si>
  <si>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</si>
  <si>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</si>
  <si>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</si>
  <si>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</si>
  <si>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</si>
  <si>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</si>
  <si>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</si>
  <si>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</si>
  <si>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</si>
  <si>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</si>
  <si>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</si>
  <si>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</si>
  <si>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</si>
  <si>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</si>
  <si>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</si>
  <si>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</si>
  <si>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</si>
  <si>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</si>
  <si>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</si>
  <si>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</si>
  <si>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</si>
  <si>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</si>
  <si>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</si>
  <si>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</si>
  <si>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</si>
  <si>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</si>
  <si>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</si>
  <si>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</si>
  <si>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</si>
  <si>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</si>
  <si>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</si>
  <si>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</si>
  <si>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</si>
  <si>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</si>
  <si>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</si>
  <si>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</si>
  <si>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</si>
  <si>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</si>
  <si>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</si>
  <si>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</si>
  <si>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</si>
  <si>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</si>
  <si>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</si>
  <si>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</si>
  <si>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</si>
  <si>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</si>
  <si>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</si>
  <si>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</si>
  <si>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</si>
  <si>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</si>
  <si>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</si>
  <si>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</si>
  <si>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</si>
  <si>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</si>
  <si>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</si>
  <si>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</si>
  <si>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</si>
  <si>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</si>
  <si>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</si>
  <si>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</si>
  <si>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</si>
  <si>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</si>
  <si>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Multi-Family Dwelling abatement  N.J.S.A. 40A:21-6</t>
  </si>
  <si>
    <t xml:space="preserve"> </t>
  </si>
  <si>
    <t>BLOOMINGDALE BORO</t>
  </si>
  <si>
    <t>CLIFTON CITY</t>
  </si>
  <si>
    <t>HALEDON BORO</t>
  </si>
  <si>
    <t>HAWTHORNE BORO</t>
  </si>
  <si>
    <t>LITTLE FALLS TWP</t>
  </si>
  <si>
    <t>NORTH HALEDON BORO</t>
  </si>
  <si>
    <t>PASSAIC CITY</t>
  </si>
  <si>
    <t>PATERSON CITY</t>
  </si>
  <si>
    <t>POMPTON LAKES BORO</t>
  </si>
  <si>
    <t>PROSPECT PARK BORO</t>
  </si>
  <si>
    <t>RINGWOOD BORO</t>
  </si>
  <si>
    <t>TOTOWA BORO</t>
  </si>
  <si>
    <t>WANAQUE BORO</t>
  </si>
  <si>
    <t>WAYNE TWP</t>
  </si>
  <si>
    <t>WEST MILFORD TWP</t>
  </si>
  <si>
    <t>WOODLAND PARK BORO</t>
  </si>
  <si>
    <t>R</t>
  </si>
  <si>
    <t>r</t>
  </si>
  <si>
    <t>Final  Equalization Table, County of Passaic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</si>
</sst>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3" borderId="0"/>
    <xf numFmtId="43" fontId="2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quotePrefix="1" applyFont="1" applyFill="1" applyAlignment="1">
      <alignment horizontal="left"/>
    </xf>
    <xf numFmtId="3" fontId="3" fillId="2" borderId="0" xfId="0" quotePrefix="1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0" xfId="0" applyFont="1" applyFill="1"/>
    <xf numFmtId="3" fontId="4" fillId="2" borderId="0" xfId="0" applyNumberFormat="1" applyFont="1" applyFill="1"/>
    <xf numFmtId="0" fontId="4" fillId="2" borderId="0" xfId="0" applyFont="1" applyFill="1" applyAlignment="1">
      <alignment wrapText="1"/>
    </xf>
    <xf numFmtId="3" fontId="4" fillId="2" borderId="0" xfId="0" applyNumberFormat="1" applyFont="1" applyFill="1" applyAlignment="1"/>
    <xf numFmtId="0" fontId="5" fillId="2" borderId="0" xfId="0" applyFont="1" applyFill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3" fontId="0" fillId="2" borderId="7" xfId="0" applyNumberFormat="1" applyFill="1" applyBorder="1" applyAlignment="1">
      <alignment horizontal="center"/>
    </xf>
    <xf numFmtId="37" fontId="0" fillId="0" borderId="2" xfId="1" applyNumberFormat="1" applyFont="1" applyFill="1" applyBorder="1" applyAlignment="1">
      <alignment horizontal="center" vertical="center" wrapText="1"/>
    </xf>
    <xf numFmtId="37" fontId="0" fillId="2" borderId="7" xfId="0" applyNumberFormat="1" applyFill="1" applyBorder="1" applyAlignment="1">
      <alignment horizontal="center"/>
    </xf>
    <xf numFmtId="37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3" fontId="0" fillId="2" borderId="0" xfId="0" applyNumberFormat="1" applyFill="1" applyAlignment="1"/>
    <xf numFmtId="3" fontId="0" fillId="2" borderId="7" xfId="0" applyNumberFormat="1" applyFill="1" applyBorder="1" applyAlignment="1"/>
    <xf numFmtId="37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37" fontId="0" fillId="2" borderId="7" xfId="0" applyNumberFormat="1" applyFill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39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39" fontId="0" fillId="2" borderId="7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37" fontId="0" fillId="0" borderId="2" xfId="1" applyNumberFormat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quotePrefix="1" applyFill="1" applyBorder="1" applyAlignment="1">
      <alignment horizontal="left" vertical="center"/>
    </xf>
    <xf numFmtId="37" fontId="0" fillId="0" borderId="6" xfId="1" applyNumberFormat="1" applyFont="1" applyFill="1" applyBorder="1" applyAlignment="1">
      <alignment vertical="center" wrapText="1"/>
    </xf>
    <xf numFmtId="2" fontId="0" fillId="0" borderId="2" xfId="0" applyNumberFormat="1" applyFill="1" applyBorder="1" applyAlignment="1">
      <alignment horizontal="center" vertical="center" wrapText="1"/>
    </xf>
    <xf numFmtId="37" fontId="0" fillId="0" borderId="2" xfId="0" applyNumberFormat="1" applyFill="1" applyBorder="1" applyAlignment="1">
      <alignment horizontal="right" vertical="center" wrapText="1"/>
    </xf>
    <xf numFmtId="39" fontId="0" fillId="0" borderId="2" xfId="1" applyNumberFormat="1" applyFont="1" applyFill="1" applyBorder="1" applyAlignment="1">
      <alignment horizontal="right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right" vertical="center" wrapText="1"/>
    </xf>
    <xf numFmtId="37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7" fontId="2" fillId="0" borderId="2" xfId="1" applyNumberFormat="1" applyFont="1" applyFill="1" applyBorder="1" applyAlignment="1">
      <alignment horizontal="right" vertical="center" wrapText="1"/>
    </xf>
    <xf numFmtId="37" fontId="2" fillId="0" borderId="2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0" fillId="2" borderId="4" xfId="0" applyFill="1" applyBorder="1" applyAlignment="1">
      <alignment horizontal="center" vertical="center" wrapText="1"/>
    </xf>
  </cellXfs>
  <cellStyles count="7">
    <cellStyle name="Comma" xfId="1" builtinId="3"/>
    <cellStyle name="Comma 2" xfId="4" xr:uid="{541B4D60-20FF-4E62-9EC8-3426AE69FBAA}"/>
    <cellStyle name="Comma 3" xfId="6" xr:uid="{D8CEFF41-0C6D-4145-98A0-177946AAFB9D}"/>
    <cellStyle name="Currency" xfId="2" builtinId="4"/>
    <cellStyle name="Normal" xfId="0" builtinId="0"/>
    <cellStyle name="Normal 2" xfId="5" xr:uid="{B525A8EC-282D-4E33-BDB1-5DE44C0801C2}"/>
    <cellStyle name="Normal 3" xfId="3" xr:uid="{5A07793D-8CCD-48DA-BB18-1D8025D1054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49"/>
  <sheetViews>
    <sheetView tabSelected="1" zoomScaleNormal="100" workbookViewId="0">
      <pane xSplit="4" topLeftCell="E1" activePane="topRight" state="frozen"/>
      <selection pane="topRight" activeCell="A15" sqref="A15:XFD30"/>
    </sheetView>
  </sheetViews>
  <sheetFormatPr defaultColWidth="9.1796875" defaultRowHeight="12.5"/>
  <cols>
    <col min="1" max="1" width="3.36328125" style="3" bestFit="1" customWidth="1"/>
    <col min="2" max="2" width="3" style="2" bestFit="1" customWidth="1"/>
    <col min="3" max="3" width="6.1796875" style="3" customWidth="1"/>
    <col min="4" max="4" width="35.36328125" style="3" bestFit="1" customWidth="1"/>
    <col min="5" max="5" width="16.1796875" style="3" customWidth="1"/>
    <col min="6" max="6" width="17.81640625" style="3" customWidth="1"/>
    <col min="7" max="7" width="16.6328125" style="3" customWidth="1"/>
    <col min="8" max="8" width="19.36328125" style="3" customWidth="1"/>
    <col min="9" max="9" width="15.36328125" style="3" customWidth="1"/>
    <col min="10" max="10" width="19.81640625" style="3" customWidth="1"/>
    <col min="11" max="11" width="16" style="3" customWidth="1"/>
    <col min="12" max="12" width="15.36328125" style="3" customWidth="1"/>
    <col min="13" max="13" width="14" style="3" customWidth="1"/>
    <col min="14" max="14" width="18.36328125" style="3" customWidth="1"/>
    <col min="15" max="15" width="11.6328125" style="3" customWidth="1"/>
    <col min="16" max="16" width="15.6328125" style="3" customWidth="1"/>
    <col min="17" max="17" width="19.36328125" style="3" customWidth="1"/>
    <col min="18" max="18" width="15.36328125" style="3" customWidth="1"/>
    <col min="19" max="19" width="11.36328125" style="3" customWidth="1"/>
    <col min="20" max="20" width="14" style="3" customWidth="1"/>
    <col min="21" max="21" width="14.81640625" style="3" customWidth="1"/>
    <col min="22" max="22" width="16" style="3" customWidth="1"/>
    <col min="23" max="23" width="13.6328125" style="3" customWidth="1"/>
    <col min="24" max="27" width="11" style="3" customWidth="1"/>
    <col min="28" max="28" width="11.36328125" style="3" customWidth="1"/>
    <col min="29" max="29" width="13.81640625" style="3" customWidth="1"/>
    <col min="30" max="30" width="14.6328125" style="3" customWidth="1"/>
    <col min="31" max="31" width="14.36328125" style="3" customWidth="1"/>
    <col min="32" max="32" width="13.1796875" style="3" customWidth="1"/>
    <col min="33" max="33" width="11.36328125" style="3" customWidth="1"/>
    <col min="34" max="34" width="11.1796875" style="3" customWidth="1"/>
    <col min="35" max="35" width="10.1796875" style="3" customWidth="1"/>
    <col min="36" max="36" width="11.36328125" style="3" customWidth="1"/>
    <col min="37" max="38" width="12" style="3" customWidth="1"/>
    <col min="39" max="39" width="12.6328125" style="3" customWidth="1"/>
    <col min="40" max="40" width="12" style="3" customWidth="1"/>
    <col min="41" max="16384" width="9.1796875" style="3"/>
  </cols>
  <sheetData>
    <row r="2" spans="1:40" ht="15.5">
      <c r="G2" s="22"/>
      <c r="H2" s="2" t="s">
        <v>117</v>
      </c>
      <c r="P2" s="3" t="str">
        <f>H2</f>
        <v>Final  Equalization Table, County of Passaic for the year 2020</v>
      </c>
      <c r="AD2" s="3" t="str">
        <f>H2</f>
        <v>Final  Equalization Table, County of Passaic for the year 2020</v>
      </c>
    </row>
    <row r="5" spans="1:40" ht="27.5" customHeight="1">
      <c r="E5" s="65" t="s">
        <v>6</v>
      </c>
      <c r="F5" s="65"/>
      <c r="G5" s="65"/>
      <c r="H5" s="65"/>
      <c r="I5" s="64" t="s">
        <v>69</v>
      </c>
      <c r="J5" s="64"/>
      <c r="K5" s="64"/>
      <c r="L5" s="64"/>
      <c r="M5" s="64"/>
      <c r="N5" s="65" t="s">
        <v>47</v>
      </c>
      <c r="O5" s="65"/>
      <c r="P5" s="65"/>
      <c r="Q5" s="65"/>
      <c r="R5" s="65"/>
      <c r="S5" s="64" t="s">
        <v>48</v>
      </c>
      <c r="T5" s="64"/>
      <c r="U5" s="64"/>
      <c r="V5" s="64" t="s">
        <v>30</v>
      </c>
      <c r="W5" s="64" t="s">
        <v>49</v>
      </c>
    </row>
    <row r="6" spans="1:40" ht="28.25" customHeight="1">
      <c r="E6" s="65"/>
      <c r="F6" s="65"/>
      <c r="G6" s="65"/>
      <c r="H6" s="65"/>
      <c r="I6" s="64"/>
      <c r="J6" s="64"/>
      <c r="K6" s="64"/>
      <c r="L6" s="64"/>
      <c r="M6" s="64"/>
      <c r="N6" s="65"/>
      <c r="O6" s="65"/>
      <c r="P6" s="65"/>
      <c r="Q6" s="65"/>
      <c r="R6" s="65"/>
      <c r="S6" s="64"/>
      <c r="T6" s="64"/>
      <c r="U6" s="64"/>
      <c r="V6" s="64"/>
      <c r="W6" s="64"/>
    </row>
    <row r="7" spans="1:40" ht="12.75" customHeight="1">
      <c r="E7" s="65"/>
      <c r="F7" s="65"/>
      <c r="G7" s="65"/>
      <c r="H7" s="65"/>
      <c r="I7" s="64"/>
      <c r="J7" s="64"/>
      <c r="K7" s="64"/>
      <c r="L7" s="64"/>
      <c r="M7" s="64"/>
      <c r="N7" s="65"/>
      <c r="O7" s="65"/>
      <c r="P7" s="65"/>
      <c r="Q7" s="65"/>
      <c r="R7" s="65"/>
      <c r="S7" s="64"/>
      <c r="T7" s="64"/>
      <c r="U7" s="64"/>
      <c r="V7" s="64"/>
      <c r="W7" s="64"/>
      <c r="X7" s="69" t="s">
        <v>46</v>
      </c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1"/>
    </row>
    <row r="8" spans="1:40">
      <c r="E8" s="15" t="s">
        <v>12</v>
      </c>
      <c r="F8" s="15" t="s">
        <v>13</v>
      </c>
      <c r="G8" s="15" t="s">
        <v>14</v>
      </c>
      <c r="H8" s="15" t="s">
        <v>15</v>
      </c>
      <c r="I8" s="15" t="s">
        <v>16</v>
      </c>
      <c r="J8" s="15" t="s">
        <v>17</v>
      </c>
      <c r="K8" s="15" t="s">
        <v>18</v>
      </c>
      <c r="L8" s="15" t="s">
        <v>19</v>
      </c>
      <c r="M8" s="15" t="s">
        <v>20</v>
      </c>
      <c r="N8" s="15" t="s">
        <v>21</v>
      </c>
      <c r="O8" s="15" t="s">
        <v>22</v>
      </c>
      <c r="P8" s="15" t="s">
        <v>23</v>
      </c>
      <c r="Q8" s="15" t="s">
        <v>24</v>
      </c>
      <c r="R8" s="15" t="s">
        <v>25</v>
      </c>
      <c r="S8" s="16" t="s">
        <v>26</v>
      </c>
      <c r="T8" s="16" t="s">
        <v>27</v>
      </c>
      <c r="U8" s="16" t="s">
        <v>28</v>
      </c>
      <c r="V8" s="16">
        <v>5</v>
      </c>
      <c r="W8" s="16">
        <v>6</v>
      </c>
      <c r="X8" s="14" t="s">
        <v>32</v>
      </c>
      <c r="Y8" s="14" t="s">
        <v>33</v>
      </c>
      <c r="Z8" s="14" t="s">
        <v>34</v>
      </c>
      <c r="AA8" s="14" t="s">
        <v>35</v>
      </c>
      <c r="AB8" s="14" t="s">
        <v>5</v>
      </c>
      <c r="AC8" s="14" t="s">
        <v>36</v>
      </c>
      <c r="AD8" s="14" t="s">
        <v>37</v>
      </c>
      <c r="AE8" s="14" t="s">
        <v>38</v>
      </c>
      <c r="AF8" s="14" t="s">
        <v>39</v>
      </c>
      <c r="AG8" s="14" t="s">
        <v>40</v>
      </c>
      <c r="AH8" s="14" t="s">
        <v>41</v>
      </c>
      <c r="AI8" s="14" t="s">
        <v>42</v>
      </c>
      <c r="AJ8" s="23" t="s">
        <v>43</v>
      </c>
      <c r="AK8" s="24" t="s">
        <v>81</v>
      </c>
      <c r="AL8" s="24" t="s">
        <v>88</v>
      </c>
      <c r="AM8" s="24" t="s">
        <v>89</v>
      </c>
      <c r="AN8" s="24" t="s">
        <v>90</v>
      </c>
    </row>
    <row r="9" spans="1:40" s="7" customFormat="1" ht="13.25" customHeight="1">
      <c r="B9" s="8"/>
      <c r="C9" s="62" t="s">
        <v>44</v>
      </c>
      <c r="D9" s="63" t="s">
        <v>45</v>
      </c>
      <c r="E9" s="68" t="s">
        <v>31</v>
      </c>
      <c r="F9" s="64" t="s">
        <v>8</v>
      </c>
      <c r="G9" s="64" t="s">
        <v>50</v>
      </c>
      <c r="H9" s="64" t="s">
        <v>51</v>
      </c>
      <c r="I9" s="64" t="s">
        <v>7</v>
      </c>
      <c r="J9" s="66" t="s">
        <v>11</v>
      </c>
      <c r="K9" s="64" t="s">
        <v>56</v>
      </c>
      <c r="L9" s="64" t="s">
        <v>52</v>
      </c>
      <c r="M9" s="64" t="s">
        <v>86</v>
      </c>
      <c r="N9" s="64" t="s">
        <v>53</v>
      </c>
      <c r="O9" s="64" t="s">
        <v>9</v>
      </c>
      <c r="P9" s="64" t="s">
        <v>57</v>
      </c>
      <c r="Q9" s="64" t="s">
        <v>58</v>
      </c>
      <c r="R9" s="64" t="s">
        <v>54</v>
      </c>
      <c r="S9" s="64" t="s">
        <v>7</v>
      </c>
      <c r="T9" s="64" t="s">
        <v>10</v>
      </c>
      <c r="U9" s="64" t="s">
        <v>59</v>
      </c>
      <c r="V9" s="64" t="s">
        <v>84</v>
      </c>
      <c r="W9" s="64" t="s">
        <v>55</v>
      </c>
      <c r="X9" s="64" t="s">
        <v>60</v>
      </c>
      <c r="Y9" s="64" t="s">
        <v>91</v>
      </c>
      <c r="Z9" s="64" t="s">
        <v>68</v>
      </c>
      <c r="AA9" s="64" t="s">
        <v>67</v>
      </c>
      <c r="AB9" s="66" t="s">
        <v>92</v>
      </c>
      <c r="AC9" s="64" t="s">
        <v>87</v>
      </c>
      <c r="AD9" s="66" t="s">
        <v>93</v>
      </c>
      <c r="AE9" s="66" t="s">
        <v>94</v>
      </c>
      <c r="AF9" s="66" t="s">
        <v>95</v>
      </c>
      <c r="AG9" s="64" t="s">
        <v>62</v>
      </c>
      <c r="AH9" s="64" t="s">
        <v>61</v>
      </c>
      <c r="AI9" s="64" t="s">
        <v>64</v>
      </c>
      <c r="AJ9" s="64" t="s">
        <v>63</v>
      </c>
      <c r="AK9" s="73" t="s">
        <v>65</v>
      </c>
      <c r="AL9" s="73" t="s">
        <v>97</v>
      </c>
      <c r="AM9" s="73" t="s">
        <v>66</v>
      </c>
      <c r="AN9" s="73" t="s">
        <v>96</v>
      </c>
    </row>
    <row r="10" spans="1:40" s="7" customFormat="1">
      <c r="B10" s="8"/>
      <c r="C10" s="62"/>
      <c r="D10" s="63"/>
      <c r="E10" s="68"/>
      <c r="F10" s="64"/>
      <c r="G10" s="64"/>
      <c r="H10" s="64"/>
      <c r="I10" s="64"/>
      <c r="J10" s="67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7"/>
      <c r="AC10" s="64"/>
      <c r="AD10" s="67"/>
      <c r="AE10" s="67"/>
      <c r="AF10" s="67"/>
      <c r="AG10" s="64"/>
      <c r="AH10" s="64"/>
      <c r="AI10" s="64"/>
      <c r="AJ10" s="64"/>
      <c r="AK10" s="64"/>
      <c r="AL10" s="64"/>
      <c r="AM10" s="64"/>
      <c r="AN10" s="64"/>
    </row>
    <row r="11" spans="1:40" s="7" customFormat="1" ht="56" customHeight="1">
      <c r="B11" s="8"/>
      <c r="C11" s="62"/>
      <c r="D11" s="63"/>
      <c r="E11" s="68"/>
      <c r="F11" s="64"/>
      <c r="G11" s="64"/>
      <c r="H11" s="64"/>
      <c r="I11" s="64"/>
      <c r="J11" s="67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7"/>
      <c r="AC11" s="64"/>
      <c r="AD11" s="67"/>
      <c r="AE11" s="67"/>
      <c r="AF11" s="67"/>
      <c r="AG11" s="64"/>
      <c r="AH11" s="64"/>
      <c r="AI11" s="64"/>
      <c r="AJ11" s="64"/>
      <c r="AK11" s="64"/>
      <c r="AL11" s="64"/>
      <c r="AM11" s="64"/>
      <c r="AN11" s="64"/>
    </row>
    <row r="12" spans="1:40" s="7" customFormat="1">
      <c r="B12" s="8"/>
      <c r="C12" s="62"/>
      <c r="D12" s="63"/>
      <c r="E12" s="68"/>
      <c r="F12" s="64"/>
      <c r="G12" s="64"/>
      <c r="H12" s="64"/>
      <c r="I12" s="64"/>
      <c r="J12" s="67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7"/>
      <c r="AC12" s="64"/>
      <c r="AD12" s="67"/>
      <c r="AE12" s="67"/>
      <c r="AF12" s="67"/>
      <c r="AG12" s="64"/>
      <c r="AH12" s="64"/>
      <c r="AI12" s="64"/>
      <c r="AJ12" s="64"/>
      <c r="AK12" s="64"/>
      <c r="AL12" s="64"/>
      <c r="AM12" s="64"/>
      <c r="AN12" s="64"/>
    </row>
    <row r="13" spans="1:40" s="7" customFormat="1">
      <c r="B13" s="8"/>
      <c r="C13" s="62"/>
      <c r="D13" s="63"/>
      <c r="E13" s="68"/>
      <c r="F13" s="64"/>
      <c r="G13" s="64"/>
      <c r="H13" s="64"/>
      <c r="I13" s="64"/>
      <c r="J13" s="67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7"/>
      <c r="AC13" s="64"/>
      <c r="AD13" s="67"/>
      <c r="AE13" s="67"/>
      <c r="AF13" s="67"/>
      <c r="AG13" s="64"/>
      <c r="AH13" s="64"/>
      <c r="AI13" s="64"/>
      <c r="AJ13" s="64"/>
      <c r="AK13" s="64"/>
      <c r="AL13" s="64"/>
      <c r="AM13" s="64"/>
      <c r="AN13" s="64"/>
    </row>
    <row r="14" spans="1:40" s="7" customFormat="1">
      <c r="B14" s="8"/>
      <c r="C14" s="62"/>
      <c r="D14" s="63"/>
      <c r="E14" s="68"/>
      <c r="F14" s="64"/>
      <c r="G14" s="64"/>
      <c r="H14" s="64"/>
      <c r="I14" s="64"/>
      <c r="J14" s="17" t="s">
        <v>85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3"/>
      <c r="AC14" s="64"/>
      <c r="AD14" s="73"/>
      <c r="AE14" s="73"/>
      <c r="AF14" s="73"/>
      <c r="AG14" s="64"/>
      <c r="AH14" s="64"/>
      <c r="AI14" s="64"/>
      <c r="AJ14" s="64"/>
      <c r="AK14" s="64"/>
      <c r="AL14" s="64"/>
      <c r="AM14" s="64"/>
      <c r="AN14" s="64"/>
    </row>
    <row r="15" spans="1:40" s="54" customFormat="1">
      <c r="A15" s="45" t="s">
        <v>70</v>
      </c>
      <c r="B15" s="46" t="s">
        <v>0</v>
      </c>
      <c r="C15" s="32" t="s">
        <v>98</v>
      </c>
      <c r="D15" s="25" t="s">
        <v>99</v>
      </c>
      <c r="E15" s="47">
        <v>732722300</v>
      </c>
      <c r="F15" s="48">
        <v>86.83</v>
      </c>
      <c r="G15" s="43">
        <v>843858459</v>
      </c>
      <c r="H15" s="49">
        <v>111136159</v>
      </c>
      <c r="I15" s="43">
        <v>0</v>
      </c>
      <c r="J15" s="48">
        <v>86.83</v>
      </c>
      <c r="K15" s="49">
        <v>0</v>
      </c>
      <c r="L15" s="43">
        <v>0</v>
      </c>
      <c r="M15" s="49">
        <v>0</v>
      </c>
      <c r="N15" s="50">
        <v>66231.67</v>
      </c>
      <c r="O15" s="51">
        <v>4.3179999999999996</v>
      </c>
      <c r="P15" s="49">
        <v>1533851</v>
      </c>
      <c r="Q15" s="48">
        <v>89.04</v>
      </c>
      <c r="R15" s="49">
        <v>1722654</v>
      </c>
      <c r="S15" s="27">
        <v>0</v>
      </c>
      <c r="T15" s="48">
        <v>86.83</v>
      </c>
      <c r="U15" s="27">
        <v>0</v>
      </c>
      <c r="V15" s="43">
        <v>11588100</v>
      </c>
      <c r="W15" s="52">
        <v>124446913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27">
        <v>0</v>
      </c>
    </row>
    <row r="16" spans="1:40" s="54" customFormat="1">
      <c r="A16" s="45" t="s">
        <v>70</v>
      </c>
      <c r="B16" s="46" t="s">
        <v>1</v>
      </c>
      <c r="C16" s="55" t="s">
        <v>5</v>
      </c>
      <c r="D16" s="25" t="s">
        <v>100</v>
      </c>
      <c r="E16" s="47">
        <v>5327448500</v>
      </c>
      <c r="F16" s="48">
        <v>50.95</v>
      </c>
      <c r="G16" s="43">
        <v>10456228656</v>
      </c>
      <c r="H16" s="49">
        <v>5128780156</v>
      </c>
      <c r="I16" s="43">
        <v>6601563</v>
      </c>
      <c r="J16" s="48">
        <v>50.95</v>
      </c>
      <c r="K16" s="49">
        <v>12956944</v>
      </c>
      <c r="L16" s="43">
        <v>6601563</v>
      </c>
      <c r="M16" s="49">
        <v>0</v>
      </c>
      <c r="N16" s="50">
        <v>3161018.39</v>
      </c>
      <c r="O16" s="51">
        <v>5.4539999999999997</v>
      </c>
      <c r="P16" s="49">
        <v>57957800</v>
      </c>
      <c r="Q16" s="48">
        <v>53.28</v>
      </c>
      <c r="R16" s="49">
        <v>108779655</v>
      </c>
      <c r="S16" s="27">
        <v>0</v>
      </c>
      <c r="T16" s="48">
        <v>50.95</v>
      </c>
      <c r="U16" s="27">
        <v>0</v>
      </c>
      <c r="V16" s="43">
        <v>21747300</v>
      </c>
      <c r="W16" s="52">
        <v>5259307111</v>
      </c>
      <c r="X16" s="53">
        <v>0</v>
      </c>
      <c r="Y16" s="53">
        <v>927100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27">
        <v>927100</v>
      </c>
    </row>
    <row r="17" spans="1:40" s="54" customFormat="1">
      <c r="A17" s="45" t="s">
        <v>70</v>
      </c>
      <c r="B17" s="46" t="s">
        <v>2</v>
      </c>
      <c r="C17" s="55"/>
      <c r="D17" s="25" t="s">
        <v>101</v>
      </c>
      <c r="E17" s="47">
        <v>507971800</v>
      </c>
      <c r="F17" s="48">
        <v>81.16</v>
      </c>
      <c r="G17" s="43">
        <v>625889354</v>
      </c>
      <c r="H17" s="49">
        <v>117917554</v>
      </c>
      <c r="I17" s="43">
        <v>0</v>
      </c>
      <c r="J17" s="48">
        <v>81.16</v>
      </c>
      <c r="K17" s="49">
        <v>0</v>
      </c>
      <c r="L17" s="43">
        <v>0</v>
      </c>
      <c r="M17" s="49">
        <v>0</v>
      </c>
      <c r="N17" s="50">
        <v>76347.66</v>
      </c>
      <c r="O17" s="51">
        <v>4.7629999999999999</v>
      </c>
      <c r="P17" s="49">
        <v>1602932</v>
      </c>
      <c r="Q17" s="48">
        <v>85.78</v>
      </c>
      <c r="R17" s="49">
        <v>1868655</v>
      </c>
      <c r="S17" s="27">
        <v>0</v>
      </c>
      <c r="T17" s="48">
        <v>81.16</v>
      </c>
      <c r="U17" s="27">
        <v>0</v>
      </c>
      <c r="V17" s="43">
        <v>0</v>
      </c>
      <c r="W17" s="52">
        <v>119786209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27">
        <v>0</v>
      </c>
    </row>
    <row r="18" spans="1:40" s="54" customFormat="1">
      <c r="A18" s="45" t="s">
        <v>70</v>
      </c>
      <c r="B18" s="46" t="s">
        <v>3</v>
      </c>
      <c r="C18" s="55" t="s">
        <v>115</v>
      </c>
      <c r="D18" s="25" t="s">
        <v>102</v>
      </c>
      <c r="E18" s="47">
        <v>2621185700</v>
      </c>
      <c r="F18" s="56">
        <v>100.03</v>
      </c>
      <c r="G18" s="43">
        <v>2620399580</v>
      </c>
      <c r="H18" s="49">
        <v>-786120</v>
      </c>
      <c r="I18" s="43">
        <v>1000</v>
      </c>
      <c r="J18" s="48">
        <v>100</v>
      </c>
      <c r="K18" s="49">
        <v>1000</v>
      </c>
      <c r="L18" s="43">
        <v>1000</v>
      </c>
      <c r="M18" s="49">
        <v>0</v>
      </c>
      <c r="N18" s="50">
        <v>278340.14</v>
      </c>
      <c r="O18" s="51">
        <v>5.9770000000000003</v>
      </c>
      <c r="P18" s="49">
        <v>4656854</v>
      </c>
      <c r="Q18" s="56">
        <v>47.13</v>
      </c>
      <c r="R18" s="49">
        <v>9880870</v>
      </c>
      <c r="S18" s="27">
        <v>0</v>
      </c>
      <c r="T18" s="48">
        <v>100.03</v>
      </c>
      <c r="U18" s="27">
        <v>0</v>
      </c>
      <c r="V18" s="43">
        <v>0</v>
      </c>
      <c r="W18" s="52">
        <v>9094750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27">
        <v>0</v>
      </c>
    </row>
    <row r="19" spans="1:40" s="54" customFormat="1">
      <c r="A19" s="45" t="s">
        <v>70</v>
      </c>
      <c r="B19" s="46" t="s">
        <v>4</v>
      </c>
      <c r="C19" s="55"/>
      <c r="D19" s="25" t="s">
        <v>103</v>
      </c>
      <c r="E19" s="47">
        <v>1503928900</v>
      </c>
      <c r="F19" s="48">
        <v>90.62</v>
      </c>
      <c r="G19" s="43">
        <v>1659599316</v>
      </c>
      <c r="H19" s="49">
        <v>155670416</v>
      </c>
      <c r="I19" s="43">
        <v>4522700</v>
      </c>
      <c r="J19" s="48">
        <v>90.62</v>
      </c>
      <c r="K19" s="49">
        <v>4990841</v>
      </c>
      <c r="L19" s="43">
        <v>4522700</v>
      </c>
      <c r="M19" s="49">
        <v>0</v>
      </c>
      <c r="N19" s="50">
        <v>218459.15</v>
      </c>
      <c r="O19" s="51">
        <v>3.181</v>
      </c>
      <c r="P19" s="49">
        <v>6867625</v>
      </c>
      <c r="Q19" s="48">
        <v>91.55</v>
      </c>
      <c r="R19" s="49">
        <v>7501502</v>
      </c>
      <c r="S19" s="27">
        <v>0</v>
      </c>
      <c r="T19" s="48">
        <v>90.62</v>
      </c>
      <c r="U19" s="27">
        <v>0</v>
      </c>
      <c r="V19" s="43">
        <v>0</v>
      </c>
      <c r="W19" s="52">
        <v>163171918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27">
        <v>0</v>
      </c>
    </row>
    <row r="20" spans="1:40" s="54" customFormat="1">
      <c r="A20" s="45" t="s">
        <v>70</v>
      </c>
      <c r="B20" s="46" t="s">
        <v>80</v>
      </c>
      <c r="C20" s="55"/>
      <c r="D20" s="25" t="s">
        <v>104</v>
      </c>
      <c r="E20" s="47">
        <v>1186623900</v>
      </c>
      <c r="F20" s="48">
        <v>84.81</v>
      </c>
      <c r="G20" s="43">
        <v>1399155642</v>
      </c>
      <c r="H20" s="49">
        <v>212531742</v>
      </c>
      <c r="I20" s="43">
        <v>848</v>
      </c>
      <c r="J20" s="48">
        <v>84.81</v>
      </c>
      <c r="K20" s="49">
        <v>1000</v>
      </c>
      <c r="L20" s="43">
        <v>848</v>
      </c>
      <c r="M20" s="49">
        <v>0</v>
      </c>
      <c r="N20" s="50">
        <v>40457.800000000003</v>
      </c>
      <c r="O20" s="51">
        <v>2.8639999999999999</v>
      </c>
      <c r="P20" s="49">
        <v>1412633</v>
      </c>
      <c r="Q20" s="48">
        <v>86.21</v>
      </c>
      <c r="R20" s="49">
        <v>1638595</v>
      </c>
      <c r="S20" s="27">
        <v>0</v>
      </c>
      <c r="T20" s="48">
        <v>84.81</v>
      </c>
      <c r="U20" s="27">
        <v>0</v>
      </c>
      <c r="V20" s="43">
        <v>0</v>
      </c>
      <c r="W20" s="52">
        <v>214170337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27">
        <v>0</v>
      </c>
    </row>
    <row r="21" spans="1:40" s="54" customFormat="1">
      <c r="A21" s="45" t="s">
        <v>70</v>
      </c>
      <c r="B21" s="46" t="s">
        <v>79</v>
      </c>
      <c r="C21" s="55" t="s">
        <v>5</v>
      </c>
      <c r="D21" s="25" t="s">
        <v>105</v>
      </c>
      <c r="E21" s="47">
        <v>2944901300</v>
      </c>
      <c r="F21" s="56">
        <v>75.180000000000007</v>
      </c>
      <c r="G21" s="43">
        <v>3917133945</v>
      </c>
      <c r="H21" s="49">
        <v>972232645</v>
      </c>
      <c r="I21" s="43">
        <v>11429766</v>
      </c>
      <c r="J21" s="48">
        <v>75.180000000000007</v>
      </c>
      <c r="K21" s="49">
        <v>15203200</v>
      </c>
      <c r="L21" s="43">
        <v>11429766</v>
      </c>
      <c r="M21" s="49">
        <v>0</v>
      </c>
      <c r="N21" s="50">
        <v>2280206.87</v>
      </c>
      <c r="O21" s="51">
        <v>3.677</v>
      </c>
      <c r="P21" s="49">
        <v>62012697</v>
      </c>
      <c r="Q21" s="48">
        <v>78.849999999999994</v>
      </c>
      <c r="R21" s="49">
        <v>78646413</v>
      </c>
      <c r="S21" s="27">
        <v>0</v>
      </c>
      <c r="T21" s="48">
        <v>75.180000000000007</v>
      </c>
      <c r="U21" s="27">
        <v>0</v>
      </c>
      <c r="V21" s="43">
        <v>25128300</v>
      </c>
      <c r="W21" s="52">
        <v>1076007358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4614900</v>
      </c>
      <c r="AH21" s="53">
        <v>0</v>
      </c>
      <c r="AI21" s="53">
        <v>0</v>
      </c>
      <c r="AJ21" s="53">
        <v>0</v>
      </c>
      <c r="AK21" s="53">
        <v>12500</v>
      </c>
      <c r="AL21" s="53">
        <v>0</v>
      </c>
      <c r="AM21" s="53">
        <v>0</v>
      </c>
      <c r="AN21" s="27">
        <v>4627400</v>
      </c>
    </row>
    <row r="22" spans="1:40" s="54" customFormat="1" ht="13">
      <c r="A22" s="45" t="s">
        <v>70</v>
      </c>
      <c r="B22" s="46" t="s">
        <v>78</v>
      </c>
      <c r="C22" s="57" t="s">
        <v>116</v>
      </c>
      <c r="D22" s="58" t="s">
        <v>106</v>
      </c>
      <c r="E22" s="47">
        <v>6362368400</v>
      </c>
      <c r="F22" s="56">
        <v>85.78</v>
      </c>
      <c r="G22" s="59">
        <v>7417076708</v>
      </c>
      <c r="H22" s="60">
        <v>1054708308</v>
      </c>
      <c r="I22" s="43">
        <v>13181928</v>
      </c>
      <c r="J22" s="61">
        <v>100</v>
      </c>
      <c r="K22" s="49">
        <v>13181928</v>
      </c>
      <c r="L22" s="43">
        <v>13181928</v>
      </c>
      <c r="M22" s="49">
        <v>0</v>
      </c>
      <c r="N22" s="50">
        <v>2698544.21</v>
      </c>
      <c r="O22" s="51">
        <v>4.1340000000000003</v>
      </c>
      <c r="P22" s="49">
        <v>65276831</v>
      </c>
      <c r="Q22" s="48">
        <v>83.34</v>
      </c>
      <c r="R22" s="49">
        <v>78325931</v>
      </c>
      <c r="S22" s="27">
        <v>0</v>
      </c>
      <c r="T22" s="56">
        <v>85.78</v>
      </c>
      <c r="U22" s="27">
        <v>0</v>
      </c>
      <c r="V22" s="43">
        <v>36527200</v>
      </c>
      <c r="W22" s="52">
        <v>1169561439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27">
        <v>0</v>
      </c>
    </row>
    <row r="23" spans="1:40" s="54" customFormat="1">
      <c r="A23" s="45" t="s">
        <v>70</v>
      </c>
      <c r="B23" s="46" t="s">
        <v>77</v>
      </c>
      <c r="C23" s="55"/>
      <c r="D23" s="25" t="s">
        <v>107</v>
      </c>
      <c r="E23" s="47">
        <v>1198466000</v>
      </c>
      <c r="F23" s="48">
        <v>94.86</v>
      </c>
      <c r="G23" s="43">
        <v>1263405018</v>
      </c>
      <c r="H23" s="49">
        <v>64939018</v>
      </c>
      <c r="I23" s="43">
        <v>0</v>
      </c>
      <c r="J23" s="48">
        <v>94.86</v>
      </c>
      <c r="K23" s="49">
        <v>0</v>
      </c>
      <c r="L23" s="43">
        <v>0</v>
      </c>
      <c r="M23" s="49">
        <v>0</v>
      </c>
      <c r="N23" s="50">
        <v>268451.18</v>
      </c>
      <c r="O23" s="51">
        <v>3.669</v>
      </c>
      <c r="P23" s="49">
        <v>7316740</v>
      </c>
      <c r="Q23" s="48">
        <v>99.68</v>
      </c>
      <c r="R23" s="49">
        <v>7340229</v>
      </c>
      <c r="S23" s="27">
        <v>0</v>
      </c>
      <c r="T23" s="48">
        <v>94.86</v>
      </c>
      <c r="U23" s="27">
        <v>0</v>
      </c>
      <c r="V23" s="43">
        <v>760800</v>
      </c>
      <c r="W23" s="52">
        <v>73040047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27">
        <v>0</v>
      </c>
    </row>
    <row r="24" spans="1:40" s="54" customFormat="1">
      <c r="A24" s="45" t="s">
        <v>70</v>
      </c>
      <c r="B24" s="46" t="s">
        <v>76</v>
      </c>
      <c r="C24" s="55"/>
      <c r="D24" s="25" t="s">
        <v>108</v>
      </c>
      <c r="E24" s="47">
        <v>262559700</v>
      </c>
      <c r="F24" s="48">
        <v>77.069999999999993</v>
      </c>
      <c r="G24" s="43">
        <v>340676917</v>
      </c>
      <c r="H24" s="49">
        <v>78117217</v>
      </c>
      <c r="I24" s="43">
        <v>145000</v>
      </c>
      <c r="J24" s="48">
        <v>77.069999999999993</v>
      </c>
      <c r="K24" s="49">
        <v>188141</v>
      </c>
      <c r="L24" s="43">
        <v>145000</v>
      </c>
      <c r="M24" s="49">
        <v>0</v>
      </c>
      <c r="N24" s="50">
        <v>52735.97</v>
      </c>
      <c r="O24" s="51">
        <v>5.1760000000000002</v>
      </c>
      <c r="P24" s="49">
        <v>1018856</v>
      </c>
      <c r="Q24" s="48">
        <v>82.26</v>
      </c>
      <c r="R24" s="49">
        <v>1238580</v>
      </c>
      <c r="S24" s="27">
        <v>0</v>
      </c>
      <c r="T24" s="48">
        <v>77.069999999999993</v>
      </c>
      <c r="U24" s="27">
        <v>0</v>
      </c>
      <c r="V24" s="43">
        <v>0</v>
      </c>
      <c r="W24" s="52">
        <v>79355797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27">
        <v>0</v>
      </c>
    </row>
    <row r="25" spans="1:40" s="54" customFormat="1">
      <c r="A25" s="45" t="s">
        <v>70</v>
      </c>
      <c r="B25" s="46" t="s">
        <v>75</v>
      </c>
      <c r="C25" s="55"/>
      <c r="D25" s="25" t="s">
        <v>109</v>
      </c>
      <c r="E25" s="47">
        <v>1455303300</v>
      </c>
      <c r="F25" s="48">
        <v>82.92</v>
      </c>
      <c r="G25" s="43">
        <v>1755069103</v>
      </c>
      <c r="H25" s="49">
        <v>299765803</v>
      </c>
      <c r="I25" s="43">
        <v>0</v>
      </c>
      <c r="J25" s="48">
        <v>82.92</v>
      </c>
      <c r="K25" s="49">
        <v>0</v>
      </c>
      <c r="L25" s="43">
        <v>0</v>
      </c>
      <c r="M25" s="49">
        <v>0</v>
      </c>
      <c r="N25" s="50">
        <v>20146.11</v>
      </c>
      <c r="O25" s="51">
        <v>3.806</v>
      </c>
      <c r="P25" s="49">
        <v>529325</v>
      </c>
      <c r="Q25" s="48">
        <v>85.63</v>
      </c>
      <c r="R25" s="49">
        <v>618154</v>
      </c>
      <c r="S25" s="27">
        <v>0</v>
      </c>
      <c r="T25" s="48">
        <v>82.92</v>
      </c>
      <c r="U25" s="27">
        <v>0</v>
      </c>
      <c r="V25" s="43">
        <v>0</v>
      </c>
      <c r="W25" s="52">
        <v>300383957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27">
        <v>0</v>
      </c>
    </row>
    <row r="26" spans="1:40" s="54" customFormat="1">
      <c r="A26" s="45" t="s">
        <v>70</v>
      </c>
      <c r="B26" s="46" t="s">
        <v>74</v>
      </c>
      <c r="C26" s="55" t="s">
        <v>5</v>
      </c>
      <c r="D26" s="25" t="s">
        <v>110</v>
      </c>
      <c r="E26" s="47">
        <v>2396446100</v>
      </c>
      <c r="F26" s="48">
        <v>97.38</v>
      </c>
      <c r="G26" s="43">
        <v>2460922263</v>
      </c>
      <c r="H26" s="49">
        <v>64476163</v>
      </c>
      <c r="I26" s="43">
        <v>0</v>
      </c>
      <c r="J26" s="48">
        <v>97.38</v>
      </c>
      <c r="K26" s="49">
        <v>0</v>
      </c>
      <c r="L26" s="43">
        <v>0</v>
      </c>
      <c r="M26" s="49">
        <v>0</v>
      </c>
      <c r="N26" s="50">
        <v>275536.53999999998</v>
      </c>
      <c r="O26" s="51">
        <v>2.3879999999999999</v>
      </c>
      <c r="P26" s="49">
        <v>11538381</v>
      </c>
      <c r="Q26" s="48">
        <v>106.9</v>
      </c>
      <c r="R26" s="49">
        <v>10793621</v>
      </c>
      <c r="S26" s="27">
        <v>0</v>
      </c>
      <c r="T26" s="48">
        <v>97.38</v>
      </c>
      <c r="U26" s="27">
        <v>0</v>
      </c>
      <c r="V26" s="43">
        <v>0</v>
      </c>
      <c r="W26" s="52">
        <v>75269784</v>
      </c>
      <c r="X26" s="53">
        <v>0</v>
      </c>
      <c r="Y26" s="53">
        <v>289900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27">
        <v>289900</v>
      </c>
    </row>
    <row r="27" spans="1:40" s="54" customFormat="1">
      <c r="A27" s="45" t="s">
        <v>70</v>
      </c>
      <c r="B27" s="46" t="s">
        <v>73</v>
      </c>
      <c r="C27" s="55"/>
      <c r="D27" s="25" t="s">
        <v>111</v>
      </c>
      <c r="E27" s="47">
        <v>1113829600</v>
      </c>
      <c r="F27" s="48">
        <v>82.07</v>
      </c>
      <c r="G27" s="43">
        <v>1357170221</v>
      </c>
      <c r="H27" s="49">
        <v>243340621</v>
      </c>
      <c r="I27" s="43">
        <v>0</v>
      </c>
      <c r="J27" s="48">
        <v>82.07</v>
      </c>
      <c r="K27" s="49">
        <v>0</v>
      </c>
      <c r="L27" s="43">
        <v>0</v>
      </c>
      <c r="M27" s="49">
        <v>0</v>
      </c>
      <c r="N27" s="50">
        <v>114261.18</v>
      </c>
      <c r="O27" s="51">
        <v>3.907</v>
      </c>
      <c r="P27" s="49">
        <v>2924525</v>
      </c>
      <c r="Q27" s="48">
        <v>85.5</v>
      </c>
      <c r="R27" s="49">
        <v>3420497</v>
      </c>
      <c r="S27" s="27">
        <v>0</v>
      </c>
      <c r="T27" s="48">
        <v>82.07</v>
      </c>
      <c r="U27" s="27">
        <v>0</v>
      </c>
      <c r="V27" s="43">
        <v>0</v>
      </c>
      <c r="W27" s="52">
        <v>246761118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27">
        <v>0</v>
      </c>
    </row>
    <row r="28" spans="1:40" s="54" customFormat="1">
      <c r="A28" s="45" t="s">
        <v>70</v>
      </c>
      <c r="B28" s="46" t="s">
        <v>72</v>
      </c>
      <c r="C28" s="55" t="s">
        <v>5</v>
      </c>
      <c r="D28" s="25" t="s">
        <v>112</v>
      </c>
      <c r="E28" s="47">
        <v>5237277100</v>
      </c>
      <c r="F28" s="48">
        <v>48.03</v>
      </c>
      <c r="G28" s="43">
        <v>10904178847</v>
      </c>
      <c r="H28" s="49">
        <v>5666901747</v>
      </c>
      <c r="I28" s="43">
        <v>0</v>
      </c>
      <c r="J28" s="48">
        <v>48.03</v>
      </c>
      <c r="K28" s="49">
        <v>0</v>
      </c>
      <c r="L28" s="43">
        <v>0</v>
      </c>
      <c r="M28" s="49">
        <v>0</v>
      </c>
      <c r="N28" s="50">
        <v>862875.33</v>
      </c>
      <c r="O28" s="51">
        <v>5.5140000000000002</v>
      </c>
      <c r="P28" s="49">
        <v>15648809</v>
      </c>
      <c r="Q28" s="48">
        <v>51</v>
      </c>
      <c r="R28" s="49">
        <v>30683939</v>
      </c>
      <c r="S28" s="27">
        <v>0</v>
      </c>
      <c r="T28" s="48">
        <v>48.03</v>
      </c>
      <c r="U28" s="27">
        <v>0</v>
      </c>
      <c r="V28" s="43">
        <v>7113300</v>
      </c>
      <c r="W28" s="52">
        <v>5704698986</v>
      </c>
      <c r="X28" s="53">
        <v>0</v>
      </c>
      <c r="Y28" s="53">
        <v>112800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27">
        <v>112800</v>
      </c>
    </row>
    <row r="29" spans="1:40" s="54" customFormat="1">
      <c r="A29" s="45" t="s">
        <v>70</v>
      </c>
      <c r="B29" s="46" t="s">
        <v>71</v>
      </c>
      <c r="C29" s="55"/>
      <c r="D29" s="25" t="s">
        <v>113</v>
      </c>
      <c r="E29" s="47">
        <v>2742850200</v>
      </c>
      <c r="F29" s="48">
        <v>87.38</v>
      </c>
      <c r="G29" s="43">
        <v>3138990845</v>
      </c>
      <c r="H29" s="49">
        <v>396140645</v>
      </c>
      <c r="I29" s="43">
        <v>100</v>
      </c>
      <c r="J29" s="48">
        <v>87.38</v>
      </c>
      <c r="K29" s="49">
        <v>114</v>
      </c>
      <c r="L29" s="43">
        <v>100</v>
      </c>
      <c r="M29" s="49">
        <v>0</v>
      </c>
      <c r="N29" s="50">
        <v>126110.88</v>
      </c>
      <c r="O29" s="51">
        <v>3.6949999999999998</v>
      </c>
      <c r="P29" s="49">
        <v>3413014</v>
      </c>
      <c r="Q29" s="48">
        <v>90.68</v>
      </c>
      <c r="R29" s="49">
        <v>3763800</v>
      </c>
      <c r="S29" s="27">
        <v>0</v>
      </c>
      <c r="T29" s="48">
        <v>87.38</v>
      </c>
      <c r="U29" s="27">
        <v>0</v>
      </c>
      <c r="V29" s="43">
        <v>23500</v>
      </c>
      <c r="W29" s="52">
        <v>399927945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27">
        <v>0</v>
      </c>
    </row>
    <row r="30" spans="1:40" s="54" customFormat="1">
      <c r="A30" s="45" t="s">
        <v>70</v>
      </c>
      <c r="B30" s="46" t="s">
        <v>70</v>
      </c>
      <c r="C30" s="55" t="s">
        <v>5</v>
      </c>
      <c r="D30" s="25" t="s">
        <v>114</v>
      </c>
      <c r="E30" s="47">
        <v>1682923600</v>
      </c>
      <c r="F30" s="48">
        <v>89.63</v>
      </c>
      <c r="G30" s="43">
        <v>1877634274</v>
      </c>
      <c r="H30" s="49">
        <v>194710674</v>
      </c>
      <c r="I30" s="43">
        <v>896</v>
      </c>
      <c r="J30" s="48">
        <v>89.63</v>
      </c>
      <c r="K30" s="49">
        <v>1000</v>
      </c>
      <c r="L30" s="43">
        <v>896</v>
      </c>
      <c r="M30" s="49">
        <v>0</v>
      </c>
      <c r="N30" s="50">
        <v>217273.68</v>
      </c>
      <c r="O30" s="51">
        <v>3.1150000000000002</v>
      </c>
      <c r="P30" s="49">
        <v>6975078</v>
      </c>
      <c r="Q30" s="48">
        <v>93.89</v>
      </c>
      <c r="R30" s="49">
        <v>7428989</v>
      </c>
      <c r="S30" s="27">
        <v>0</v>
      </c>
      <c r="T30" s="48">
        <v>89.63</v>
      </c>
      <c r="U30" s="27">
        <v>0</v>
      </c>
      <c r="V30" s="43">
        <v>80900</v>
      </c>
      <c r="W30" s="52">
        <v>202220563</v>
      </c>
      <c r="X30" s="53">
        <v>0</v>
      </c>
      <c r="Y30" s="53">
        <v>262600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27">
        <v>262600</v>
      </c>
    </row>
    <row r="31" spans="1:40">
      <c r="A31" s="9"/>
      <c r="B31" s="1"/>
      <c r="C31" s="1"/>
      <c r="D31" s="1"/>
      <c r="E31" s="33"/>
      <c r="F31" s="5"/>
      <c r="G31" s="35"/>
      <c r="H31" s="35"/>
      <c r="I31" s="36"/>
      <c r="J31" s="5"/>
      <c r="K31" s="35"/>
      <c r="L31" s="35"/>
      <c r="M31" s="35"/>
      <c r="N31" s="39"/>
      <c r="O31" s="40"/>
      <c r="P31" s="35"/>
      <c r="Q31" s="6"/>
      <c r="R31" s="35"/>
      <c r="T31" s="5"/>
      <c r="U31" s="36"/>
      <c r="V31" s="44"/>
      <c r="W31" s="36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1:40" s="2" customFormat="1">
      <c r="A32" s="10"/>
      <c r="B32" s="11"/>
      <c r="C32" s="11"/>
      <c r="D32" s="30" t="s">
        <v>29</v>
      </c>
      <c r="E32" s="34">
        <f>SUM(E15:E30)</f>
        <v>37276806400</v>
      </c>
      <c r="F32" s="26"/>
      <c r="G32" s="37">
        <f>SUM(G15:G30)</f>
        <v>52037389148</v>
      </c>
      <c r="H32" s="37">
        <f>SUM(H15:H30)</f>
        <v>14760582748</v>
      </c>
      <c r="I32" s="38">
        <f>SUM(I15:I30)</f>
        <v>35883801</v>
      </c>
      <c r="J32" s="26"/>
      <c r="K32" s="37">
        <f>SUM(K15:K30)</f>
        <v>46524168</v>
      </c>
      <c r="L32" s="37">
        <f>SUM(L15:L30)</f>
        <v>35883801</v>
      </c>
      <c r="M32" s="37"/>
      <c r="N32" s="41">
        <f>SUM(N15:N30)</f>
        <v>10756996.76</v>
      </c>
      <c r="O32" s="42"/>
      <c r="P32" s="37">
        <f>SUM(P15:P30)</f>
        <v>250685951</v>
      </c>
      <c r="Q32" s="26"/>
      <c r="R32" s="37">
        <f>SUM(R15:R30)</f>
        <v>353652084</v>
      </c>
      <c r="S32" s="26"/>
      <c r="T32" s="31"/>
      <c r="U32" s="38"/>
      <c r="V32" s="38">
        <f t="shared" ref="V32:AM32" si="0">SUM(V15:V30)</f>
        <v>102969400</v>
      </c>
      <c r="W32" s="38">
        <f t="shared" si="0"/>
        <v>15217204232</v>
      </c>
      <c r="X32" s="28">
        <f t="shared" si="0"/>
        <v>0</v>
      </c>
      <c r="Y32" s="28">
        <f t="shared" si="0"/>
        <v>1592400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8">
        <f t="shared" si="0"/>
        <v>0</v>
      </c>
      <c r="AG32" s="28">
        <f t="shared" si="0"/>
        <v>4614900</v>
      </c>
      <c r="AH32" s="28">
        <f t="shared" si="0"/>
        <v>0</v>
      </c>
      <c r="AI32" s="28">
        <f t="shared" si="0"/>
        <v>0</v>
      </c>
      <c r="AJ32" s="28">
        <f t="shared" si="0"/>
        <v>0</v>
      </c>
      <c r="AK32" s="28">
        <f t="shared" si="0"/>
        <v>12500</v>
      </c>
      <c r="AL32" s="28">
        <f t="shared" si="0"/>
        <v>0</v>
      </c>
      <c r="AM32" s="28">
        <f t="shared" si="0"/>
        <v>0</v>
      </c>
      <c r="AN32" s="28">
        <f>SUM(AN15:AN30)</f>
        <v>6219800</v>
      </c>
    </row>
    <row r="33" spans="2:40" s="18" customFormat="1" ht="10">
      <c r="B33" s="13"/>
      <c r="C33" s="13"/>
      <c r="D33" s="13"/>
      <c r="E33" s="13" t="s">
        <v>82</v>
      </c>
      <c r="F33" s="20"/>
      <c r="G33" s="19"/>
      <c r="H33" s="19"/>
      <c r="I33" s="21"/>
      <c r="J33" s="21"/>
      <c r="K33" s="21"/>
      <c r="L33" s="19"/>
      <c r="M33" s="19"/>
      <c r="N33" s="72" t="s">
        <v>83</v>
      </c>
      <c r="O33" s="72"/>
      <c r="P33" s="72"/>
      <c r="Q33" s="72"/>
      <c r="R33" s="72"/>
      <c r="S33" s="72"/>
      <c r="T33" s="72"/>
      <c r="U33" s="72"/>
      <c r="V33" s="72"/>
      <c r="W33" s="72"/>
      <c r="X33" s="72" t="s">
        <v>82</v>
      </c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</row>
    <row r="34" spans="2:40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2"/>
      <c r="Y34" s="12"/>
      <c r="Z34" s="12"/>
      <c r="AA34" s="12"/>
      <c r="AB34" s="12"/>
      <c r="AC34" s="2"/>
      <c r="AD34" s="2"/>
      <c r="AE34" s="2"/>
      <c r="AF34" s="2"/>
    </row>
    <row r="35" spans="2:40">
      <c r="X35" s="6"/>
      <c r="Y35" s="6"/>
      <c r="Z35" s="6"/>
      <c r="AA35" s="6"/>
      <c r="AB35" s="6"/>
    </row>
    <row r="36" spans="2:40">
      <c r="X36" s="6"/>
      <c r="Y36" s="6"/>
      <c r="Z36" s="6"/>
      <c r="AA36" s="6"/>
      <c r="AB36" s="6"/>
    </row>
    <row r="37" spans="2:40">
      <c r="X37" s="6"/>
      <c r="Y37" s="6"/>
      <c r="Z37" s="6"/>
      <c r="AA37" s="6"/>
      <c r="AB37" s="6"/>
    </row>
    <row r="38" spans="2:40">
      <c r="X38" s="6"/>
      <c r="Y38" s="6"/>
      <c r="Z38" s="6"/>
      <c r="AA38" s="6"/>
      <c r="AB38" s="6"/>
    </row>
    <row r="39" spans="2:40">
      <c r="X39" s="6"/>
      <c r="Y39" s="6"/>
      <c r="Z39" s="6"/>
      <c r="AA39" s="6"/>
      <c r="AB39" s="6"/>
    </row>
    <row r="40" spans="2:40">
      <c r="X40" s="6"/>
      <c r="Y40" s="6"/>
      <c r="Z40" s="6"/>
      <c r="AA40" s="6"/>
      <c r="AB40" s="6"/>
    </row>
    <row r="41" spans="2:40">
      <c r="X41" s="6"/>
      <c r="Y41" s="6"/>
      <c r="Z41" s="6"/>
      <c r="AA41" s="6"/>
      <c r="AB41" s="6"/>
    </row>
    <row r="42" spans="2:40">
      <c r="X42" s="6"/>
      <c r="Y42" s="6"/>
      <c r="Z42" s="6"/>
      <c r="AA42" s="6"/>
      <c r="AB42" s="6"/>
    </row>
    <row r="43" spans="2:40">
      <c r="X43" s="6"/>
      <c r="Y43" s="6"/>
      <c r="Z43" s="6"/>
      <c r="AA43" s="6"/>
      <c r="AB43" s="6"/>
    </row>
    <row r="44" spans="2:40">
      <c r="X44" s="6"/>
      <c r="Y44" s="6"/>
      <c r="Z44" s="6"/>
      <c r="AA44" s="6"/>
      <c r="AB44" s="6"/>
    </row>
    <row r="45" spans="2:40">
      <c r="X45" s="6"/>
      <c r="Y45" s="6"/>
      <c r="Z45" s="6"/>
      <c r="AA45" s="6"/>
      <c r="AB45" s="6"/>
    </row>
    <row r="46" spans="2:40">
      <c r="X46" s="6"/>
      <c r="Y46" s="6"/>
      <c r="Z46" s="6"/>
      <c r="AA46" s="6"/>
      <c r="AB46" s="6"/>
    </row>
    <row r="47" spans="2:40">
      <c r="X47" s="6"/>
      <c r="Y47" s="6"/>
      <c r="Z47" s="6"/>
      <c r="AA47" s="6"/>
      <c r="AB47" s="6"/>
    </row>
    <row r="49" spans="24:28">
      <c r="X49" s="6"/>
      <c r="Y49" s="6"/>
      <c r="Z49" s="6"/>
      <c r="AA49" s="6"/>
      <c r="AB49" s="6"/>
    </row>
  </sheetData>
  <mergeCells count="47">
    <mergeCell ref="AN9:AN14"/>
    <mergeCell ref="AI9:AI14"/>
    <mergeCell ref="AJ9:AJ14"/>
    <mergeCell ref="AK9:AK14"/>
    <mergeCell ref="AL9:AL14"/>
    <mergeCell ref="AM9:AM14"/>
    <mergeCell ref="AE9:AE14"/>
    <mergeCell ref="AF9:AF14"/>
    <mergeCell ref="S9:S14"/>
    <mergeCell ref="AG9:AG14"/>
    <mergeCell ref="AH9:AH14"/>
    <mergeCell ref="X9:X14"/>
    <mergeCell ref="AB9:AB14"/>
    <mergeCell ref="AC9:AC14"/>
    <mergeCell ref="AD9:AD14"/>
    <mergeCell ref="Y9:Y14"/>
    <mergeCell ref="Z9:Z14"/>
    <mergeCell ref="X7:AN7"/>
    <mergeCell ref="N33:W33"/>
    <mergeCell ref="X33:AN33"/>
    <mergeCell ref="AA9:AA14"/>
    <mergeCell ref="V9:V14"/>
    <mergeCell ref="N5:R7"/>
    <mergeCell ref="W5:W7"/>
    <mergeCell ref="W9:W14"/>
    <mergeCell ref="R9:R14"/>
    <mergeCell ref="P9:P14"/>
    <mergeCell ref="S5:U7"/>
    <mergeCell ref="U9:U14"/>
    <mergeCell ref="V5:V7"/>
    <mergeCell ref="O9:O14"/>
    <mergeCell ref="T9:T14"/>
    <mergeCell ref="N9:N14"/>
    <mergeCell ref="C9:C14"/>
    <mergeCell ref="D9:D14"/>
    <mergeCell ref="Q9:Q14"/>
    <mergeCell ref="I5:M7"/>
    <mergeCell ref="E5:H7"/>
    <mergeCell ref="J9:J13"/>
    <mergeCell ref="E9:E14"/>
    <mergeCell ref="F9:F14"/>
    <mergeCell ref="G9:G14"/>
    <mergeCell ref="H9:H14"/>
    <mergeCell ref="I9:I14"/>
    <mergeCell ref="K9:K14"/>
    <mergeCell ref="L9:L14"/>
    <mergeCell ref="M9: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35e97a8-7486-4082-94c4-ab983c563e82">DXV2RQSVUS77-2982-2280</_dlc_DocId>
    <_dlc_DocIdUrl xmlns="035e97a8-7486-4082-94c4-ab983c563e82">
      <Url>http://treassp/taxation/propadmin/_layouts/DocIdRedir.aspx?ID=DXV2RQSVUS77-2982-2280</Url>
      <Description>DXV2RQSVUS77-2982-2280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86174EE2EE645B0FE6CC3676EDABC" ma:contentTypeVersion="0" ma:contentTypeDescription="Create a new document." ma:contentTypeScope="" ma:versionID="33ddcfa5f06cfb26cd74c3ddc4fb17d9">
  <xsd:schema xmlns:xsd="http://www.w3.org/2001/XMLSchema" xmlns:xs="http://www.w3.org/2001/XMLSchema" xmlns:p="http://schemas.microsoft.com/office/2006/metadata/properties" xmlns:ns2="035e97a8-7486-4082-94c4-ab983c563e82" targetNamespace="http://schemas.microsoft.com/office/2006/metadata/properties" ma:root="true" ma:fieldsID="33ab6eafd7a0e7f3c9a3ec5e64a03729" ns2:_="">
    <xsd:import namespace="035e97a8-7486-4082-94c4-ab983c563e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e97a8-7486-4082-94c4-ab983c563e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614FB98-93DB-405A-AC87-FFA5615A11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8FC22-DE9E-4E06-B8F1-84968EB9C501}">
  <ds:schemaRefs>
    <ds:schemaRef ds:uri="http://www.w3.org/XML/1998/namespace"/>
    <ds:schemaRef ds:uri="035e97a8-7486-4082-94c4-ab983c563e82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52A3EE8-F6F6-4BA1-94FE-A4F44D112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e97a8-7486-4082-94c4-ab983c563e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58C5E77-9412-4ACA-9699-7D5654B42A0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Property Administration</dc:creator>
  <cp:lastModifiedBy>Melissa Gorman</cp:lastModifiedBy>
  <cp:lastPrinted>2020-06-17T02:11:15Z</cp:lastPrinted>
  <dcterms:created xsi:type="dcterms:W3CDTF">2002-01-15T13:54:18Z</dcterms:created>
  <dcterms:modified xsi:type="dcterms:W3CDTF">2020-06-17T02:20:49Z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0x01010015686174EE2EE645B0FE6CC3676EDABC</vt:lpwstr>
  </property>
  <property fmtid="{D5CDD505-2E9C-101B-9397-08002B2CF9AE}" pid="3" name="_dlc_DocIdItemGuid">
    <vt:lpwstr>c5b3a807-df39-4706-9af8-186267e468e0</vt:lpwstr>
  </property>
</Properties>
</file>